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0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1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2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4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5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6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7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8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7d88e80eeb9703/2. Patrol Body/1. ALL CHECKSHEET PATROL BODY/2. CHECKSHEET FITTING/2025/D03 B/"/>
    </mc:Choice>
  </mc:AlternateContent>
  <xr:revisionPtr revIDLastSave="0" documentId="8_{4AFDB3C9-11D1-4F2F-ADF2-47B711B3F5DE}" xr6:coauthVersionLast="47" xr6:coauthVersionMax="47" xr10:uidLastSave="{00000000-0000-0000-0000-000000000000}"/>
  <bookViews>
    <workbookView xWindow="-120" yWindow="-120" windowWidth="24240" windowHeight="13020" firstSheet="13" activeTab="13" xr2:uid="{62EA610C-8876-4EA7-9800-C267FCB2E65F}"/>
  </bookViews>
  <sheets>
    <sheet name="Datum" sheetId="14" r:id="rId1"/>
    <sheet name="Hole" sheetId="15" r:id="rId2"/>
    <sheet name="S-O" sheetId="16" r:id="rId3"/>
    <sheet name="Master Bira (Rev.01)" sheetId="12" state="hidden" r:id="rId4"/>
    <sheet name="Master Fitting (Rev.02)" sheetId="2" state="hidden" r:id="rId5"/>
    <sheet name="1(1)" sheetId="41" state="hidden" r:id="rId6"/>
    <sheet name="1(2)" sheetId="42" state="hidden" r:id="rId7"/>
    <sheet name="1(3)" sheetId="43" state="hidden" r:id="rId8"/>
    <sheet name="1(4)" sheetId="44" state="hidden" r:id="rId9"/>
    <sheet name="1(5)" sheetId="33" state="hidden" r:id="rId10"/>
    <sheet name="1(6)" sheetId="34" state="hidden" r:id="rId11"/>
    <sheet name="1(7)" sheetId="45" state="hidden" r:id="rId12"/>
    <sheet name="1(8)" sheetId="46" state="hidden" r:id="rId13"/>
    <sheet name="1(9)" sheetId="47" r:id="rId14"/>
    <sheet name="1(10)" sheetId="48" state="hidden" r:id="rId15"/>
    <sheet name="1(11)" sheetId="49" state="hidden" r:id="rId16"/>
    <sheet name="1(12)" sheetId="50" state="hidden" r:id="rId17"/>
    <sheet name="Bira" sheetId="13" r:id="rId18"/>
    <sheet name="LIST DATA" sheetId="4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</externalReferences>
  <definedNames>
    <definedName name="__123Graph_A" hidden="1">'[1]swap(2)'!#REF!</definedName>
    <definedName name="__123Graph_A525T累計" hidden="1">[2]元データー!#REF!</definedName>
    <definedName name="__123Graph_B" hidden="1">'[1]swap(2)'!#REF!</definedName>
    <definedName name="__123Graph_B525T累計" hidden="1">[2]元データー!#REF!</definedName>
    <definedName name="__123Graph_C" hidden="1">[2]元データー!#REF!</definedName>
    <definedName name="__123Graph_C525T月別" hidden="1">[2]元データー!#REF!</definedName>
    <definedName name="__123Graph_C525T累計" hidden="1">[2]元データー!#REF!</definedName>
    <definedName name="__123Graph_D" hidden="1">[2]元データー!#REF!</definedName>
    <definedName name="__123Graph_D525T月別" hidden="1">[2]元データー!#REF!</definedName>
    <definedName name="__123Graph_D525T累計" hidden="1">[2]元データー!#REF!</definedName>
    <definedName name="__123Graph_E" hidden="1">[2]元データー!#REF!</definedName>
    <definedName name="__123Graph_E525T月別" hidden="1">[2]元データー!#REF!</definedName>
    <definedName name="__123Graph_F" hidden="1">[2]元データー!#REF!</definedName>
    <definedName name="__123Graph_F525T月別" hidden="1">[2]元データー!#REF!</definedName>
    <definedName name="__123Graph_F525T累計" hidden="1">[2]元データー!#REF!</definedName>
    <definedName name="__123Graph_X" hidden="1">'[1]swap(2)'!#REF!</definedName>
    <definedName name="_180L2wks">#REF!</definedName>
    <definedName name="_1CTLマクロ_.NitteiSave_終了" localSheetId="5">[3]!'[CTLマクロ].NitteiSave_終了'</definedName>
    <definedName name="_1CTLマクロ_.NitteiSave_終了" localSheetId="14">[3]!'[CTLマクロ].NitteiSave_終了'</definedName>
    <definedName name="_1CTLマクロ_.NitteiSave_終了" localSheetId="15">[3]!'[CTLマクロ].NitteiSave_終了'</definedName>
    <definedName name="_1CTLマクロ_.NitteiSave_終了" localSheetId="16">[3]!'[CTLマクロ].NitteiSave_終了'</definedName>
    <definedName name="_1CTLマクロ_.NitteiSave_終了" localSheetId="6">[3]!'[CTLマクロ].NitteiSave_終了'</definedName>
    <definedName name="_1CTLマクロ_.NitteiSave_終了" localSheetId="7">[3]!'[CTLマクロ].NitteiSave_終了'</definedName>
    <definedName name="_1CTLマクロ_.NitteiSave_終了" localSheetId="8">[3]!'[CTLマクロ].NitteiSave_終了'</definedName>
    <definedName name="_1CTLマクロ_.NitteiSave_終了" localSheetId="9">[3]!'[CTLマクロ].NitteiSave_終了'</definedName>
    <definedName name="_1CTLマクロ_.NitteiSave_終了" localSheetId="10">[3]!'[CTLマクロ].NitteiSave_終了'</definedName>
    <definedName name="_1CTLマクロ_.NitteiSave_終了" localSheetId="11">[3]!'[CTLマクロ].NitteiSave_終了'</definedName>
    <definedName name="_1CTLマクロ_.NitteiSave_終了" localSheetId="12">[3]!'[CTLマクロ].NitteiSave_終了'</definedName>
    <definedName name="_1CTLマクロ_.NitteiSave_終了" localSheetId="13">[3]!'[CTLマクロ].NitteiSave_終了'</definedName>
    <definedName name="_1CTLマクロ_.NitteiSave_終了" localSheetId="17">[3]!'[CTLマクロ].NitteiSave_終了'</definedName>
    <definedName name="_1CTLマクロ_.NitteiSave_終了" localSheetId="1">[3]!'[CTLマクロ].NitteiSave_終了'</definedName>
    <definedName name="_1CTLマクロ_.NitteiSave_終了" localSheetId="3">[3]!'[CTLマクロ].NitteiSave_終了'</definedName>
    <definedName name="_1CTLマクロ_.NitteiSave_終了" localSheetId="2">[3]!'[CTLマクロ].NitteiSave_終了'</definedName>
    <definedName name="_1CTLマクロ_.NitteiSave_終了">[3]!'[CTLマクロ].NitteiSave_終了'</definedName>
    <definedName name="_2CTLマクロ_.Scroll_L" localSheetId="5">[3]!'[CTLマクロ].Scroll_L'</definedName>
    <definedName name="_2CTLマクロ_.Scroll_L" localSheetId="14">[3]!'[CTLマクロ].Scroll_L'</definedName>
    <definedName name="_2CTLマクロ_.Scroll_L" localSheetId="15">[3]!'[CTLマクロ].Scroll_L'</definedName>
    <definedName name="_2CTLマクロ_.Scroll_L" localSheetId="16">[3]!'[CTLマクロ].Scroll_L'</definedName>
    <definedName name="_2CTLマクロ_.Scroll_L" localSheetId="6">[3]!'[CTLマクロ].Scroll_L'</definedName>
    <definedName name="_2CTLマクロ_.Scroll_L" localSheetId="7">[3]!'[CTLマクロ].Scroll_L'</definedName>
    <definedName name="_2CTLマクロ_.Scroll_L" localSheetId="8">[3]!'[CTLマクロ].Scroll_L'</definedName>
    <definedName name="_2CTLマクロ_.Scroll_L" localSheetId="9">[3]!'[CTLマクロ].Scroll_L'</definedName>
    <definedName name="_2CTLマクロ_.Scroll_L" localSheetId="10">[3]!'[CTLマクロ].Scroll_L'</definedName>
    <definedName name="_2CTLマクロ_.Scroll_L" localSheetId="11">[3]!'[CTLマクロ].Scroll_L'</definedName>
    <definedName name="_2CTLマクロ_.Scroll_L" localSheetId="12">[3]!'[CTLマクロ].Scroll_L'</definedName>
    <definedName name="_2CTLマクロ_.Scroll_L" localSheetId="13">[3]!'[CTLマクロ].Scroll_L'</definedName>
    <definedName name="_2CTLマクロ_.Scroll_L" localSheetId="17">[3]!'[CTLマクロ].Scroll_L'</definedName>
    <definedName name="_2CTLマクロ_.Scroll_L" localSheetId="1">[3]!'[CTLマクロ].Scroll_L'</definedName>
    <definedName name="_2CTLマクロ_.Scroll_L" localSheetId="3">[3]!'[CTLマクロ].Scroll_L'</definedName>
    <definedName name="_2CTLマクロ_.Scroll_L" localSheetId="2">[3]!'[CTLマクロ].Scroll_L'</definedName>
    <definedName name="_2CTLマクロ_.Scroll_L">[3]!'[CTLマクロ].Scroll_L'</definedName>
    <definedName name="_3CTLマクロ_.Scroll_LBK" localSheetId="5">[3]!'[CTLマクロ].Scroll_LBK'</definedName>
    <definedName name="_3CTLマクロ_.Scroll_LBK" localSheetId="14">[3]!'[CTLマクロ].Scroll_LBK'</definedName>
    <definedName name="_3CTLマクロ_.Scroll_LBK" localSheetId="15">[3]!'[CTLマクロ].Scroll_LBK'</definedName>
    <definedName name="_3CTLマクロ_.Scroll_LBK" localSheetId="16">[3]!'[CTLマクロ].Scroll_LBK'</definedName>
    <definedName name="_3CTLマクロ_.Scroll_LBK" localSheetId="6">[3]!'[CTLマクロ].Scroll_LBK'</definedName>
    <definedName name="_3CTLマクロ_.Scroll_LBK" localSheetId="7">[3]!'[CTLマクロ].Scroll_LBK'</definedName>
    <definedName name="_3CTLマクロ_.Scroll_LBK" localSheetId="8">[3]!'[CTLマクロ].Scroll_LBK'</definedName>
    <definedName name="_3CTLマクロ_.Scroll_LBK" localSheetId="9">[3]!'[CTLマクロ].Scroll_LBK'</definedName>
    <definedName name="_3CTLマクロ_.Scroll_LBK" localSheetId="10">[3]!'[CTLマクロ].Scroll_LBK'</definedName>
    <definedName name="_3CTLマクロ_.Scroll_LBK" localSheetId="11">[3]!'[CTLマクロ].Scroll_LBK'</definedName>
    <definedName name="_3CTLマクロ_.Scroll_LBK" localSheetId="12">[3]!'[CTLマクロ].Scroll_LBK'</definedName>
    <definedName name="_3CTLマクロ_.Scroll_LBK" localSheetId="13">[3]!'[CTLマクロ].Scroll_LBK'</definedName>
    <definedName name="_3CTLマクロ_.Scroll_LBK" localSheetId="17">[3]!'[CTLマクロ].Scroll_LBK'</definedName>
    <definedName name="_3CTLマクロ_.Scroll_LBK" localSheetId="1">[3]!'[CTLマクロ].Scroll_LBK'</definedName>
    <definedName name="_3CTLマクロ_.Scroll_LBK" localSheetId="3">[3]!'[CTLマクロ].Scroll_LBK'</definedName>
    <definedName name="_3CTLマクロ_.Scroll_LBK" localSheetId="2">[3]!'[CTLマクロ].Scroll_LBK'</definedName>
    <definedName name="_3CTLマクロ_.Scroll_LBK">[3]!'[CTLマクロ].Scroll_LBK'</definedName>
    <definedName name="_4CTLマクロ_.ScrollForm" localSheetId="5">[3]!'[CTLマクロ].ScrollForm'</definedName>
    <definedName name="_4CTLマクロ_.ScrollForm" localSheetId="14">[3]!'[CTLマクロ].ScrollForm'</definedName>
    <definedName name="_4CTLマクロ_.ScrollForm" localSheetId="15">[3]!'[CTLマクロ].ScrollForm'</definedName>
    <definedName name="_4CTLマクロ_.ScrollForm" localSheetId="16">[3]!'[CTLマクロ].ScrollForm'</definedName>
    <definedName name="_4CTLマクロ_.ScrollForm" localSheetId="6">[3]!'[CTLマクロ].ScrollForm'</definedName>
    <definedName name="_4CTLマクロ_.ScrollForm" localSheetId="7">[3]!'[CTLマクロ].ScrollForm'</definedName>
    <definedName name="_4CTLマクロ_.ScrollForm" localSheetId="8">[3]!'[CTLマクロ].ScrollForm'</definedName>
    <definedName name="_4CTLマクロ_.ScrollForm" localSheetId="9">[3]!'[CTLマクロ].ScrollForm'</definedName>
    <definedName name="_4CTLマクロ_.ScrollForm" localSheetId="10">[3]!'[CTLマクロ].ScrollForm'</definedName>
    <definedName name="_4CTLマクロ_.ScrollForm" localSheetId="11">[3]!'[CTLマクロ].ScrollForm'</definedName>
    <definedName name="_4CTLマクロ_.ScrollForm" localSheetId="12">[3]!'[CTLマクロ].ScrollForm'</definedName>
    <definedName name="_4CTLマクロ_.ScrollForm" localSheetId="13">[3]!'[CTLマクロ].ScrollForm'</definedName>
    <definedName name="_4CTLマクロ_.ScrollForm" localSheetId="17">[3]!'[CTLマクロ].ScrollForm'</definedName>
    <definedName name="_4CTLマクロ_.ScrollForm" localSheetId="1">[3]!'[CTLマクロ].ScrollForm'</definedName>
    <definedName name="_4CTLマクロ_.ScrollForm" localSheetId="3">[3]!'[CTLマクロ].ScrollForm'</definedName>
    <definedName name="_4CTLマクロ_.ScrollForm" localSheetId="2">[3]!'[CTLマクロ].ScrollForm'</definedName>
    <definedName name="_4CTLマクロ_.ScrollForm">[3]!'[CTLマクロ].ScrollForm'</definedName>
    <definedName name="_5CTLマクロ_.日程表_Copy" localSheetId="5">[3]!'[CTLマクロ].日程表_Copy'</definedName>
    <definedName name="_5CTLマクロ_.日程表_Copy" localSheetId="14">[3]!'[CTLマクロ].日程表_Copy'</definedName>
    <definedName name="_5CTLマクロ_.日程表_Copy" localSheetId="15">[3]!'[CTLマクロ].日程表_Copy'</definedName>
    <definedName name="_5CTLマクロ_.日程表_Copy" localSheetId="16">[3]!'[CTLマクロ].日程表_Copy'</definedName>
    <definedName name="_5CTLマクロ_.日程表_Copy" localSheetId="6">[3]!'[CTLマクロ].日程表_Copy'</definedName>
    <definedName name="_5CTLマクロ_.日程表_Copy" localSheetId="7">[3]!'[CTLマクロ].日程表_Copy'</definedName>
    <definedName name="_5CTLマクロ_.日程表_Copy" localSheetId="8">[3]!'[CTLマクロ].日程表_Copy'</definedName>
    <definedName name="_5CTLマクロ_.日程表_Copy" localSheetId="9">[3]!'[CTLマクロ].日程表_Copy'</definedName>
    <definedName name="_5CTLマクロ_.日程表_Copy" localSheetId="10">[3]!'[CTLマクロ].日程表_Copy'</definedName>
    <definedName name="_5CTLマクロ_.日程表_Copy" localSheetId="11">[3]!'[CTLマクロ].日程表_Copy'</definedName>
    <definedName name="_5CTLマクロ_.日程表_Copy" localSheetId="12">[3]!'[CTLマクロ].日程表_Copy'</definedName>
    <definedName name="_5CTLマクロ_.日程表_Copy" localSheetId="13">[3]!'[CTLマクロ].日程表_Copy'</definedName>
    <definedName name="_5CTLマクロ_.日程表_Copy" localSheetId="17">[3]!'[CTLマクロ].日程表_Copy'</definedName>
    <definedName name="_5CTLマクロ_.日程表_Copy" localSheetId="1">[3]!'[CTLマクロ].日程表_Copy'</definedName>
    <definedName name="_5CTLマクロ_.日程表_Copy" localSheetId="3">[3]!'[CTLマクロ].日程表_Copy'</definedName>
    <definedName name="_5CTLマクロ_.日程表_Copy" localSheetId="2">[3]!'[CTLマクロ].日程表_Copy'</definedName>
    <definedName name="_5CTLマクロ_.日程表_Copy">[3]!'[CTLマクロ].日程表_Copy'</definedName>
    <definedName name="_6Ａ１_">#REF!</definedName>
    <definedName name="_Fill" localSheetId="0" hidden="1">#REF!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5" hidden="1">'1(1)'!$H$20:$H$44</definedName>
    <definedName name="_xlnm._FilterDatabase" localSheetId="14" hidden="1">'1(10)'!$H$20:$H$44</definedName>
    <definedName name="_xlnm._FilterDatabase" localSheetId="15" hidden="1">'1(11)'!$H$20:$H$44</definedName>
    <definedName name="_xlnm._FilterDatabase" localSheetId="16" hidden="1">'1(12)'!$H$20:$H$44</definedName>
    <definedName name="_xlnm._FilterDatabase" localSheetId="6" hidden="1">'1(2)'!$H$20:$H$44</definedName>
    <definedName name="_xlnm._FilterDatabase" localSheetId="7" hidden="1">'1(3)'!$H$20:$H$44</definedName>
    <definedName name="_xlnm._FilterDatabase" localSheetId="8" hidden="1">'1(4)'!$H$20:$H$44</definedName>
    <definedName name="_xlnm._FilterDatabase" localSheetId="9" hidden="1">'1(5)'!$H$20:$H$68</definedName>
    <definedName name="_xlnm._FilterDatabase" localSheetId="10" hidden="1">'1(6)'!$H$20:$H$44</definedName>
    <definedName name="_xlnm._FilterDatabase" localSheetId="11" hidden="1">'1(7)'!$H$20:$H$44</definedName>
    <definedName name="_xlnm._FilterDatabase" localSheetId="12" hidden="1">'1(8)'!$H$20:$H$44</definedName>
    <definedName name="_xlnm._FilterDatabase" localSheetId="13" hidden="1">'1(9)'!$H$20:$H$44</definedName>
    <definedName name="_xlnm._FilterDatabase" localSheetId="4" hidden="1">'Master Fitting (Rev.02)'!$H$20:$H$44</definedName>
    <definedName name="_Key1" localSheetId="0" hidden="1">[2]元データー!#REF!</definedName>
    <definedName name="_Key1" localSheetId="1" hidden="1">[2]元データー!#REF!</definedName>
    <definedName name="_Key1" localSheetId="2" hidden="1">[2]元データー!#REF!</definedName>
    <definedName name="_Key1" hidden="1">[2]元データー!#REF!</definedName>
    <definedName name="_module" localSheetId="0">#REF!</definedName>
    <definedName name="_module" localSheetId="1">#REF!</definedName>
    <definedName name="_module" localSheetId="2">#REF!</definedName>
    <definedName name="_module">#REF!</definedName>
    <definedName name="_Order1" hidden="1">1</definedName>
    <definedName name="_Order2" hidden="1">255</definedName>
    <definedName name="_Regression_Int" hidden="1">1</definedName>
    <definedName name="_SEL1" localSheetId="0">Datum!_SEL1</definedName>
    <definedName name="_SEL1" localSheetId="1">Hole!_SEL1</definedName>
    <definedName name="_SEL1" localSheetId="2">'S-O'!_SEL1</definedName>
    <definedName name="_SEL1">[0]!_SEL1</definedName>
    <definedName name="_SEL2" localSheetId="0">Datum!_SEL2</definedName>
    <definedName name="_SEL2" localSheetId="1">Hole!_SEL2</definedName>
    <definedName name="_SEL2" localSheetId="2">'S-O'!_SEL2</definedName>
    <definedName name="_SEL2">[0]!_SEL2</definedName>
    <definedName name="_SEL3" localSheetId="0">Datum!_SEL3</definedName>
    <definedName name="_SEL3" localSheetId="1">Hole!_SEL3</definedName>
    <definedName name="_SEL3" localSheetId="2">'S-O'!_SEL3</definedName>
    <definedName name="_SEL3">[0]!_SEL3</definedName>
    <definedName name="_Sort" hidden="1">'[4]#REF'!$A$11:$X$20</definedName>
    <definedName name="_total2wks" localSheetId="0">#REF!</definedName>
    <definedName name="_total2wks" localSheetId="1">#REF!</definedName>
    <definedName name="_total2wks" localSheetId="2">#REF!</definedName>
    <definedName name="_total2wks">#REF!</definedName>
    <definedName name="③フタバ出荷品番年計" localSheetId="0">#REF!</definedName>
    <definedName name="③フタバ出荷品番年計" localSheetId="1">#REF!</definedName>
    <definedName name="③フタバ出荷品番年計" localSheetId="2">#REF!</definedName>
    <definedName name="③フタバ出荷品番年計">#REF!</definedName>
    <definedName name="a" localSheetId="0">#REF!</definedName>
    <definedName name="a" localSheetId="1">#REF!</definedName>
    <definedName name="a" localSheetId="2">#REF!</definedName>
    <definedName name="a">#REF!</definedName>
    <definedName name="A_EVENT">#REF!</definedName>
    <definedName name="A_FUTABA_NOUKI">#REF!</definedName>
    <definedName name="A_JISSEKI">#REF!</definedName>
    <definedName name="A_KANAGATA">#REF!</definedName>
    <definedName name="A_KEIKAKU">#REF!</definedName>
    <definedName name="A_KYAKUSAKI_NOUKI">#REF!</definedName>
    <definedName name="AA">#REF!</definedName>
    <definedName name="aaa">'[5]試作費（実績）'!#REF!</definedName>
    <definedName name="aaaa">'[6]工程計画 (ＦＩＯ）'!$AB$61</definedName>
    <definedName name="AAAAA" localSheetId="0">#REF!</definedName>
    <definedName name="AAAAA" localSheetId="1">#REF!</definedName>
    <definedName name="AAAAA" localSheetId="2">#REF!</definedName>
    <definedName name="AAAAA">#REF!</definedName>
    <definedName name="aaaaaa">'[6]工程計画 (ＦＩＯ）'!$AB$61</definedName>
    <definedName name="aaaaaaa" localSheetId="0">#REF!</definedName>
    <definedName name="aaaaaaa" localSheetId="1">#REF!</definedName>
    <definedName name="aaaaaaa" localSheetId="2">#REF!</definedName>
    <definedName name="aaaaaaa">#REF!</definedName>
    <definedName name="aaaaaaaa" localSheetId="0" hidden="1">'[1]swap(2)'!#REF!</definedName>
    <definedName name="aaaaaaaa" localSheetId="1" hidden="1">'[1]swap(2)'!#REF!</definedName>
    <definedName name="aaaaaaaa" localSheetId="2" hidden="1">'[1]swap(2)'!#REF!</definedName>
    <definedName name="aaaaaaaa" hidden="1">'[1]swap(2)'!#REF!</definedName>
    <definedName name="aab" localSheetId="0" hidden="1">{"'TOYOTA'!$A$1:$R$26"}</definedName>
    <definedName name="aab" localSheetId="1" hidden="1">{"'TOYOTA'!$A$1:$R$26"}</definedName>
    <definedName name="aab" localSheetId="2" hidden="1">{"'TOYOTA'!$A$1:$R$26"}</definedName>
    <definedName name="aab" hidden="1">{"'TOYOTA'!$A$1:$R$26"}</definedName>
    <definedName name="abbb">#REF!</definedName>
    <definedName name="Access_Button" hidden="1">"手配情報2_Sheet1_List"</definedName>
    <definedName name="AccessDatabase" hidden="1">"C:\My Documents\手配情報2.mdb"</definedName>
    <definedName name="Add_Line" localSheetId="0">Datum!Add_Line</definedName>
    <definedName name="Add_Line" localSheetId="1">Hole!Add_Line</definedName>
    <definedName name="Add_Line" localSheetId="2">'S-O'!Add_Line</definedName>
    <definedName name="Add_Line">[0]!Add_Line</definedName>
    <definedName name="addParts" localSheetId="5">[7]!addParts</definedName>
    <definedName name="addParts" localSheetId="14">[7]!addParts</definedName>
    <definedName name="addParts" localSheetId="15">[7]!addParts</definedName>
    <definedName name="addParts" localSheetId="16">[7]!addParts</definedName>
    <definedName name="addParts" localSheetId="6">[7]!addParts</definedName>
    <definedName name="addParts" localSheetId="7">[7]!addParts</definedName>
    <definedName name="addParts" localSheetId="8">[7]!addParts</definedName>
    <definedName name="addParts" localSheetId="9">[7]!addParts</definedName>
    <definedName name="addParts" localSheetId="10">[7]!addParts</definedName>
    <definedName name="addParts" localSheetId="11">[7]!addParts</definedName>
    <definedName name="addParts" localSheetId="12">[7]!addParts</definedName>
    <definedName name="addParts" localSheetId="13">[7]!addParts</definedName>
    <definedName name="addParts" localSheetId="17">[7]!addParts</definedName>
    <definedName name="addParts" localSheetId="1">[7]!addParts</definedName>
    <definedName name="addParts" localSheetId="3">[7]!addParts</definedName>
    <definedName name="addParts" localSheetId="2">[7]!addParts</definedName>
    <definedName name="addParts">[7]!addParts</definedName>
    <definedName name="ALINE" localSheetId="0">Datum!ALINE</definedName>
    <definedName name="ALINE" localSheetId="1">Hole!ALINE</definedName>
    <definedName name="ALINE" localSheetId="2">'S-O'!ALINE</definedName>
    <definedName name="ALINE">[0]!ALINE</definedName>
    <definedName name="AllKataData" localSheetId="5">[7]!AllKataData</definedName>
    <definedName name="AllKataData" localSheetId="14">[7]!AllKataData</definedName>
    <definedName name="AllKataData" localSheetId="15">[7]!AllKataData</definedName>
    <definedName name="AllKataData" localSheetId="16">[7]!AllKataData</definedName>
    <definedName name="AllKataData" localSheetId="6">[7]!AllKataData</definedName>
    <definedName name="AllKataData" localSheetId="7">[7]!AllKataData</definedName>
    <definedName name="AllKataData" localSheetId="8">[7]!AllKataData</definedName>
    <definedName name="AllKataData" localSheetId="9">[7]!AllKataData</definedName>
    <definedName name="AllKataData" localSheetId="10">[7]!AllKataData</definedName>
    <definedName name="AllKataData" localSheetId="11">[7]!AllKataData</definedName>
    <definedName name="AllKataData" localSheetId="12">[7]!AllKataData</definedName>
    <definedName name="AllKataData" localSheetId="13">[7]!AllKataData</definedName>
    <definedName name="AllKataData" localSheetId="17">[7]!AllKataData</definedName>
    <definedName name="AllKataData" localSheetId="1">[7]!AllKataData</definedName>
    <definedName name="AllKataData" localSheetId="3">[7]!AllKataData</definedName>
    <definedName name="AllKataData" localSheetId="2">[7]!AllKataData</definedName>
    <definedName name="AllKataData">[7]!AllKataData</definedName>
    <definedName name="AllKenDataAs" localSheetId="5">[7]!AllKenDataAs</definedName>
    <definedName name="AllKenDataAs" localSheetId="14">[7]!AllKenDataAs</definedName>
    <definedName name="AllKenDataAs" localSheetId="15">[7]!AllKenDataAs</definedName>
    <definedName name="AllKenDataAs" localSheetId="16">[7]!AllKenDataAs</definedName>
    <definedName name="AllKenDataAs" localSheetId="6">[7]!AllKenDataAs</definedName>
    <definedName name="AllKenDataAs" localSheetId="7">[7]!AllKenDataAs</definedName>
    <definedName name="AllKenDataAs" localSheetId="8">[7]!AllKenDataAs</definedName>
    <definedName name="AllKenDataAs" localSheetId="9">[7]!AllKenDataAs</definedName>
    <definedName name="AllKenDataAs" localSheetId="10">[7]!AllKenDataAs</definedName>
    <definedName name="AllKenDataAs" localSheetId="11">[7]!AllKenDataAs</definedName>
    <definedName name="AllKenDataAs" localSheetId="12">[7]!AllKenDataAs</definedName>
    <definedName name="AllKenDataAs" localSheetId="13">[7]!AllKenDataAs</definedName>
    <definedName name="AllKenDataAs" localSheetId="17">[7]!AllKenDataAs</definedName>
    <definedName name="AllKenDataAs" localSheetId="1">[7]!AllKenDataAs</definedName>
    <definedName name="AllKenDataAs" localSheetId="3">[7]!AllKenDataAs</definedName>
    <definedName name="AllKenDataAs" localSheetId="2">[7]!AllKenDataAs</definedName>
    <definedName name="AllKenDataAs">[7]!AllKenDataAs</definedName>
    <definedName name="AllKenDataFs" localSheetId="5">[7]!AllKenDataFs</definedName>
    <definedName name="AllKenDataFs" localSheetId="14">[7]!AllKenDataFs</definedName>
    <definedName name="AllKenDataFs" localSheetId="15">[7]!AllKenDataFs</definedName>
    <definedName name="AllKenDataFs" localSheetId="16">[7]!AllKenDataFs</definedName>
    <definedName name="AllKenDataFs" localSheetId="6">[7]!AllKenDataFs</definedName>
    <definedName name="AllKenDataFs" localSheetId="7">[7]!AllKenDataFs</definedName>
    <definedName name="AllKenDataFs" localSheetId="8">[7]!AllKenDataFs</definedName>
    <definedName name="AllKenDataFs" localSheetId="9">[7]!AllKenDataFs</definedName>
    <definedName name="AllKenDataFs" localSheetId="10">[7]!AllKenDataFs</definedName>
    <definedName name="AllKenDataFs" localSheetId="11">[7]!AllKenDataFs</definedName>
    <definedName name="AllKenDataFs" localSheetId="12">[7]!AllKenDataFs</definedName>
    <definedName name="AllKenDataFs" localSheetId="13">[7]!AllKenDataFs</definedName>
    <definedName name="AllKenDataFs" localSheetId="17">[7]!AllKenDataFs</definedName>
    <definedName name="AllKenDataFs" localSheetId="1">[7]!AllKenDataFs</definedName>
    <definedName name="AllKenDataFs" localSheetId="3">[7]!AllKenDataFs</definedName>
    <definedName name="AllKenDataFs" localSheetId="2">[7]!AllKenDataFs</definedName>
    <definedName name="AllKenDataFs">[7]!AllKenDataFs</definedName>
    <definedName name="AssemblyNo" localSheetId="0">#REF!</definedName>
    <definedName name="AssemblyNo" localSheetId="1">#REF!</definedName>
    <definedName name="AssemblyNo" localSheetId="2">#REF!</definedName>
    <definedName name="AssemblyNo">#REF!</definedName>
    <definedName name="b">'[8]工程計画 (ＦＩＯ）'!$AB$61</definedName>
    <definedName name="BANKIN_MITSUMORI_JISSEKI" localSheetId="0">#REF!</definedName>
    <definedName name="BANKIN_MITSUMORI_JISSEKI" localSheetId="1">#REF!</definedName>
    <definedName name="BANKIN_MITSUMORI_JISSEKI" localSheetId="2">#REF!</definedName>
    <definedName name="BANKIN_MITSUMORI_JISSEKI">#REF!</definedName>
    <definedName name="BANKIN_MITSUMORI_KEIKAKU" localSheetId="0">#REF!</definedName>
    <definedName name="BANKIN_MITSUMORI_KEIKAKU" localSheetId="1">#REF!</definedName>
    <definedName name="BANKIN_MITSUMORI_KEIKAKU" localSheetId="2">#REF!</definedName>
    <definedName name="BANKIN_MITSUMORI_KEIKAKU">#REF!</definedName>
    <definedName name="BANKIN_MITSUMORI_YOTEI" localSheetId="0">#REF!</definedName>
    <definedName name="BANKIN_MITSUMORI_YOTEI" localSheetId="1">#REF!</definedName>
    <definedName name="BANKIN_MITSUMORI_YOTEI" localSheetId="2">#REF!</definedName>
    <definedName name="BANKIN_MITSUMORI_YOTEI">#REF!</definedName>
    <definedName name="BB">[9]データー!$A$1:$B$302</definedName>
    <definedName name="bbb">'[6]工程計画 (ＦＩＯ）'!$AB$61</definedName>
    <definedName name="bbbb">'[6]工程計画 (ＦＩＯ）'!$AB$61</definedName>
    <definedName name="bbbbb">'[6]工程計画 (ＦＩＯ）'!$AB$61</definedName>
    <definedName name="BUHIN_NO" localSheetId="0">#REF!</definedName>
    <definedName name="BUHIN_NO" localSheetId="1">#REF!</definedName>
    <definedName name="BUHIN_NO" localSheetId="2">#REF!</definedName>
    <definedName name="BUHIN_NO">#REF!</definedName>
    <definedName name="ButtonHandler" localSheetId="0">Datum!ButtonHandler</definedName>
    <definedName name="ButtonHandler" localSheetId="1">Hole!ButtonHandler</definedName>
    <definedName name="ButtonHandler" localSheetId="2">'S-O'!ButtonHandler</definedName>
    <definedName name="ButtonHandler">[0]!ButtonHandler</definedName>
    <definedName name="calcKata" localSheetId="5">[7]!calcKata</definedName>
    <definedName name="calcKata" localSheetId="14">[7]!calcKata</definedName>
    <definedName name="calcKata" localSheetId="15">[7]!calcKata</definedName>
    <definedName name="calcKata" localSheetId="16">[7]!calcKata</definedName>
    <definedName name="calcKata" localSheetId="6">[7]!calcKata</definedName>
    <definedName name="calcKata" localSheetId="7">[7]!calcKata</definedName>
    <definedName name="calcKata" localSheetId="8">[7]!calcKata</definedName>
    <definedName name="calcKata" localSheetId="9">[7]!calcKata</definedName>
    <definedName name="calcKata" localSheetId="10">[7]!calcKata</definedName>
    <definedName name="calcKata" localSheetId="11">[7]!calcKata</definedName>
    <definedName name="calcKata" localSheetId="12">[7]!calcKata</definedName>
    <definedName name="calcKata" localSheetId="13">[7]!calcKata</definedName>
    <definedName name="calcKata" localSheetId="17">[7]!calcKata</definedName>
    <definedName name="calcKata" localSheetId="1">[7]!calcKata</definedName>
    <definedName name="calcKata" localSheetId="3">[7]!calcKata</definedName>
    <definedName name="calcKata" localSheetId="2">[7]!calcKata</definedName>
    <definedName name="calcKata">[7]!calcKata</definedName>
    <definedName name="ccc" localSheetId="0" hidden="1">{"'TOYOTA'!$A$1:$R$26"}</definedName>
    <definedName name="ccc" localSheetId="1" hidden="1">{"'TOYOTA'!$A$1:$R$26"}</definedName>
    <definedName name="ccc" localSheetId="2" hidden="1">{"'TOYOTA'!$A$1:$R$26"}</definedName>
    <definedName name="ccc" hidden="1">{"'TOYOTA'!$A$1:$R$26"}</definedName>
    <definedName name="cf_PIC_concern">#REF!</definedName>
    <definedName name="cf_PIC_request">#REF!</definedName>
    <definedName name="checkValue" localSheetId="5">[7]!checkValue</definedName>
    <definedName name="checkValue" localSheetId="14">[7]!checkValue</definedName>
    <definedName name="checkValue" localSheetId="15">[7]!checkValue</definedName>
    <definedName name="checkValue" localSheetId="16">[7]!checkValue</definedName>
    <definedName name="checkValue" localSheetId="6">[7]!checkValue</definedName>
    <definedName name="checkValue" localSheetId="7">[7]!checkValue</definedName>
    <definedName name="checkValue" localSheetId="8">[7]!checkValue</definedName>
    <definedName name="checkValue" localSheetId="9">[7]!checkValue</definedName>
    <definedName name="checkValue" localSheetId="10">[7]!checkValue</definedName>
    <definedName name="checkValue" localSheetId="11">[7]!checkValue</definedName>
    <definedName name="checkValue" localSheetId="12">[7]!checkValue</definedName>
    <definedName name="checkValue" localSheetId="13">[7]!checkValue</definedName>
    <definedName name="checkValue" localSheetId="17">[7]!checkValue</definedName>
    <definedName name="checkValue" localSheetId="1">[7]!checkValue</definedName>
    <definedName name="checkValue" localSheetId="3">[7]!checkValue</definedName>
    <definedName name="checkValue" localSheetId="2">[7]!checkValue</definedName>
    <definedName name="checkValue">[7]!checkValue</definedName>
    <definedName name="Clear_Sheet" localSheetId="0">Datum!Clear_Sheet</definedName>
    <definedName name="Clear_Sheet" localSheetId="1">Hole!Clear_Sheet</definedName>
    <definedName name="Clear_Sheet" localSheetId="2">'S-O'!Clear_Sheet</definedName>
    <definedName name="Clear_Sheet">[0]!Clear_Sheet</definedName>
    <definedName name="clickbtndatKa" localSheetId="5">[7]!clickbtndatKa</definedName>
    <definedName name="clickbtndatKa" localSheetId="14">[7]!clickbtndatKa</definedName>
    <definedName name="clickbtndatKa" localSheetId="15">[7]!clickbtndatKa</definedName>
    <definedName name="clickbtndatKa" localSheetId="16">[7]!clickbtndatKa</definedName>
    <definedName name="clickbtndatKa" localSheetId="6">[7]!clickbtndatKa</definedName>
    <definedName name="clickbtndatKa" localSheetId="7">[7]!clickbtndatKa</definedName>
    <definedName name="clickbtndatKa" localSheetId="8">[7]!clickbtndatKa</definedName>
    <definedName name="clickbtndatKa" localSheetId="9">[7]!clickbtndatKa</definedName>
    <definedName name="clickbtndatKa" localSheetId="10">[7]!clickbtndatKa</definedName>
    <definedName name="clickbtndatKa" localSheetId="11">[7]!clickbtndatKa</definedName>
    <definedName name="clickbtndatKa" localSheetId="12">[7]!clickbtndatKa</definedName>
    <definedName name="clickbtndatKa" localSheetId="13">[7]!clickbtndatKa</definedName>
    <definedName name="clickbtndatKa" localSheetId="17">[7]!clickbtndatKa</definedName>
    <definedName name="clickbtndatKa" localSheetId="1">[7]!clickbtndatKa</definedName>
    <definedName name="clickbtndatKa" localSheetId="3">[7]!clickbtndatKa</definedName>
    <definedName name="clickbtndatKa" localSheetId="2">[7]!clickbtndatKa</definedName>
    <definedName name="clickbtndatKa">[7]!clickbtndatKa</definedName>
    <definedName name="clickbtndatKe" localSheetId="5">[7]!clickbtndatKe</definedName>
    <definedName name="clickbtndatKe" localSheetId="14">[7]!clickbtndatKe</definedName>
    <definedName name="clickbtndatKe" localSheetId="15">[7]!clickbtndatKe</definedName>
    <definedName name="clickbtndatKe" localSheetId="16">[7]!clickbtndatKe</definedName>
    <definedName name="clickbtndatKe" localSheetId="6">[7]!clickbtndatKe</definedName>
    <definedName name="clickbtndatKe" localSheetId="7">[7]!clickbtndatKe</definedName>
    <definedName name="clickbtndatKe" localSheetId="8">[7]!clickbtndatKe</definedName>
    <definedName name="clickbtndatKe" localSheetId="9">[7]!clickbtndatKe</definedName>
    <definedName name="clickbtndatKe" localSheetId="10">[7]!clickbtndatKe</definedName>
    <definedName name="clickbtndatKe" localSheetId="11">[7]!clickbtndatKe</definedName>
    <definedName name="clickbtndatKe" localSheetId="12">[7]!clickbtndatKe</definedName>
    <definedName name="clickbtndatKe" localSheetId="13">[7]!clickbtndatKe</definedName>
    <definedName name="clickbtndatKe" localSheetId="17">[7]!clickbtndatKe</definedName>
    <definedName name="clickbtndatKe" localSheetId="1">[7]!clickbtndatKe</definedName>
    <definedName name="clickbtndatKe" localSheetId="3">[7]!clickbtndatKe</definedName>
    <definedName name="clickbtndatKe" localSheetId="2">[7]!clickbtndatKe</definedName>
    <definedName name="clickbtndatKe">[7]!clickbtndatKe</definedName>
    <definedName name="clickbtnPrjKa" localSheetId="5">[7]!clickbtnPrjKa</definedName>
    <definedName name="clickbtnPrjKa" localSheetId="14">[7]!clickbtnPrjKa</definedName>
    <definedName name="clickbtnPrjKa" localSheetId="15">[7]!clickbtnPrjKa</definedName>
    <definedName name="clickbtnPrjKa" localSheetId="16">[7]!clickbtnPrjKa</definedName>
    <definedName name="clickbtnPrjKa" localSheetId="6">[7]!clickbtnPrjKa</definedName>
    <definedName name="clickbtnPrjKa" localSheetId="7">[7]!clickbtnPrjKa</definedName>
    <definedName name="clickbtnPrjKa" localSheetId="8">[7]!clickbtnPrjKa</definedName>
    <definedName name="clickbtnPrjKa" localSheetId="9">[7]!clickbtnPrjKa</definedName>
    <definedName name="clickbtnPrjKa" localSheetId="10">[7]!clickbtnPrjKa</definedName>
    <definedName name="clickbtnPrjKa" localSheetId="11">[7]!clickbtnPrjKa</definedName>
    <definedName name="clickbtnPrjKa" localSheetId="12">[7]!clickbtnPrjKa</definedName>
    <definedName name="clickbtnPrjKa" localSheetId="13">[7]!clickbtnPrjKa</definedName>
    <definedName name="clickbtnPrjKa" localSheetId="17">[7]!clickbtnPrjKa</definedName>
    <definedName name="clickbtnPrjKa" localSheetId="1">[7]!clickbtnPrjKa</definedName>
    <definedName name="clickbtnPrjKa" localSheetId="3">[7]!clickbtnPrjKa</definedName>
    <definedName name="clickbtnPrjKa" localSheetId="2">[7]!clickbtnPrjKa</definedName>
    <definedName name="clickbtnPrjKa">[7]!clickbtnPrjKa</definedName>
    <definedName name="clickbtnPrjKe" localSheetId="5">[7]!clickbtnPrjKe</definedName>
    <definedName name="clickbtnPrjKe" localSheetId="14">[7]!clickbtnPrjKe</definedName>
    <definedName name="clickbtnPrjKe" localSheetId="15">[7]!clickbtnPrjKe</definedName>
    <definedName name="clickbtnPrjKe" localSheetId="16">[7]!clickbtnPrjKe</definedName>
    <definedName name="clickbtnPrjKe" localSheetId="6">[7]!clickbtnPrjKe</definedName>
    <definedName name="clickbtnPrjKe" localSheetId="7">[7]!clickbtnPrjKe</definedName>
    <definedName name="clickbtnPrjKe" localSheetId="8">[7]!clickbtnPrjKe</definedName>
    <definedName name="clickbtnPrjKe" localSheetId="9">[7]!clickbtnPrjKe</definedName>
    <definedName name="clickbtnPrjKe" localSheetId="10">[7]!clickbtnPrjKe</definedName>
    <definedName name="clickbtnPrjKe" localSheetId="11">[7]!clickbtnPrjKe</definedName>
    <definedName name="clickbtnPrjKe" localSheetId="12">[7]!clickbtnPrjKe</definedName>
    <definedName name="clickbtnPrjKe" localSheetId="13">[7]!clickbtnPrjKe</definedName>
    <definedName name="clickbtnPrjKe" localSheetId="17">[7]!clickbtnPrjKe</definedName>
    <definedName name="clickbtnPrjKe" localSheetId="1">[7]!clickbtnPrjKe</definedName>
    <definedName name="clickbtnPrjKe" localSheetId="3">[7]!clickbtnPrjKe</definedName>
    <definedName name="clickbtnPrjKe" localSheetId="2">[7]!clickbtnPrjKe</definedName>
    <definedName name="clickbtnPrjKe">[7]!clickbtnPrjKe</definedName>
    <definedName name="CMB_CLICK" localSheetId="5">[10]!CMB_CLICK</definedName>
    <definedName name="CMB_CLICK" localSheetId="14">[10]!CMB_CLICK</definedName>
    <definedName name="CMB_CLICK" localSheetId="15">[10]!CMB_CLICK</definedName>
    <definedName name="CMB_CLICK" localSheetId="16">[10]!CMB_CLICK</definedName>
    <definedName name="CMB_CLICK" localSheetId="6">[10]!CMB_CLICK</definedName>
    <definedName name="CMB_CLICK" localSheetId="7">[10]!CMB_CLICK</definedName>
    <definedName name="CMB_CLICK" localSheetId="8">[10]!CMB_CLICK</definedName>
    <definedName name="CMB_CLICK" localSheetId="9">[10]!CMB_CLICK</definedName>
    <definedName name="CMB_CLICK" localSheetId="10">[10]!CMB_CLICK</definedName>
    <definedName name="CMB_CLICK" localSheetId="11">[10]!CMB_CLICK</definedName>
    <definedName name="CMB_CLICK" localSheetId="12">[10]!CMB_CLICK</definedName>
    <definedName name="CMB_CLICK" localSheetId="13">[10]!CMB_CLICK</definedName>
    <definedName name="CMB_CLICK" localSheetId="17">[10]!CMB_CLICK</definedName>
    <definedName name="CMB_CLICK" localSheetId="1">[10]!CMB_CLICK</definedName>
    <definedName name="CMB_CLICK" localSheetId="3">[10]!CMB_CLICK</definedName>
    <definedName name="CMB_CLICK" localSheetId="2">[10]!CMB_CLICK</definedName>
    <definedName name="CMB_CLICK">[10]!CMB_CLICK</definedName>
    <definedName name="cmdEdit">"CommandButton1"</definedName>
    <definedName name="cmdEdit2">"CommandButton1"</definedName>
    <definedName name="cmdLoad2">"CommandButton2"</definedName>
    <definedName name="cmdPaste2">"CommandButton3"</definedName>
    <definedName name="cmdRow_Copy">"CommandButton4"</definedName>
    <definedName name="comhikitugi">"CommandButton4"</definedName>
    <definedName name="componentcode">#REF!</definedName>
    <definedName name="concern">#REF!</definedName>
    <definedName name="count_data" localSheetId="0">Datum!count_data</definedName>
    <definedName name="count_data" localSheetId="1">Hole!count_data</definedName>
    <definedName name="count_data" localSheetId="2">'S-O'!count_data</definedName>
    <definedName name="count_data">[0]!count_data</definedName>
    <definedName name="CREATE_FILE" localSheetId="5">[10]!CREATE_FILE</definedName>
    <definedName name="CREATE_FILE" localSheetId="14">[10]!CREATE_FILE</definedName>
    <definedName name="CREATE_FILE" localSheetId="15">[10]!CREATE_FILE</definedName>
    <definedName name="CREATE_FILE" localSheetId="16">[10]!CREATE_FILE</definedName>
    <definedName name="CREATE_FILE" localSheetId="6">[10]!CREATE_FILE</definedName>
    <definedName name="CREATE_FILE" localSheetId="7">[10]!CREATE_FILE</definedName>
    <definedName name="CREATE_FILE" localSheetId="8">[10]!CREATE_FILE</definedName>
    <definedName name="CREATE_FILE" localSheetId="9">[10]!CREATE_FILE</definedName>
    <definedName name="CREATE_FILE" localSheetId="10">[10]!CREATE_FILE</definedName>
    <definedName name="CREATE_FILE" localSheetId="11">[10]!CREATE_FILE</definedName>
    <definedName name="CREATE_FILE" localSheetId="12">[10]!CREATE_FILE</definedName>
    <definedName name="CREATE_FILE" localSheetId="13">[10]!CREATE_FILE</definedName>
    <definedName name="CREATE_FILE" localSheetId="17">[10]!CREATE_FILE</definedName>
    <definedName name="CREATE_FILE" localSheetId="1">[10]!CREATE_FILE</definedName>
    <definedName name="CREATE_FILE" localSheetId="3">[10]!CREATE_FILE</definedName>
    <definedName name="CREATE_FILE" localSheetId="2">[10]!CREATE_FILE</definedName>
    <definedName name="CREATE_FILE">[10]!CREATE_FILE</definedName>
    <definedName name="_xlnm.Criteria" localSheetId="0">#REF!</definedName>
    <definedName name="_xlnm.Criteria" localSheetId="1">#REF!</definedName>
    <definedName name="_xlnm.Criteria" localSheetId="2">#REF!</definedName>
    <definedName name="_xlnm.Criteria">#REF!</definedName>
    <definedName name="Criteria_MI" localSheetId="0">#REF!</definedName>
    <definedName name="Criteria_MI" localSheetId="1">#REF!</definedName>
    <definedName name="Criteria_MI" localSheetId="2">#REF!</definedName>
    <definedName name="Criteria_MI">#REF!</definedName>
    <definedName name="CS000266_QRY" localSheetId="0">#REF!</definedName>
    <definedName name="CS000266_QRY" localSheetId="1">#REF!</definedName>
    <definedName name="CS000266_QRY" localSheetId="2">#REF!</definedName>
    <definedName name="CS000266_QRY">#REF!</definedName>
    <definedName name="CTR_RAIL">#REF!</definedName>
    <definedName name="Current2wks">#REF!</definedName>
    <definedName name="d">'[11]工程計画 (ＦＩＯ）'!$AB$61</definedName>
    <definedName name="Dailog_Disp" localSheetId="0">Datum!Dailog_Disp</definedName>
    <definedName name="Dailog_Disp" localSheetId="1">Hole!Dailog_Disp</definedName>
    <definedName name="Dailog_Disp" localSheetId="2">'S-O'!Dailog_Disp</definedName>
    <definedName name="Dailog_Disp">[0]!Dailog_Disp</definedName>
    <definedName name="_xlnm.Database" localSheetId="0">#REF!</definedName>
    <definedName name="_xlnm.Database" localSheetId="1">#REF!</definedName>
    <definedName name="_xlnm.Database" localSheetId="2">#REF!</definedName>
    <definedName name="_xlnm.Database">#REF!</definedName>
    <definedName name="Database_MI" localSheetId="0">#REF!</definedName>
    <definedName name="Database_MI" localSheetId="1">#REF!</definedName>
    <definedName name="Database_MI" localSheetId="2">#REF!</definedName>
    <definedName name="Database_MI">#REF!</definedName>
    <definedName name="DATASHIEN_JISSEKI" localSheetId="0">#REF!</definedName>
    <definedName name="DATASHIEN_JISSEKI" localSheetId="1">#REF!</definedName>
    <definedName name="DATASHIEN_JISSEKI" localSheetId="2">#REF!</definedName>
    <definedName name="DATASHIEN_JISSEKI">#REF!</definedName>
    <definedName name="DATASHIEN_KEIKAKU">#REF!</definedName>
    <definedName name="DATASHIEN_YOTEI">#REF!</definedName>
    <definedName name="ddd" localSheetId="0" hidden="1">{"'TOYOTA'!$A$1:$R$26"}</definedName>
    <definedName name="ddd" localSheetId="1" hidden="1">{"'TOYOTA'!$A$1:$R$26"}</definedName>
    <definedName name="ddd" localSheetId="2" hidden="1">{"'TOYOTA'!$A$1:$R$26"}</definedName>
    <definedName name="ddd" hidden="1">{"'TOYOTA'!$A$1:$R$26"}</definedName>
    <definedName name="deadline">#REF!</definedName>
    <definedName name="Delete_Line" localSheetId="0">Datum!Delete_Line</definedName>
    <definedName name="Delete_Line" localSheetId="1">Hole!Delete_Line</definedName>
    <definedName name="Delete_Line" localSheetId="2">'S-O'!Delete_Line</definedName>
    <definedName name="Delete_Line">[0]!Delete_Line</definedName>
    <definedName name="delParts" localSheetId="5">[7]!delParts</definedName>
    <definedName name="delParts" localSheetId="14">[7]!delParts</definedName>
    <definedName name="delParts" localSheetId="15">[7]!delParts</definedName>
    <definedName name="delParts" localSheetId="16">[7]!delParts</definedName>
    <definedName name="delParts" localSheetId="6">[7]!delParts</definedName>
    <definedName name="delParts" localSheetId="7">[7]!delParts</definedName>
    <definedName name="delParts" localSheetId="8">[7]!delParts</definedName>
    <definedName name="delParts" localSheetId="9">[7]!delParts</definedName>
    <definedName name="delParts" localSheetId="10">[7]!delParts</definedName>
    <definedName name="delParts" localSheetId="11">[7]!delParts</definedName>
    <definedName name="delParts" localSheetId="12">[7]!delParts</definedName>
    <definedName name="delParts" localSheetId="13">[7]!delParts</definedName>
    <definedName name="delParts" localSheetId="17">[7]!delParts</definedName>
    <definedName name="delParts" localSheetId="1">[7]!delParts</definedName>
    <definedName name="delParts" localSheetId="3">[7]!delParts</definedName>
    <definedName name="delParts" localSheetId="2">[7]!delParts</definedName>
    <definedName name="delParts">[7]!delParts</definedName>
    <definedName name="design" localSheetId="0">#REF!</definedName>
    <definedName name="design" localSheetId="1">#REF!</definedName>
    <definedName name="design" localSheetId="2">#REF!</definedName>
    <definedName name="design">#REF!</definedName>
    <definedName name="destination" localSheetId="0">#REF!</definedName>
    <definedName name="destination" localSheetId="1">#REF!</definedName>
    <definedName name="destination" localSheetId="2">#REF!</definedName>
    <definedName name="destination">#REF!</definedName>
    <definedName name="DIR_group" localSheetId="0">#REF!</definedName>
    <definedName name="DIR_group" localSheetId="1">#REF!</definedName>
    <definedName name="DIR_group" localSheetId="2">#REF!</definedName>
    <definedName name="DIR_group">#REF!</definedName>
    <definedName name="dirissuedate">#REF!</definedName>
    <definedName name="dirno">#REF!</definedName>
    <definedName name="dispkata" localSheetId="5">[7]!dispkata</definedName>
    <definedName name="dispkata" localSheetId="14">[7]!dispkata</definedName>
    <definedName name="dispkata" localSheetId="15">[7]!dispkata</definedName>
    <definedName name="dispkata" localSheetId="16">[7]!dispkata</definedName>
    <definedName name="dispkata" localSheetId="6">[7]!dispkata</definedName>
    <definedName name="dispkata" localSheetId="7">[7]!dispkata</definedName>
    <definedName name="dispkata" localSheetId="8">[7]!dispkata</definedName>
    <definedName name="dispkata" localSheetId="9">[7]!dispkata</definedName>
    <definedName name="dispkata" localSheetId="10">[7]!dispkata</definedName>
    <definedName name="dispkata" localSheetId="11">[7]!dispkata</definedName>
    <definedName name="dispkata" localSheetId="12">[7]!dispkata</definedName>
    <definedName name="dispkata" localSheetId="13">[7]!dispkata</definedName>
    <definedName name="dispkata" localSheetId="17">[7]!dispkata</definedName>
    <definedName name="dispkata" localSheetId="1">[7]!dispkata</definedName>
    <definedName name="dispkata" localSheetId="3">[7]!dispkata</definedName>
    <definedName name="dispkata" localSheetId="2">[7]!dispkata</definedName>
    <definedName name="dispkata">[7]!dispkata</definedName>
    <definedName name="dispken" localSheetId="5">[7]!dispken</definedName>
    <definedName name="dispken" localSheetId="14">[7]!dispken</definedName>
    <definedName name="dispken" localSheetId="15">[7]!dispken</definedName>
    <definedName name="dispken" localSheetId="16">[7]!dispken</definedName>
    <definedName name="dispken" localSheetId="6">[7]!dispken</definedName>
    <definedName name="dispken" localSheetId="7">[7]!dispken</definedName>
    <definedName name="dispken" localSheetId="8">[7]!dispken</definedName>
    <definedName name="dispken" localSheetId="9">[7]!dispken</definedName>
    <definedName name="dispken" localSheetId="10">[7]!dispken</definedName>
    <definedName name="dispken" localSheetId="11">[7]!dispken</definedName>
    <definedName name="dispken" localSheetId="12">[7]!dispken</definedName>
    <definedName name="dispken" localSheetId="13">[7]!dispken</definedName>
    <definedName name="dispken" localSheetId="17">[7]!dispken</definedName>
    <definedName name="dispken" localSheetId="1">[7]!dispken</definedName>
    <definedName name="dispken" localSheetId="3">[7]!dispken</definedName>
    <definedName name="dispken" localSheetId="2">[7]!dispken</definedName>
    <definedName name="dispken">[7]!dispken</definedName>
    <definedName name="div" localSheetId="0">#REF!</definedName>
    <definedName name="div" localSheetId="1">#REF!</definedName>
    <definedName name="div" localSheetId="2">#REF!</definedName>
    <definedName name="div">#REF!</definedName>
    <definedName name="DIV_ENDCELL">[12]集計グラフ!$AP$31</definedName>
    <definedName name="DIV_STARTCELL">[12]集計グラフ!$B$31</definedName>
    <definedName name="ea" localSheetId="0">#REF!</definedName>
    <definedName name="ea" localSheetId="1">#REF!</definedName>
    <definedName name="ea" localSheetId="2">#REF!</definedName>
    <definedName name="ea">#REF!</definedName>
    <definedName name="eachKataData" localSheetId="5">[7]!eachKataData</definedName>
    <definedName name="eachKataData" localSheetId="14">[7]!eachKataData</definedName>
    <definedName name="eachKataData" localSheetId="15">[7]!eachKataData</definedName>
    <definedName name="eachKataData" localSheetId="16">[7]!eachKataData</definedName>
    <definedName name="eachKataData" localSheetId="6">[7]!eachKataData</definedName>
    <definedName name="eachKataData" localSheetId="7">[7]!eachKataData</definedName>
    <definedName name="eachKataData" localSheetId="8">[7]!eachKataData</definedName>
    <definedName name="eachKataData" localSheetId="9">[7]!eachKataData</definedName>
    <definedName name="eachKataData" localSheetId="10">[7]!eachKataData</definedName>
    <definedName name="eachKataData" localSheetId="11">[7]!eachKataData</definedName>
    <definedName name="eachKataData" localSheetId="12">[7]!eachKataData</definedName>
    <definedName name="eachKataData" localSheetId="13">[7]!eachKataData</definedName>
    <definedName name="eachKataData" localSheetId="17">[7]!eachKataData</definedName>
    <definedName name="eachKataData" localSheetId="1">[7]!eachKataData</definedName>
    <definedName name="eachKataData" localSheetId="3">[7]!eachKataData</definedName>
    <definedName name="eachKataData" localSheetId="2">[7]!eachKataData</definedName>
    <definedName name="eachKataData">[7]!eachKataData</definedName>
    <definedName name="eachKenDataAS" localSheetId="5">[7]!eachKenDataAS</definedName>
    <definedName name="eachKenDataAS" localSheetId="14">[7]!eachKenDataAS</definedName>
    <definedName name="eachKenDataAS" localSheetId="15">[7]!eachKenDataAS</definedName>
    <definedName name="eachKenDataAS" localSheetId="16">[7]!eachKenDataAS</definedName>
    <definedName name="eachKenDataAS" localSheetId="6">[7]!eachKenDataAS</definedName>
    <definedName name="eachKenDataAS" localSheetId="7">[7]!eachKenDataAS</definedName>
    <definedName name="eachKenDataAS" localSheetId="8">[7]!eachKenDataAS</definedName>
    <definedName name="eachKenDataAS" localSheetId="9">[7]!eachKenDataAS</definedName>
    <definedName name="eachKenDataAS" localSheetId="10">[7]!eachKenDataAS</definedName>
    <definedName name="eachKenDataAS" localSheetId="11">[7]!eachKenDataAS</definedName>
    <definedName name="eachKenDataAS" localSheetId="12">[7]!eachKenDataAS</definedName>
    <definedName name="eachKenDataAS" localSheetId="13">[7]!eachKenDataAS</definedName>
    <definedName name="eachKenDataAS" localSheetId="17">[7]!eachKenDataAS</definedName>
    <definedName name="eachKenDataAS" localSheetId="1">[7]!eachKenDataAS</definedName>
    <definedName name="eachKenDataAS" localSheetId="3">[7]!eachKenDataAS</definedName>
    <definedName name="eachKenDataAS" localSheetId="2">[7]!eachKenDataAS</definedName>
    <definedName name="eachKenDataAS">[7]!eachKenDataAS</definedName>
    <definedName name="eachKenDataFS" localSheetId="5">[7]!eachKenDataFS</definedName>
    <definedName name="eachKenDataFS" localSheetId="14">[7]!eachKenDataFS</definedName>
    <definedName name="eachKenDataFS" localSheetId="15">[7]!eachKenDataFS</definedName>
    <definedName name="eachKenDataFS" localSheetId="16">[7]!eachKenDataFS</definedName>
    <definedName name="eachKenDataFS" localSheetId="6">[7]!eachKenDataFS</definedName>
    <definedName name="eachKenDataFS" localSheetId="7">[7]!eachKenDataFS</definedName>
    <definedName name="eachKenDataFS" localSheetId="8">[7]!eachKenDataFS</definedName>
    <definedName name="eachKenDataFS" localSheetId="9">[7]!eachKenDataFS</definedName>
    <definedName name="eachKenDataFS" localSheetId="10">[7]!eachKenDataFS</definedName>
    <definedName name="eachKenDataFS" localSheetId="11">[7]!eachKenDataFS</definedName>
    <definedName name="eachKenDataFS" localSheetId="12">[7]!eachKenDataFS</definedName>
    <definedName name="eachKenDataFS" localSheetId="13">[7]!eachKenDataFS</definedName>
    <definedName name="eachKenDataFS" localSheetId="17">[7]!eachKenDataFS</definedName>
    <definedName name="eachKenDataFS" localSheetId="1">[7]!eachKenDataFS</definedName>
    <definedName name="eachKenDataFS" localSheetId="3">[7]!eachKenDataFS</definedName>
    <definedName name="eachKenDataFS" localSheetId="2">[7]!eachKenDataFS</definedName>
    <definedName name="eachKenDataFS">[7]!eachKenDataFS</definedName>
    <definedName name="eee" localSheetId="0" hidden="1">{"'TOYOTA'!$A$1:$R$26"}</definedName>
    <definedName name="eee" localSheetId="1" hidden="1">{"'TOYOTA'!$A$1:$R$26"}</definedName>
    <definedName name="eee" localSheetId="2" hidden="1">{"'TOYOTA'!$A$1:$R$26"}</definedName>
    <definedName name="eee" hidden="1">{"'TOYOTA'!$A$1:$R$26"}</definedName>
    <definedName name="emergency">#REF!</definedName>
    <definedName name="end">#REF!</definedName>
    <definedName name="END_COLUMN">#REF!</definedName>
    <definedName name="ENG_ROOM">#REF!</definedName>
    <definedName name="engine">#REF!</definedName>
    <definedName name="evaluation">#REF!</definedName>
    <definedName name="Excel_BuiltIn_Criteria">#REF!</definedName>
    <definedName name="Excel_BuiltIn_Database">#REF!</definedName>
    <definedName name="Excel_BuiltIn_Extract">#REF!</definedName>
    <definedName name="_xlnm.Extract">#REF!</definedName>
    <definedName name="Extract_MI">#REF!</definedName>
    <definedName name="factor">#REF!</definedName>
    <definedName name="feedback">#REF!</definedName>
    <definedName name="fff" localSheetId="0" hidden="1">{"'TOYOTA'!$A$1:$R$26"}</definedName>
    <definedName name="fff" localSheetId="1" hidden="1">{"'TOYOTA'!$A$1:$R$26"}</definedName>
    <definedName name="fff" localSheetId="2" hidden="1">{"'TOYOTA'!$A$1:$R$26"}</definedName>
    <definedName name="fff" hidden="1">{"'TOYOTA'!$A$1:$R$26"}</definedName>
    <definedName name="firstreplydate">#REF!</definedName>
    <definedName name="free1">#REF!</definedName>
    <definedName name="free2">#REF!</definedName>
    <definedName name="free3">#REF!</definedName>
    <definedName name="free4">#REF!</definedName>
    <definedName name="free5">#REF!</definedName>
    <definedName name="FRONT_DOOR">#REF!</definedName>
    <definedName name="FRONT_FLOOR">#REF!</definedName>
    <definedName name="G_0_soksu" localSheetId="5">[13]!G_0_soksu</definedName>
    <definedName name="G_0_soksu" localSheetId="14">[13]!G_0_soksu</definedName>
    <definedName name="G_0_soksu" localSheetId="15">[13]!G_0_soksu</definedName>
    <definedName name="G_0_soksu" localSheetId="16">[13]!G_0_soksu</definedName>
    <definedName name="G_0_soksu" localSheetId="6">[13]!G_0_soksu</definedName>
    <definedName name="G_0_soksu" localSheetId="7">[13]!G_0_soksu</definedName>
    <definedName name="G_0_soksu" localSheetId="8">[13]!G_0_soksu</definedName>
    <definedName name="G_0_soksu" localSheetId="9">[13]!G_0_soksu</definedName>
    <definedName name="G_0_soksu" localSheetId="10">[13]!G_0_soksu</definedName>
    <definedName name="G_0_soksu" localSheetId="11">[13]!G_0_soksu</definedName>
    <definedName name="G_0_soksu" localSheetId="12">[13]!G_0_soksu</definedName>
    <definedName name="G_0_soksu" localSheetId="13">[13]!G_0_soksu</definedName>
    <definedName name="G_0_soksu" localSheetId="17">[13]!G_0_soksu</definedName>
    <definedName name="G_0_soksu" localSheetId="1">[13]!G_0_soksu</definedName>
    <definedName name="G_0_soksu" localSheetId="3">[13]!G_0_soksu</definedName>
    <definedName name="G_0_soksu" localSheetId="2">[13]!G_0_soksu</definedName>
    <definedName name="G_0_soksu">[13]!G_0_soksu</definedName>
    <definedName name="GENCHI_SIYOUKI_BL" localSheetId="0">#REF!</definedName>
    <definedName name="GENCHI_SIYOUKI_BL" localSheetId="1">#REF!</definedName>
    <definedName name="GENCHI_SIYOUKI_BL" localSheetId="2">#REF!</definedName>
    <definedName name="GENCHI_SIYOUKI_BL">#REF!</definedName>
    <definedName name="GENCHI_SIYOUKI_PG_TR" localSheetId="0">#REF!</definedName>
    <definedName name="GENCHI_SIYOUKI_PG_TR" localSheetId="1">#REF!</definedName>
    <definedName name="GENCHI_SIYOUKI_PG_TR" localSheetId="2">#REF!</definedName>
    <definedName name="GENCHI_SIYOUKI_PG_TR">#REF!</definedName>
    <definedName name="GESSAN_SU" localSheetId="0">#REF!</definedName>
    <definedName name="GESSAN_SU" localSheetId="1">#REF!</definedName>
    <definedName name="GESSAN_SU" localSheetId="2">#REF!</definedName>
    <definedName name="GESSAN_SU">#REF!</definedName>
    <definedName name="group">#REF!</definedName>
    <definedName name="HACCHU_KENTOU_IRAISYO_JISSEKI">#REF!</definedName>
    <definedName name="HACCHU_KENTOU_IRAISYO_KEIKAKU">#REF!</definedName>
    <definedName name="HACCHU_KENTOU_IRAISYO_YOTEI">#REF!</definedName>
    <definedName name="HGJH">'[14]工程計画 (ＦＩＯ）'!$AB$61</definedName>
    <definedName name="HIMBAN" localSheetId="0">#REF!</definedName>
    <definedName name="HIMBAN" localSheetId="1">#REF!</definedName>
    <definedName name="HIMBAN" localSheetId="2">#REF!</definedName>
    <definedName name="HIMBAN">#REF!</definedName>
    <definedName name="HIMMEI" localSheetId="0">#REF!</definedName>
    <definedName name="HIMMEI" localSheetId="1">#REF!</definedName>
    <definedName name="HIMMEI" localSheetId="2">#REF!</definedName>
    <definedName name="HIMMEI">#REF!</definedName>
    <definedName name="HIMPYOU_JISSEKI" localSheetId="0">#REF!</definedName>
    <definedName name="HIMPYOU_JISSEKI" localSheetId="1">#REF!</definedName>
    <definedName name="HIMPYOU_JISSEKI" localSheetId="2">#REF!</definedName>
    <definedName name="HIMPYOU_JISSEKI">#REF!</definedName>
    <definedName name="HIMPYOU_KEIKAKU">#REF!</definedName>
    <definedName name="HIMPYOU_YOTEI">#REF!</definedName>
    <definedName name="HONGATA_KANSEI_BUHIN_TENSU">#REF!</definedName>
    <definedName name="HONGATA_TAIO_NOUKI_JUNSHU_RITSU">#REF!</definedName>
    <definedName name="HONGATA_TAIOU_JISSEKI">#REF!</definedName>
    <definedName name="HONGATA_TAIOU_KEIKAKU">#REF!</definedName>
    <definedName name="HONGATA_TAIOU_YOTEI">#REF!</definedName>
    <definedName name="HOOD_ASSY">#REF!</definedName>
    <definedName name="HTML_CodePage" hidden="1">932</definedName>
    <definedName name="HTML_Control" localSheetId="0" hidden="1">{"'TOYOTA'!$A$1:$R$26"}</definedName>
    <definedName name="HTML_Control" localSheetId="1" hidden="1">{"'TOYOTA'!$A$1:$R$26"}</definedName>
    <definedName name="HTML_Control" localSheetId="2" hidden="1">{"'TOYOTA'!$A$1:$R$26"}</definedName>
    <definedName name="HTML_Control" hidden="1">{"'TOYOTA'!$A$1:$R$26"}</definedName>
    <definedName name="HTML_Description" hidden="1">""</definedName>
    <definedName name="HTML_Email" hidden="1">""</definedName>
    <definedName name="HTML_Header" hidden="1">"TOYOTA"</definedName>
    <definedName name="HTML_LastUpdate" hidden="1">"02/04/01"</definedName>
    <definedName name="HTML_LineAfter" hidden="1">FALSE</definedName>
    <definedName name="HTML_LineBefore" hidden="1">FALSE</definedName>
    <definedName name="HTML_Name" hidden="1">"VK"</definedName>
    <definedName name="HTML_OBDlg2" hidden="1">TRUE</definedName>
    <definedName name="HTML_OBDlg4" hidden="1">TRUE</definedName>
    <definedName name="HTML_OS" hidden="1">0</definedName>
    <definedName name="HTML_PathFile" hidden="1">"C:\My Documents\toyota1.html"</definedName>
    <definedName name="HTML_Title" hidden="1">"重心高DB"</definedName>
    <definedName name="ICHIJI_GATA_KANSEI_BUHIN_TENSU">#REF!</definedName>
    <definedName name="ICHIJIKATA_TAIOU_JISSEKI">#REF!</definedName>
    <definedName name="ICHIJIKATA_TAIOU_KEIKAKU">#REF!</definedName>
    <definedName name="ICHIJIKATA_TAIOU_YOTEI">#REF!</definedName>
    <definedName name="importance">#REF!</definedName>
    <definedName name="Init_Put" localSheetId="0">Datum!Init_Put</definedName>
    <definedName name="Init_Put" localSheetId="1">Hole!Init_Put</definedName>
    <definedName name="Init_Put" localSheetId="2">'S-O'!Init_Put</definedName>
    <definedName name="Init_Put">[0]!Init_Put</definedName>
    <definedName name="initreply" localSheetId="0">#REF!</definedName>
    <definedName name="initreply" localSheetId="1">#REF!</definedName>
    <definedName name="initreply" localSheetId="2">#REF!</definedName>
    <definedName name="initreply">#REF!</definedName>
    <definedName name="investool" localSheetId="0">#REF!</definedName>
    <definedName name="investool" localSheetId="1">#REF!</definedName>
    <definedName name="investool" localSheetId="2">#REF!</definedName>
    <definedName name="investool">#REF!</definedName>
    <definedName name="issuedeptcode" localSheetId="0">#REF!</definedName>
    <definedName name="issuedeptcode" localSheetId="1">#REF!</definedName>
    <definedName name="issuedeptcode" localSheetId="2">#REF!</definedName>
    <definedName name="issuedeptcode">#REF!</definedName>
    <definedName name="issuegm">#REF!</definedName>
    <definedName name="ITA_ATSU">#REF!</definedName>
    <definedName name="JISSEKI_KENSU">#REF!</definedName>
    <definedName name="JISSEKI_PERCENT">#REF!</definedName>
    <definedName name="JUNSHU_KENSU">#REF!</definedName>
    <definedName name="JUNSHU_PERCENT">#REF!</definedName>
    <definedName name="JUTEN_KANRI">#REF!</definedName>
    <definedName name="KAITEIBI_KAITEIBI">#REF!</definedName>
    <definedName name="KAITEIBI_KEIKAKU_TANTOH">#REF!</definedName>
    <definedName name="KAKOU_BUSYO_MEI">#REF!</definedName>
    <definedName name="KATA_MAKER_NAME">#REF!</definedName>
    <definedName name="KATA_NITTEI">#REF!</definedName>
    <definedName name="KATANOUKI_RYOUKAKU_KEIKAKU">#REF!</definedName>
    <definedName name="KEIKAKU_TANTOUSYA">#REF!</definedName>
    <definedName name="KENGU_JISSEKI">#REF!</definedName>
    <definedName name="KENGU_KEIKAKU">#REF!</definedName>
    <definedName name="KENGU_YOTEI">#REF!</definedName>
    <definedName name="kenn">#REF!</definedName>
    <definedName name="KENTOH_NO_1">#REF!</definedName>
    <definedName name="KENTOH_NO_2">#REF!</definedName>
    <definedName name="KENTOH_NO_3">#REF!</definedName>
    <definedName name="KENTOH_NO_4">#REF!</definedName>
    <definedName name="KENTOH_NO_5">#REF!</definedName>
    <definedName name="KENTOH_NO_6">#REF!</definedName>
    <definedName name="KIKAI_KAKO_KANRYO_BUHIN_TENSU">#REF!</definedName>
    <definedName name="KIKAI_KAKOU_KAN_JISSEKI">#REF!</definedName>
    <definedName name="KIKAI_KAKOU_KAN_KEIKAKU">#REF!</definedName>
    <definedName name="KIKAI_KAKOU_KAN_YOTEI">#REF!</definedName>
    <definedName name="KKK">#REF!</definedName>
    <definedName name="KOKYAKU">[15]作業用!$B$2:$B$2</definedName>
    <definedName name="KOUJO_TRY_KEIKAKU" localSheetId="0">#REF!</definedName>
    <definedName name="KOUJO_TRY_KEIKAKU" localSheetId="1">#REF!</definedName>
    <definedName name="KOUJO_TRY_KEIKAKU" localSheetId="2">#REF!</definedName>
    <definedName name="KOUJO_TRY_KEIKAKU">#REF!</definedName>
    <definedName name="L_O" localSheetId="0">#REF!</definedName>
    <definedName name="L_O" localSheetId="1">#REF!</definedName>
    <definedName name="L_O" localSheetId="2">#REF!</definedName>
    <definedName name="L_O">#REF!</definedName>
    <definedName name="latestreplydate" localSheetId="0">#REF!</definedName>
    <definedName name="latestreplydate" localSheetId="1">#REF!</definedName>
    <definedName name="latestreplydate" localSheetId="2">#REF!</definedName>
    <definedName name="latestreplydate">#REF!</definedName>
    <definedName name="leaf__module">#REF!</definedName>
    <definedName name="leaf__RowID">#REF!</definedName>
    <definedName name="leaf_AssemblyNo">#REF!</definedName>
    <definedName name="leaf_componentcode">#REF!</definedName>
    <definedName name="leaf_concern">#REF!</definedName>
    <definedName name="leaf_design">#REF!</definedName>
    <definedName name="leaf_destination">#REF!</definedName>
    <definedName name="leaf_dirissuedate">#REF!</definedName>
    <definedName name="leaf_dirno">#REF!</definedName>
    <definedName name="leaf_div">#REF!</definedName>
    <definedName name="leaf_emergency">#REF!</definedName>
    <definedName name="leaf_engine">#REF!</definedName>
    <definedName name="leaf_evaluation">#REF!</definedName>
    <definedName name="leaf_factor">#REF!</definedName>
    <definedName name="leaf_feedback">#REF!</definedName>
    <definedName name="leaf_free1">#REF!</definedName>
    <definedName name="leaf_free2">#REF!</definedName>
    <definedName name="leaf_free3">#REF!</definedName>
    <definedName name="leaf_free4">#REF!</definedName>
    <definedName name="leaf_free5">#REF!</definedName>
    <definedName name="leaf_group">#REF!</definedName>
    <definedName name="leaf_importance">#REF!</definedName>
    <definedName name="leaf_investool">#REF!</definedName>
    <definedName name="leaf_issuedeptcode">#REF!</definedName>
    <definedName name="leaf_orgdate">#REF!</definedName>
    <definedName name="leaf_orgdept">#REF!</definedName>
    <definedName name="leaf_orgdeptcode">#REF!</definedName>
    <definedName name="leaf_orgperson">#REF!</definedName>
    <definedName name="leaf_orgrespdept">#REF!</definedName>
    <definedName name="leaf_orgrespperson">#REF!</definedName>
    <definedName name="leaf_orgresptel">#REF!</definedName>
    <definedName name="leaf_orgtel">#REF!</definedName>
    <definedName name="leaf_partno1">#REF!</definedName>
    <definedName name="leaf_partno2">#REF!</definedName>
    <definedName name="leaf_PIC_concern">#REF!</definedName>
    <definedName name="leaf_PIC_request">#REF!</definedName>
    <definedName name="leaf_process">#REF!</definedName>
    <definedName name="leaf_project">#REF!</definedName>
    <definedName name="leaf_rank">#REF!</definedName>
    <definedName name="leaf_reldept">#REF!</definedName>
    <definedName name="leaf_relproject">#REF!</definedName>
    <definedName name="leaf_request">#REF!</definedName>
    <definedName name="leaf_resp_com">#REF!</definedName>
    <definedName name="leaf_rid">#REF!</definedName>
    <definedName name="leaf_routing">#REF!</definedName>
    <definedName name="leaf_sea">#REF!</definedName>
    <definedName name="leaf_seb">#REF!</definedName>
    <definedName name="leaf_sec">#REF!</definedName>
    <definedName name="leaf_stage">#REF!</definedName>
    <definedName name="leaf_status">#REF!</definedName>
    <definedName name="leaf_steering">#REF!</definedName>
    <definedName name="leaf_subno">#REF!</definedName>
    <definedName name="leaf_transmission">#REF!</definedName>
    <definedName name="leaf_usetool">#REF!</definedName>
    <definedName name="leaf_vehicleno">#REF!</definedName>
    <definedName name="LINE">[16]分類!$A$3:$AG$640</definedName>
    <definedName name="LIST">[17]MIK_Name!$E$2:$M$1022</definedName>
    <definedName name="LO" localSheetId="0">#REF!</definedName>
    <definedName name="LO" localSheetId="1">#REF!</definedName>
    <definedName name="LO" localSheetId="2">#REF!</definedName>
    <definedName name="LO">#REF!</definedName>
    <definedName name="lockitems">[18]編集!$C$6,[18]編集!$D$11,[18]編集!$B$12,[18]編集!$N$16,[18]編集!$R$7,[18]編集!$Q$6,[18]編集!$S$9,[18]編集!$V$7,[18]編集!$W$9,[18]編集!$U$5,[18]編集!$U$6,[18]編集!$U$14,[18]編集!$N$35,[18]編集!$J$36,[18]編集!$K$35,[18]編集!$J$34,[18]編集!$D$34,[18]編集!$C$35,[18]編集!$D$36,[18]編集!$G$35,[18]編集!$B$38,[18]編集!$P$41,[18]編集!$P$42,[18]編集!$P$43,[18]編集!$P$44,[18]編集!$P$45,[18]編集!$I$44,[18]編集!$F$44,[18]編集!$B$44,[18]編集!$B$47:$T$47,[18]編集!$B$49:$T$49</definedName>
    <definedName name="LT1_JISSHI_BUHIN_TENSU" localSheetId="0">#REF!</definedName>
    <definedName name="LT1_JISSHI_BUHIN_TENSU" localSheetId="1">#REF!</definedName>
    <definedName name="LT1_JISSHI_BUHIN_TENSU" localSheetId="2">#REF!</definedName>
    <definedName name="LT1_JISSHI_BUHIN_TENSU">#REF!</definedName>
    <definedName name="LT1_KEIKAKU_JISSEKI_JISSEKI" localSheetId="0">#REF!</definedName>
    <definedName name="LT1_KEIKAKU_JISSEKI_JISSEKI" localSheetId="1">#REF!</definedName>
    <definedName name="LT1_KEIKAKU_JISSEKI_JISSEKI" localSheetId="2">#REF!</definedName>
    <definedName name="LT1_KEIKAKU_JISSEKI_JISSEKI">#REF!</definedName>
    <definedName name="LT1_KEIKAKU_JISSEKI_KEIKAKU">#REF!</definedName>
    <definedName name="LT1_KEIKAKU_JISSEKI_YOTEI">#REF!</definedName>
    <definedName name="M_Input.Add_Line" localSheetId="0">Datum!M_Input.Add_Line</definedName>
    <definedName name="M_Input.Add_Line" localSheetId="1">Hole!M_Input.Add_Line</definedName>
    <definedName name="M_Input.Add_Line" localSheetId="2">'S-O'!M_Input.Add_Line</definedName>
    <definedName name="M_Input.Add_Line">[0]!M_Input.Add_Line</definedName>
    <definedName name="M_Input.count_data" localSheetId="0">Datum!M_Input.count_data</definedName>
    <definedName name="M_Input.count_data" localSheetId="1">Hole!M_Input.count_data</definedName>
    <definedName name="M_Input.count_data" localSheetId="2">'S-O'!M_Input.count_data</definedName>
    <definedName name="M_Input.count_data">[0]!M_Input.count_data</definedName>
    <definedName name="M_Input.Delete_Line" localSheetId="0">Datum!M_Input.Delete_Line</definedName>
    <definedName name="M_Input.Delete_Line" localSheetId="1">Hole!M_Input.Delete_Line</definedName>
    <definedName name="M_Input.Delete_Line" localSheetId="2">'S-O'!M_Input.Delete_Line</definedName>
    <definedName name="M_Input.Delete_Line">[0]!M_Input.Delete_Line</definedName>
    <definedName name="M_Input.scroll_Data" localSheetId="0">Datum!M_Input.scroll_Data</definedName>
    <definedName name="M_Input.scroll_Data" localSheetId="1">Hole!M_Input.scroll_Data</definedName>
    <definedName name="M_Input.scroll_Data" localSheetId="2">'S-O'!M_Input.scroll_Data</definedName>
    <definedName name="M_Input.scroll_Data">[0]!M_Input.scroll_Data</definedName>
    <definedName name="M_TRY_KEIKAKU" localSheetId="0">#REF!</definedName>
    <definedName name="M_TRY_KEIKAKU" localSheetId="1">#REF!</definedName>
    <definedName name="M_TRY_KEIKAKU" localSheetId="2">#REF!</definedName>
    <definedName name="M_TRY_KEIKAKU">#REF!</definedName>
    <definedName name="Make_Code_Dialog" localSheetId="0">Datum!Make_Code_Dialog</definedName>
    <definedName name="Make_Code_Dialog" localSheetId="1">Hole!Make_Code_Dialog</definedName>
    <definedName name="Make_Code_Dialog" localSheetId="2">'S-O'!Make_Code_Dialog</definedName>
    <definedName name="Make_Code_Dialog">[0]!Make_Code_Dialog</definedName>
    <definedName name="Make_Code_Table" localSheetId="0">Datum!Make_Code_Table</definedName>
    <definedName name="Make_Code_Table" localSheetId="1">Hole!Make_Code_Table</definedName>
    <definedName name="Make_Code_Table" localSheetId="2">'S-O'!Make_Code_Table</definedName>
    <definedName name="Make_Code_Table">[0]!Make_Code_Table</definedName>
    <definedName name="MAKER_KETTEI_JISSEKI" localSheetId="0">#REF!</definedName>
    <definedName name="MAKER_KETTEI_JISSEKI" localSheetId="1">#REF!</definedName>
    <definedName name="MAKER_KETTEI_JISSEKI" localSheetId="2">#REF!</definedName>
    <definedName name="MAKER_KETTEI_JISSEKI">#REF!</definedName>
    <definedName name="MAKER_KETTEI_KEIKAKU" localSheetId="0">#REF!</definedName>
    <definedName name="MAKER_KETTEI_KEIKAKU" localSheetId="1">#REF!</definedName>
    <definedName name="MAKER_KETTEI_KEIKAKU" localSheetId="2">#REF!</definedName>
    <definedName name="MAKER_KETTEI_KEIKAKU">#REF!</definedName>
    <definedName name="MAKER_KETTEI_YOTEI" localSheetId="0">#REF!</definedName>
    <definedName name="MAKER_KETTEI_YOTEI" localSheetId="1">#REF!</definedName>
    <definedName name="MAKER_KETTEI_YOTEI" localSheetId="2">#REF!</definedName>
    <definedName name="MAKER_KETTEI_YOTEI">#REF!</definedName>
    <definedName name="MAKER_SENTEI_KAISHI_JISSEKI">#REF!</definedName>
    <definedName name="MAKER_SENTEI_KAISHI_KEIKAKU">#REF!</definedName>
    <definedName name="MAKER_SENTEI_KAISHI_YOTEI">#REF!</definedName>
    <definedName name="MEISAI_ST_ROW">#REF!</definedName>
    <definedName name="Modfy_Data" localSheetId="0">Datum!Modfy_Data</definedName>
    <definedName name="Modfy_Data" localSheetId="1">Hole!Modfy_Data</definedName>
    <definedName name="Modfy_Data" localSheetId="2">'S-O'!Modfy_Data</definedName>
    <definedName name="Modfy_Data">[0]!Modfy_Data</definedName>
    <definedName name="myRange" localSheetId="0">#REF!</definedName>
    <definedName name="myRange" localSheetId="1">#REF!</definedName>
    <definedName name="myRange" localSheetId="2">#REF!</definedName>
    <definedName name="myRange">#REF!</definedName>
    <definedName name="NEW_MAIN_BODY" localSheetId="0">#REF!</definedName>
    <definedName name="NEW_MAIN_BODY" localSheetId="1">#REF!</definedName>
    <definedName name="NEW_MAIN_BODY" localSheetId="2">#REF!</definedName>
    <definedName name="NEW_MAIN_BODY">#REF!</definedName>
    <definedName name="NITTEI_M00_1" localSheetId="0">#REF!</definedName>
    <definedName name="NITTEI_M00_1" localSheetId="1">#REF!</definedName>
    <definedName name="NITTEI_M00_1" localSheetId="2">#REF!</definedName>
    <definedName name="NITTEI_M00_1">#REF!</definedName>
    <definedName name="NITTEI_M00_2">#REF!</definedName>
    <definedName name="NITTEI_M00_3">#REF!</definedName>
    <definedName name="NITTEI_M01_1">#REF!</definedName>
    <definedName name="NITTEI_M01_2">#REF!</definedName>
    <definedName name="NITTEI_M01_3">#REF!</definedName>
    <definedName name="NITTEI_M02_1">#REF!</definedName>
    <definedName name="NITTEI_M02_2">#REF!</definedName>
    <definedName name="NITTEI_M02_3">#REF!</definedName>
    <definedName name="NITTEI_M03_1">#REF!</definedName>
    <definedName name="NITTEI_M03_2">#REF!</definedName>
    <definedName name="NITTEI_M03_3">#REF!</definedName>
    <definedName name="NITTEI_M04_1">#REF!</definedName>
    <definedName name="NITTEI_M04_2">#REF!</definedName>
    <definedName name="NITTEI_M04_3">#REF!</definedName>
    <definedName name="NITTEI_M05_1">#REF!</definedName>
    <definedName name="NITTEI_M05_2">#REF!</definedName>
    <definedName name="NITTEI_M05_3">#REF!</definedName>
    <definedName name="NITTEI_M06_1">#REF!</definedName>
    <definedName name="NITTEI_M06_2">#REF!</definedName>
    <definedName name="NITTEI_M06_3">#REF!</definedName>
    <definedName name="NITTEI_M07_1">#REF!</definedName>
    <definedName name="NITTEI_M07_2">#REF!</definedName>
    <definedName name="NITTEI_M07_3">#REF!</definedName>
    <definedName name="NITTEI_M08_1">#REF!</definedName>
    <definedName name="NITTEI_M08_2">#REF!</definedName>
    <definedName name="NITTEI_M08_3">#REF!</definedName>
    <definedName name="NITTEI_M09_1">#REF!</definedName>
    <definedName name="NITTEI_M09_2">#REF!</definedName>
    <definedName name="NITTEI_M09_3">#REF!</definedName>
    <definedName name="NITTEI_M10_1">#REF!</definedName>
    <definedName name="NITTEI_M10_2">#REF!</definedName>
    <definedName name="NITTEI_M10_3">#REF!</definedName>
    <definedName name="NITTEI_M11_1">#REF!</definedName>
    <definedName name="NITTEI_M11_2">#REF!</definedName>
    <definedName name="NITTEI_M11_3">#REF!</definedName>
    <definedName name="NITTEI_M12_1">#REF!</definedName>
    <definedName name="NITTEI_M12_2">#REF!</definedName>
    <definedName name="NITTEI_M12_3">#REF!</definedName>
    <definedName name="NITTEI_M13_1">#REF!</definedName>
    <definedName name="NITTEI_M13_2">#REF!</definedName>
    <definedName name="NITTEI_M13_3">#REF!</definedName>
    <definedName name="NITTEI_M14_1">#REF!</definedName>
    <definedName name="NITTEI_M14_2">#REF!</definedName>
    <definedName name="NITTEI_M14_3">#REF!</definedName>
    <definedName name="NITTEI_M15_1">#REF!</definedName>
    <definedName name="NITTEI_M15_2">#REF!</definedName>
    <definedName name="NITTEI_M15_3">#REF!</definedName>
    <definedName name="NITTEI_M16_1">#REF!</definedName>
    <definedName name="NITTEI_M16_2">#REF!</definedName>
    <definedName name="NITTEI_M16_3">#REF!</definedName>
    <definedName name="NUT_TIME">#REF!</definedName>
    <definedName name="ORDER_NO">#REF!</definedName>
    <definedName name="org_com">#REF!</definedName>
    <definedName name="orgdate">#REF!</definedName>
    <definedName name="orgdept">#REF!</definedName>
    <definedName name="orgdeptcode">#REF!</definedName>
    <definedName name="orggm">#REF!</definedName>
    <definedName name="orgperson">#REF!</definedName>
    <definedName name="orgrespdept">#REF!</definedName>
    <definedName name="orgrespgm">#REF!</definedName>
    <definedName name="orgrespperson">#REF!</definedName>
    <definedName name="orgresptel">#REF!</definedName>
    <definedName name="orgtel">#REF!</definedName>
    <definedName name="P_KOUTEISYO_JISSEKI">#REF!</definedName>
    <definedName name="P_KOUTEISYO_KEIKAKU">#REF!</definedName>
    <definedName name="P_KOUTEISYO_YOTEI">#REF!</definedName>
    <definedName name="P_TANTOUSYA">#REF!</definedName>
    <definedName name="partno1">#REF!</definedName>
    <definedName name="partno2">#REF!</definedName>
    <definedName name="passwd">#REF!</definedName>
    <definedName name="PIC_concern">#REF!</definedName>
    <definedName name="PIC_initreply">#REF!</definedName>
    <definedName name="PIC_request">#REF!</definedName>
    <definedName name="PIC_resp_com">#REF!</definedName>
    <definedName name="PRESS_BLINE">#REF!</definedName>
    <definedName name="_xlnm.Print_Area" localSheetId="5">'1(1)'!$A$1:$JV$80</definedName>
    <definedName name="_xlnm.Print_Area" localSheetId="14">'1(10)'!$A$1:$JV$80</definedName>
    <definedName name="_xlnm.Print_Area" localSheetId="15">'1(11)'!$A$1:$JV$80</definedName>
    <definedName name="_xlnm.Print_Area" localSheetId="16">'1(12)'!$A$1:$JV$80</definedName>
    <definedName name="_xlnm.Print_Area" localSheetId="6">'1(2)'!$A$1:$JV$80</definedName>
    <definedName name="_xlnm.Print_Area" localSheetId="7">'1(3)'!$A$1:$JV$80</definedName>
    <definedName name="_xlnm.Print_Area" localSheetId="8">'1(4)'!$A$1:$JV$80</definedName>
    <definedName name="_xlnm.Print_Area" localSheetId="9">'1(5)'!$A$1:$JV$80</definedName>
    <definedName name="_xlnm.Print_Area" localSheetId="10">'1(6)'!$A$1:$JV$80</definedName>
    <definedName name="_xlnm.Print_Area" localSheetId="11">'1(7)'!$A$1:$JV$80</definedName>
    <definedName name="_xlnm.Print_Area" localSheetId="12">'1(8)'!$A$1:$JV$80</definedName>
    <definedName name="_xlnm.Print_Area" localSheetId="13">'1(9)'!$A$1:$JV$80</definedName>
    <definedName name="_xlnm.Print_Area" localSheetId="17">Bira!$A$1:$II$93</definedName>
    <definedName name="_xlnm.Print_Area" localSheetId="0">Datum!$A$1:$T$61</definedName>
    <definedName name="_xlnm.Print_Area" localSheetId="1">Hole!$A$1:$T$61</definedName>
    <definedName name="_xlnm.Print_Area" localSheetId="3">'Master Bira (Rev.01)'!$A$1:$II$93</definedName>
    <definedName name="_xlnm.Print_Area" localSheetId="4">'Master Fitting (Rev.02)'!$A$1:$JV$80</definedName>
    <definedName name="_xlnm.Print_Area" localSheetId="2">'S-O'!$A$1:$T$61</definedName>
    <definedName name="_xlnm.Print_Area">#REF!</definedName>
    <definedName name="PRINT_AREA_MI" localSheetId="0">#REF!</definedName>
    <definedName name="PRINT_AREA_MI" localSheetId="1">#REF!</definedName>
    <definedName name="PRINT_AREA_MI" localSheetId="2">#REF!</definedName>
    <definedName name="PRINT_AREA_MI">#REF!</definedName>
    <definedName name="print_flag" localSheetId="0">#REF!</definedName>
    <definedName name="print_flag" localSheetId="1">#REF!</definedName>
    <definedName name="print_flag" localSheetId="2">#REF!</definedName>
    <definedName name="print_flag">#REF!</definedName>
    <definedName name="Print_Main" localSheetId="0">Datum!Print_Main</definedName>
    <definedName name="Print_Main" localSheetId="1">Hole!Print_Main</definedName>
    <definedName name="Print_Main" localSheetId="2">'S-O'!Print_Main</definedName>
    <definedName name="Print_Main">[0]!Print_Main</definedName>
    <definedName name="Print_Start" localSheetId="0">Datum!Print_Start</definedName>
    <definedName name="Print_Start" localSheetId="1">Hole!Print_Start</definedName>
    <definedName name="Print_Start" localSheetId="2">'S-O'!Print_Start</definedName>
    <definedName name="Print_Start">[0]!Print_Start</definedName>
    <definedName name="_xlnm.Print_Titles" localSheetId="5">'1(1)'!$1:$20</definedName>
    <definedName name="_xlnm.Print_Titles" localSheetId="14">'1(10)'!$1:$20</definedName>
    <definedName name="_xlnm.Print_Titles" localSheetId="15">'1(11)'!$1:$20</definedName>
    <definedName name="_xlnm.Print_Titles" localSheetId="16">'1(12)'!$1:$20</definedName>
    <definedName name="_xlnm.Print_Titles" localSheetId="6">'1(2)'!$1:$20</definedName>
    <definedName name="_xlnm.Print_Titles" localSheetId="7">'1(3)'!$1:$20</definedName>
    <definedName name="_xlnm.Print_Titles" localSheetId="8">'1(4)'!$1:$20</definedName>
    <definedName name="_xlnm.Print_Titles" localSheetId="9">'1(5)'!$1:$20</definedName>
    <definedName name="_xlnm.Print_Titles" localSheetId="10">'1(6)'!$1:$20</definedName>
    <definedName name="_xlnm.Print_Titles" localSheetId="11">'1(7)'!$1:$20</definedName>
    <definedName name="_xlnm.Print_Titles" localSheetId="12">'1(8)'!$1:$20</definedName>
    <definedName name="_xlnm.Print_Titles" localSheetId="13">'1(9)'!$1:$20</definedName>
    <definedName name="_xlnm.Print_Titles" localSheetId="17">Bira!$1:$12</definedName>
    <definedName name="_xlnm.Print_Titles" localSheetId="0">#REF!</definedName>
    <definedName name="_xlnm.Print_Titles" localSheetId="1">#REF!</definedName>
    <definedName name="_xlnm.Print_Titles" localSheetId="3">'Master Bira (Rev.01)'!$1:$12</definedName>
    <definedName name="_xlnm.Print_Titles" localSheetId="4">'Master Fitting (Rev.02)'!$1:$20</definedName>
    <definedName name="_xlnm.Print_Titles" localSheetId="2">#REF!</definedName>
    <definedName name="_xlnm.Print_Titles">#REF!</definedName>
    <definedName name="PRINT_TITLES_MI" localSheetId="0">#REF!</definedName>
    <definedName name="PRINT_TITLES_MI" localSheetId="1">#REF!</definedName>
    <definedName name="PRINT_TITLES_MI" localSheetId="2">#REF!</definedName>
    <definedName name="PRINT_TITLES_MI">#REF!</definedName>
    <definedName name="PRINT1" localSheetId="0">#REF!</definedName>
    <definedName name="PRINT1" localSheetId="1">#REF!</definedName>
    <definedName name="PRINT1" localSheetId="2">#REF!</definedName>
    <definedName name="PRINT1">#REF!</definedName>
    <definedName name="print確定3ヶ月B" localSheetId="0">'[19]トヨタ08.12-09.3'!#REF!</definedName>
    <definedName name="print確定3ヶ月B" localSheetId="1">'[19]トヨタ08.12-09.3'!#REF!</definedName>
    <definedName name="print確定3ヶ月B" localSheetId="2">'[19]トヨタ08.12-09.3'!#REF!</definedName>
    <definedName name="print確定3ヶ月B">'[19]トヨタ08.12-09.3'!#REF!</definedName>
    <definedName name="print確定3ヶ月B_11" localSheetId="0">'[20]トヨタ08.12-09.3'!#REF!</definedName>
    <definedName name="print確定3ヶ月B_11" localSheetId="1">'[20]トヨタ08.12-09.3'!#REF!</definedName>
    <definedName name="print確定3ヶ月B_11" localSheetId="2">'[20]トヨタ08.12-09.3'!#REF!</definedName>
    <definedName name="print確定3ヶ月B_11">'[20]トヨタ08.12-09.3'!#REF!</definedName>
    <definedName name="print確定3ヶ月B_14" localSheetId="0">'[20]トヨタ08.12-09.3'!#REF!</definedName>
    <definedName name="print確定3ヶ月B_14" localSheetId="1">'[20]トヨタ08.12-09.3'!#REF!</definedName>
    <definedName name="print確定3ヶ月B_14" localSheetId="2">'[20]トヨタ08.12-09.3'!#REF!</definedName>
    <definedName name="print確定3ヶ月B_14">'[20]トヨタ08.12-09.3'!#REF!</definedName>
    <definedName name="print確定前回内示差" localSheetId="0">'[19]トヨタ08.12-09.3'!#REF!</definedName>
    <definedName name="print確定前回内示差" localSheetId="1">'[19]トヨタ08.12-09.3'!#REF!</definedName>
    <definedName name="print確定前回内示差" localSheetId="2">'[19]トヨタ08.12-09.3'!#REF!</definedName>
    <definedName name="print確定前回内示差">'[19]トヨタ08.12-09.3'!#REF!</definedName>
    <definedName name="print確定前回内示差_11">'[20]トヨタ08.12-09.3'!#REF!</definedName>
    <definedName name="print確定前回内示差_14">'[20]トヨタ08.12-09.3'!#REF!</definedName>
    <definedName name="process" localSheetId="0">#REF!</definedName>
    <definedName name="process" localSheetId="1">#REF!</definedName>
    <definedName name="process" localSheetId="2">#REF!</definedName>
    <definedName name="process">#REF!</definedName>
    <definedName name="PRODUCTS2">'[21]Part Info'!$B$8:$K$13</definedName>
    <definedName name="project" localSheetId="0">#REF!</definedName>
    <definedName name="project" localSheetId="1">#REF!</definedName>
    <definedName name="project" localSheetId="2">#REF!</definedName>
    <definedName name="project">#REF!</definedName>
    <definedName name="protectKata" localSheetId="5">[7]!protectKata</definedName>
    <definedName name="protectKata" localSheetId="14">[7]!protectKata</definedName>
    <definedName name="protectKata" localSheetId="15">[7]!protectKata</definedName>
    <definedName name="protectKata" localSheetId="16">[7]!protectKata</definedName>
    <definedName name="protectKata" localSheetId="6">[7]!protectKata</definedName>
    <definedName name="protectKata" localSheetId="7">[7]!protectKata</definedName>
    <definedName name="protectKata" localSheetId="8">[7]!protectKata</definedName>
    <definedName name="protectKata" localSheetId="9">[7]!protectKata</definedName>
    <definedName name="protectKata" localSheetId="10">[7]!protectKata</definedName>
    <definedName name="protectKata" localSheetId="11">[7]!protectKata</definedName>
    <definedName name="protectKata" localSheetId="12">[7]!protectKata</definedName>
    <definedName name="protectKata" localSheetId="13">[7]!protectKata</definedName>
    <definedName name="protectKata" localSheetId="17">[7]!protectKata</definedName>
    <definedName name="protectKata" localSheetId="1">[7]!protectKata</definedName>
    <definedName name="protectKata" localSheetId="3">[7]!protectKata</definedName>
    <definedName name="protectKata" localSheetId="2">[7]!protectKata</definedName>
    <definedName name="protectKata">[7]!protectKata</definedName>
    <definedName name="protectKenAS" localSheetId="5">[7]!protectKenAS</definedName>
    <definedName name="protectKenAS" localSheetId="14">[7]!protectKenAS</definedName>
    <definedName name="protectKenAS" localSheetId="15">[7]!protectKenAS</definedName>
    <definedName name="protectKenAS" localSheetId="16">[7]!protectKenAS</definedName>
    <definedName name="protectKenAS" localSheetId="6">[7]!protectKenAS</definedName>
    <definedName name="protectKenAS" localSheetId="7">[7]!protectKenAS</definedName>
    <definedName name="protectKenAS" localSheetId="8">[7]!protectKenAS</definedName>
    <definedName name="protectKenAS" localSheetId="9">[7]!protectKenAS</definedName>
    <definedName name="protectKenAS" localSheetId="10">[7]!protectKenAS</definedName>
    <definedName name="protectKenAS" localSheetId="11">[7]!protectKenAS</definedName>
    <definedName name="protectKenAS" localSheetId="12">[7]!protectKenAS</definedName>
    <definedName name="protectKenAS" localSheetId="13">[7]!protectKenAS</definedName>
    <definedName name="protectKenAS" localSheetId="17">[7]!protectKenAS</definedName>
    <definedName name="protectKenAS" localSheetId="1">[7]!protectKenAS</definedName>
    <definedName name="protectKenAS" localSheetId="3">[7]!protectKenAS</definedName>
    <definedName name="protectKenAS" localSheetId="2">[7]!protectKenAS</definedName>
    <definedName name="protectKenAS">[7]!protectKenAS</definedName>
    <definedName name="protectKenFS" localSheetId="5">[7]!protectKenFS</definedName>
    <definedName name="protectKenFS" localSheetId="14">[7]!protectKenFS</definedName>
    <definedName name="protectKenFS" localSheetId="15">[7]!protectKenFS</definedName>
    <definedName name="protectKenFS" localSheetId="16">[7]!protectKenFS</definedName>
    <definedName name="protectKenFS" localSheetId="6">[7]!protectKenFS</definedName>
    <definedName name="protectKenFS" localSheetId="7">[7]!protectKenFS</definedName>
    <definedName name="protectKenFS" localSheetId="8">[7]!protectKenFS</definedName>
    <definedName name="protectKenFS" localSheetId="9">[7]!protectKenFS</definedName>
    <definedName name="protectKenFS" localSheetId="10">[7]!protectKenFS</definedName>
    <definedName name="protectKenFS" localSheetId="11">[7]!protectKenFS</definedName>
    <definedName name="protectKenFS" localSheetId="12">[7]!protectKenFS</definedName>
    <definedName name="protectKenFS" localSheetId="13">[7]!protectKenFS</definedName>
    <definedName name="protectKenFS" localSheetId="17">[7]!protectKenFS</definedName>
    <definedName name="protectKenFS" localSheetId="1">[7]!protectKenFS</definedName>
    <definedName name="protectKenFS" localSheetId="3">[7]!protectKenFS</definedName>
    <definedName name="protectKenFS" localSheetId="2">[7]!protectKenFS</definedName>
    <definedName name="protectKenFS">[7]!protectKenFS</definedName>
    <definedName name="PSU240K" localSheetId="0">#REF!</definedName>
    <definedName name="PSU240K" localSheetId="1">#REF!</definedName>
    <definedName name="PSU240K" localSheetId="2">#REF!</definedName>
    <definedName name="PSU240K">#REF!</definedName>
    <definedName name="PSU300K" localSheetId="0">#REF!</definedName>
    <definedName name="PSU300K" localSheetId="1">#REF!</definedName>
    <definedName name="PSU300K" localSheetId="2">#REF!</definedName>
    <definedName name="PSU300K">#REF!</definedName>
    <definedName name="ＱＱ">'[22]工程計画 (ＦＩＯ）'!$AB$61</definedName>
    <definedName name="R_RYAKUZU_IMG">"imgRyakuzu"</definedName>
    <definedName name="R_TYAKUZU_IMG">"imgRyakuzu"</definedName>
    <definedName name="rank">#REF!</definedName>
    <definedName name="rcount">#REF!</definedName>
    <definedName name="REAR_DOOR">#REF!</definedName>
    <definedName name="REAR_FLOOR">#REF!</definedName>
    <definedName name="Record1" localSheetId="5">[23]!Record1</definedName>
    <definedName name="Record1" localSheetId="14">[23]!Record1</definedName>
    <definedName name="Record1" localSheetId="15">[23]!Record1</definedName>
    <definedName name="Record1" localSheetId="16">[23]!Record1</definedName>
    <definedName name="Record1" localSheetId="6">[23]!Record1</definedName>
    <definedName name="Record1" localSheetId="7">[23]!Record1</definedName>
    <definedName name="Record1" localSheetId="8">[23]!Record1</definedName>
    <definedName name="Record1" localSheetId="9">[23]!Record1</definedName>
    <definedName name="Record1" localSheetId="10">[23]!Record1</definedName>
    <definedName name="Record1" localSheetId="11">[23]!Record1</definedName>
    <definedName name="Record1" localSheetId="12">[23]!Record1</definedName>
    <definedName name="Record1" localSheetId="13">[23]!Record1</definedName>
    <definedName name="Record1" localSheetId="17">[23]!Record1</definedName>
    <definedName name="Record1" localSheetId="1">[23]!Record1</definedName>
    <definedName name="Record1" localSheetId="3">[23]!Record1</definedName>
    <definedName name="Record1" localSheetId="2">[23]!Record1</definedName>
    <definedName name="Record1">[23]!Record1</definedName>
    <definedName name="Record2" localSheetId="5">[23]!Record2</definedName>
    <definedName name="Record2" localSheetId="14">[23]!Record2</definedName>
    <definedName name="Record2" localSheetId="15">[23]!Record2</definedName>
    <definedName name="Record2" localSheetId="16">[23]!Record2</definedName>
    <definedName name="Record2" localSheetId="6">[23]!Record2</definedName>
    <definedName name="Record2" localSheetId="7">[23]!Record2</definedName>
    <definedName name="Record2" localSheetId="8">[23]!Record2</definedName>
    <definedName name="Record2" localSheetId="9">[23]!Record2</definedName>
    <definedName name="Record2" localSheetId="10">[23]!Record2</definedName>
    <definedName name="Record2" localSheetId="11">[23]!Record2</definedName>
    <definedName name="Record2" localSheetId="12">[23]!Record2</definedName>
    <definedName name="Record2" localSheetId="13">[23]!Record2</definedName>
    <definedName name="Record2" localSheetId="17">[23]!Record2</definedName>
    <definedName name="Record2" localSheetId="1">[23]!Record2</definedName>
    <definedName name="Record2" localSheetId="3">[23]!Record2</definedName>
    <definedName name="Record2" localSheetId="2">[23]!Record2</definedName>
    <definedName name="Record2">[23]!Record2</definedName>
    <definedName name="Record3" localSheetId="5">[23]!Record3</definedName>
    <definedName name="Record3" localSheetId="14">[23]!Record3</definedName>
    <definedName name="Record3" localSheetId="15">[23]!Record3</definedName>
    <definedName name="Record3" localSheetId="16">[23]!Record3</definedName>
    <definedName name="Record3" localSheetId="6">[23]!Record3</definedName>
    <definedName name="Record3" localSheetId="7">[23]!Record3</definedName>
    <definedName name="Record3" localSheetId="8">[23]!Record3</definedName>
    <definedName name="Record3" localSheetId="9">[23]!Record3</definedName>
    <definedName name="Record3" localSheetId="10">[23]!Record3</definedName>
    <definedName name="Record3" localSheetId="11">[23]!Record3</definedName>
    <definedName name="Record3" localSheetId="12">[23]!Record3</definedName>
    <definedName name="Record3" localSheetId="13">[23]!Record3</definedName>
    <definedName name="Record3" localSheetId="17">[23]!Record3</definedName>
    <definedName name="Record3" localSheetId="1">[23]!Record3</definedName>
    <definedName name="Record3" localSheetId="3">[23]!Record3</definedName>
    <definedName name="Record3" localSheetId="2">[23]!Record3</definedName>
    <definedName name="Record3">[23]!Record3</definedName>
    <definedName name="Record4" localSheetId="5">[23]!Record4</definedName>
    <definedName name="Record4" localSheetId="14">[23]!Record4</definedName>
    <definedName name="Record4" localSheetId="15">[23]!Record4</definedName>
    <definedName name="Record4" localSheetId="16">[23]!Record4</definedName>
    <definedName name="Record4" localSheetId="6">[23]!Record4</definedName>
    <definedName name="Record4" localSheetId="7">[23]!Record4</definedName>
    <definedName name="Record4" localSheetId="8">[23]!Record4</definedName>
    <definedName name="Record4" localSheetId="9">[23]!Record4</definedName>
    <definedName name="Record4" localSheetId="10">[23]!Record4</definedName>
    <definedName name="Record4" localSheetId="11">[23]!Record4</definedName>
    <definedName name="Record4" localSheetId="12">[23]!Record4</definedName>
    <definedName name="Record4" localSheetId="13">[23]!Record4</definedName>
    <definedName name="Record4" localSheetId="17">[23]!Record4</definedName>
    <definedName name="Record4" localSheetId="1">[23]!Record4</definedName>
    <definedName name="Record4" localSheetId="3">[23]!Record4</definedName>
    <definedName name="Record4" localSheetId="2">[23]!Record4</definedName>
    <definedName name="Record4">[23]!Record4</definedName>
    <definedName name="Record5" localSheetId="5">[23]!Record5</definedName>
    <definedName name="Record5" localSheetId="14">[23]!Record5</definedName>
    <definedName name="Record5" localSheetId="15">[23]!Record5</definedName>
    <definedName name="Record5" localSheetId="16">[23]!Record5</definedName>
    <definedName name="Record5" localSheetId="6">[23]!Record5</definedName>
    <definedName name="Record5" localSheetId="7">[23]!Record5</definedName>
    <definedName name="Record5" localSheetId="8">[23]!Record5</definedName>
    <definedName name="Record5" localSheetId="9">[23]!Record5</definedName>
    <definedName name="Record5" localSheetId="10">[23]!Record5</definedName>
    <definedName name="Record5" localSheetId="11">[23]!Record5</definedName>
    <definedName name="Record5" localSheetId="12">[23]!Record5</definedName>
    <definedName name="Record5" localSheetId="13">[23]!Record5</definedName>
    <definedName name="Record5" localSheetId="17">[23]!Record5</definedName>
    <definedName name="Record5" localSheetId="1">[23]!Record5</definedName>
    <definedName name="Record5" localSheetId="3">[23]!Record5</definedName>
    <definedName name="Record5" localSheetId="2">[23]!Record5</definedName>
    <definedName name="Record5">[23]!Record5</definedName>
    <definedName name="RefRow" localSheetId="0">#REF!</definedName>
    <definedName name="RefRow" localSheetId="1">#REF!</definedName>
    <definedName name="RefRow" localSheetId="2">#REF!</definedName>
    <definedName name="RefRow">#REF!</definedName>
    <definedName name="regdate" localSheetId="0">#REF!</definedName>
    <definedName name="regdate" localSheetId="1">#REF!</definedName>
    <definedName name="regdate" localSheetId="2">#REF!</definedName>
    <definedName name="regdate">#REF!</definedName>
    <definedName name="reldept" localSheetId="0">#REF!</definedName>
    <definedName name="reldept" localSheetId="1">#REF!</definedName>
    <definedName name="reldept" localSheetId="2">#REF!</definedName>
    <definedName name="reldept">#REF!</definedName>
    <definedName name="relproject">#REF!</definedName>
    <definedName name="RenewalRange">#REF!</definedName>
    <definedName name="request">#REF!</definedName>
    <definedName name="Request_Put" localSheetId="5">[24]!Request_Put</definedName>
    <definedName name="Request_Put" localSheetId="14">[24]!Request_Put</definedName>
    <definedName name="Request_Put" localSheetId="15">[24]!Request_Put</definedName>
    <definedName name="Request_Put" localSheetId="16">[24]!Request_Put</definedName>
    <definedName name="Request_Put" localSheetId="6">[24]!Request_Put</definedName>
    <definedName name="Request_Put" localSheetId="7">[24]!Request_Put</definedName>
    <definedName name="Request_Put" localSheetId="8">[24]!Request_Put</definedName>
    <definedName name="Request_Put" localSheetId="9">[24]!Request_Put</definedName>
    <definedName name="Request_Put" localSheetId="10">[24]!Request_Put</definedName>
    <definedName name="Request_Put" localSheetId="11">[24]!Request_Put</definedName>
    <definedName name="Request_Put" localSheetId="12">[24]!Request_Put</definedName>
    <definedName name="Request_Put" localSheetId="13">[24]!Request_Put</definedName>
    <definedName name="Request_Put" localSheetId="17">[24]!Request_Put</definedName>
    <definedName name="Request_Put" localSheetId="1">[24]!Request_Put</definedName>
    <definedName name="Request_Put" localSheetId="3">[24]!Request_Put</definedName>
    <definedName name="Request_Put" localSheetId="2">[24]!Request_Put</definedName>
    <definedName name="Request_Put">[24]!Request_Put</definedName>
    <definedName name="resp_com" localSheetId="0">#REF!</definedName>
    <definedName name="resp_com" localSheetId="1">#REF!</definedName>
    <definedName name="resp_com" localSheetId="2">#REF!</definedName>
    <definedName name="resp_com">#REF!</definedName>
    <definedName name="rid" localSheetId="0">#REF!</definedName>
    <definedName name="rid" localSheetId="1">#REF!</definedName>
    <definedName name="rid" localSheetId="2">#REF!</definedName>
    <definedName name="rid">#REF!</definedName>
    <definedName name="rng_drawingarea" localSheetId="0">#REF!</definedName>
    <definedName name="rng_drawingarea" localSheetId="1">#REF!</definedName>
    <definedName name="rng_drawingarea" localSheetId="2">#REF!</definedName>
    <definedName name="rng_drawingarea">#REF!</definedName>
    <definedName name="Robot">#REF!</definedName>
    <definedName name="ROOF">#REF!</definedName>
    <definedName name="routing">#REF!</definedName>
    <definedName name="RYAKUZU">#REF!</definedName>
    <definedName name="s">'[25]工程計画 (ＦＩＯ）'!$AB$61</definedName>
    <definedName name="S_CLASS">[12]集計グラフ!$L$2</definedName>
    <definedName name="scroll_Data" localSheetId="0">Datum!scroll_Data</definedName>
    <definedName name="scroll_Data" localSheetId="1">Hole!scroll_Data</definedName>
    <definedName name="scroll_Data" localSheetId="2">'S-O'!scroll_Data</definedName>
    <definedName name="scroll_Data">[0]!scroll_Data</definedName>
    <definedName name="SE_JISSEKI" localSheetId="0">#REF!</definedName>
    <definedName name="SE_JISSEKI" localSheetId="1">#REF!</definedName>
    <definedName name="SE_JISSEKI" localSheetId="2">#REF!</definedName>
    <definedName name="SE_JISSEKI">#REF!</definedName>
    <definedName name="SE_KEIKAKU" localSheetId="0">#REF!</definedName>
    <definedName name="SE_KEIKAKU" localSheetId="1">#REF!</definedName>
    <definedName name="SE_KEIKAKU" localSheetId="2">#REF!</definedName>
    <definedName name="SE_KEIKAKU">#REF!</definedName>
    <definedName name="SE_YOTEI" localSheetId="0">#REF!</definedName>
    <definedName name="SE_YOTEI" localSheetId="1">#REF!</definedName>
    <definedName name="SE_YOTEI" localSheetId="2">#REF!</definedName>
    <definedName name="SE_YOTEI">#REF!</definedName>
    <definedName name="sea">#REF!</definedName>
    <definedName name="seb">#REF!</definedName>
    <definedName name="sec">#REF!</definedName>
    <definedName name="SEIGI_TANTOUSYA">#REF!</definedName>
    <definedName name="SEIJUN_KB">#REF!</definedName>
    <definedName name="SEIJUN_M_TRY_KEIKAKU">#REF!</definedName>
    <definedName name="SEIJUN_M_TRY_YOTEI">#REF!</definedName>
    <definedName name="SEIJUN_NO">#REF!</definedName>
    <definedName name="SEISAKU_CHAKKO_TENSU">#REF!</definedName>
    <definedName name="SEISAKU_CHAKKOU_JISSEKI">#REF!</definedName>
    <definedName name="SEISAKU_CHAKKOU_KEIKAKU">#REF!</definedName>
    <definedName name="SEISAKU_CHAKKOU_YOTEI">#REF!</definedName>
    <definedName name="SEISAN_HAKKOUBI">#REF!</definedName>
    <definedName name="SEKKEI_CHAKKO_TENSU">#REF!</definedName>
    <definedName name="SEKKEI_CHAKKOU_JISSEKI">#REF!</definedName>
    <definedName name="SEKKEI_CHAKKOU_KEIKAKU">#REF!</definedName>
    <definedName name="SEKKEI_CHAKKOU_YOTEI">#REF!</definedName>
    <definedName name="SEKKEI_KAN_JISSEKI">#REF!</definedName>
    <definedName name="SEKKEI_KAN_KEIKAKU">#REF!</definedName>
    <definedName name="SEKKEI_KAN_YOTEI">#REF!</definedName>
    <definedName name="SEKKEI_KANRYO_BUHIN_TENSU">#REF!</definedName>
    <definedName name="selectAS" localSheetId="5">[7]!selectAS</definedName>
    <definedName name="selectAS" localSheetId="14">[7]!selectAS</definedName>
    <definedName name="selectAS" localSheetId="15">[7]!selectAS</definedName>
    <definedName name="selectAS" localSheetId="16">[7]!selectAS</definedName>
    <definedName name="selectAS" localSheetId="6">[7]!selectAS</definedName>
    <definedName name="selectAS" localSheetId="7">[7]!selectAS</definedName>
    <definedName name="selectAS" localSheetId="8">[7]!selectAS</definedName>
    <definedName name="selectAS" localSheetId="9">[7]!selectAS</definedName>
    <definedName name="selectAS" localSheetId="10">[7]!selectAS</definedName>
    <definedName name="selectAS" localSheetId="11">[7]!selectAS</definedName>
    <definedName name="selectAS" localSheetId="12">[7]!selectAS</definedName>
    <definedName name="selectAS" localSheetId="13">[7]!selectAS</definedName>
    <definedName name="selectAS" localSheetId="17">[7]!selectAS</definedName>
    <definedName name="selectAS" localSheetId="1">[7]!selectAS</definedName>
    <definedName name="selectAS" localSheetId="3">[7]!selectAS</definedName>
    <definedName name="selectAS" localSheetId="2">[7]!selectAS</definedName>
    <definedName name="selectAS">[7]!selectAS</definedName>
    <definedName name="selectFS" localSheetId="5">'[7]370N_11H'!selectFS</definedName>
    <definedName name="selectFS" localSheetId="14">'[7]370N_11H'!selectFS</definedName>
    <definedName name="selectFS" localSheetId="15">'[7]370N_11H'!selectFS</definedName>
    <definedName name="selectFS" localSheetId="16">'[7]370N_11H'!selectFS</definedName>
    <definedName name="selectFS" localSheetId="6">'[7]370N_11H'!selectFS</definedName>
    <definedName name="selectFS" localSheetId="7">'[7]370N_11H'!selectFS</definedName>
    <definedName name="selectFS" localSheetId="8">'[7]370N_11H'!selectFS</definedName>
    <definedName name="selectFS" localSheetId="9">'[7]370N_11H'!selectFS</definedName>
    <definedName name="selectFS" localSheetId="10">'[7]370N_11H'!selectFS</definedName>
    <definedName name="selectFS" localSheetId="11">'[7]370N_11H'!selectFS</definedName>
    <definedName name="selectFS" localSheetId="12">'[7]370N_11H'!selectFS</definedName>
    <definedName name="selectFS" localSheetId="13">'[7]370N_11H'!selectFS</definedName>
    <definedName name="selectFS" localSheetId="17">'[7]370N_11H'!selectFS</definedName>
    <definedName name="selectFS" localSheetId="1">'[7]370N_11H'!selectFS</definedName>
    <definedName name="selectFS" localSheetId="3">'[7]370N_11H'!selectFS</definedName>
    <definedName name="selectFS" localSheetId="2">'[7]370N_11H'!selectFS</definedName>
    <definedName name="selectFS">'[7]370N_11H'!selectFS</definedName>
    <definedName name="SHAKEI" localSheetId="0">#REF!</definedName>
    <definedName name="SHAKEI" localSheetId="1">#REF!</definedName>
    <definedName name="SHAKEI" localSheetId="2">#REF!</definedName>
    <definedName name="SHAKEI">#REF!</definedName>
    <definedName name="SHAKEI_NAME" localSheetId="0">#REF!</definedName>
    <definedName name="SHAKEI_NAME" localSheetId="1">#REF!</definedName>
    <definedName name="SHAKEI_NAME" localSheetId="2">#REF!</definedName>
    <definedName name="SHAKEI_NAME">#REF!</definedName>
    <definedName name="Sheet1" localSheetId="0">#REF!</definedName>
    <definedName name="Sheet1" localSheetId="1">#REF!</definedName>
    <definedName name="Sheet1" localSheetId="2">#REF!</definedName>
    <definedName name="Sheet1">#REF!</definedName>
    <definedName name="SHOHNIN_DATE_1">#REF!</definedName>
    <definedName name="SHOHNIN_DATE_2">#REF!</definedName>
    <definedName name="SHOHNIN_DATE_3">#REF!</definedName>
    <definedName name="SHOHNIN_DATE_4">#REF!</definedName>
    <definedName name="SHOHNIN_FLOW_1">#REF!</definedName>
    <definedName name="SHOHNIN_FLOW_2">#REF!</definedName>
    <definedName name="SHOHNIN_FLOW_3">#REF!</definedName>
    <definedName name="SHOHNIN_FLOW_4">#REF!</definedName>
    <definedName name="SHOHNIN_NAME_1">#REF!</definedName>
    <definedName name="SHOHNIN_NAME_2">#REF!</definedName>
    <definedName name="SHOHNIN_NAME_3">#REF!</definedName>
    <definedName name="SHOHNIN_NAME_4">#REF!</definedName>
    <definedName name="SIDE_STRUCTURE">#REF!</definedName>
    <definedName name="SIEN_KOUZYOU">#REF!</definedName>
    <definedName name="SIEN_SIYOUKI_BL">#REF!</definedName>
    <definedName name="SIEN_SIYOUKI_PG_TR">#REF!</definedName>
    <definedName name="SLIDE">#REF!</definedName>
    <definedName name="SO_BUHIN_TENSU">#REF!</definedName>
    <definedName name="SO_KATA_RENSU">#REF!</definedName>
    <definedName name="ｓｓｓｓ">'[25]工程計画 (ＦＩＯ）'!$AB$61</definedName>
    <definedName name="stage" localSheetId="0">#REF!</definedName>
    <definedName name="stage" localSheetId="1">#REF!</definedName>
    <definedName name="stage" localSheetId="2">#REF!</definedName>
    <definedName name="stage">#REF!</definedName>
    <definedName name="START_CELL" localSheetId="0">#REF!</definedName>
    <definedName name="START_CELL" localSheetId="1">#REF!</definedName>
    <definedName name="START_CELL" localSheetId="2">#REF!</definedName>
    <definedName name="START_CELL">#REF!</definedName>
    <definedName name="status" localSheetId="0">#REF!</definedName>
    <definedName name="status" localSheetId="1">#REF!</definedName>
    <definedName name="status" localSheetId="2">#REF!</definedName>
    <definedName name="status">#REF!</definedName>
    <definedName name="Status_File_Get" localSheetId="5">[24]!Status_File_Get</definedName>
    <definedName name="Status_File_Get" localSheetId="14">[24]!Status_File_Get</definedName>
    <definedName name="Status_File_Get" localSheetId="15">[24]!Status_File_Get</definedName>
    <definedName name="Status_File_Get" localSheetId="16">[24]!Status_File_Get</definedName>
    <definedName name="Status_File_Get" localSheetId="6">[24]!Status_File_Get</definedName>
    <definedName name="Status_File_Get" localSheetId="7">[24]!Status_File_Get</definedName>
    <definedName name="Status_File_Get" localSheetId="8">[24]!Status_File_Get</definedName>
    <definedName name="Status_File_Get" localSheetId="9">[24]!Status_File_Get</definedName>
    <definedName name="Status_File_Get" localSheetId="10">[24]!Status_File_Get</definedName>
    <definedName name="Status_File_Get" localSheetId="11">[24]!Status_File_Get</definedName>
    <definedName name="Status_File_Get" localSheetId="12">[24]!Status_File_Get</definedName>
    <definedName name="Status_File_Get" localSheetId="13">[24]!Status_File_Get</definedName>
    <definedName name="Status_File_Get" localSheetId="17">[24]!Status_File_Get</definedName>
    <definedName name="Status_File_Get" localSheetId="1">[24]!Status_File_Get</definedName>
    <definedName name="Status_File_Get" localSheetId="3">[24]!Status_File_Get</definedName>
    <definedName name="Status_File_Get" localSheetId="2">[24]!Status_File_Get</definedName>
    <definedName name="Status_File_Get">[24]!Status_File_Get</definedName>
    <definedName name="steering" localSheetId="0">#REF!</definedName>
    <definedName name="steering" localSheetId="1">#REF!</definedName>
    <definedName name="steering" localSheetId="2">#REF!</definedName>
    <definedName name="steering">#REF!</definedName>
    <definedName name="subno" localSheetId="0">#REF!</definedName>
    <definedName name="subno" localSheetId="1">#REF!</definedName>
    <definedName name="subno" localSheetId="2">#REF!</definedName>
    <definedName name="subno">#REF!</definedName>
    <definedName name="SYOKAI_GOUSHIBI_JISSEKI" localSheetId="0">#REF!</definedName>
    <definedName name="SYOKAI_GOUSHIBI_JISSEKI" localSheetId="1">#REF!</definedName>
    <definedName name="SYOKAI_GOUSHIBI_JISSEKI" localSheetId="2">#REF!</definedName>
    <definedName name="SYOKAI_GOUSHIBI_JISSEKI">#REF!</definedName>
    <definedName name="SYOKAI_GOUSHIBI_KEIKAKU">#REF!</definedName>
    <definedName name="SYOKAI_GOUSHIBI_YOTEI">#REF!</definedName>
    <definedName name="TABLE">#REF!</definedName>
    <definedName name="TABLE1">#REF!</definedName>
    <definedName name="TABLE2">#REF!</definedName>
    <definedName name="TAIL_GATE">#REF!</definedName>
    <definedName name="TAISHOHHIN">[15]作業用!$A$2:$A$2</definedName>
    <definedName name="Test" localSheetId="5">[26]!Request_Put</definedName>
    <definedName name="Test" localSheetId="14">[26]!Request_Put</definedName>
    <definedName name="Test" localSheetId="15">[26]!Request_Put</definedName>
    <definedName name="Test" localSheetId="16">[26]!Request_Put</definedName>
    <definedName name="Test" localSheetId="6">[26]!Request_Put</definedName>
    <definedName name="Test" localSheetId="7">[26]!Request_Put</definedName>
    <definedName name="Test" localSheetId="8">[26]!Request_Put</definedName>
    <definedName name="Test" localSheetId="9">[26]!Request_Put</definedName>
    <definedName name="Test" localSheetId="10">[26]!Request_Put</definedName>
    <definedName name="Test" localSheetId="11">[26]!Request_Put</definedName>
    <definedName name="Test" localSheetId="12">[26]!Request_Put</definedName>
    <definedName name="Test" localSheetId="13">[26]!Request_Put</definedName>
    <definedName name="Test" localSheetId="17">[26]!Request_Put</definedName>
    <definedName name="Test" localSheetId="1">[26]!Request_Put</definedName>
    <definedName name="Test" localSheetId="3">[26]!Request_Put</definedName>
    <definedName name="Test" localSheetId="2">[26]!Request_Put</definedName>
    <definedName name="Test">[26]!Request_Put</definedName>
    <definedName name="Testt" localSheetId="5">[26]!Status_File_Get</definedName>
    <definedName name="Testt" localSheetId="14">[26]!Status_File_Get</definedName>
    <definedName name="Testt" localSheetId="15">[26]!Status_File_Get</definedName>
    <definedName name="Testt" localSheetId="16">[26]!Status_File_Get</definedName>
    <definedName name="Testt" localSheetId="6">[26]!Status_File_Get</definedName>
    <definedName name="Testt" localSheetId="7">[26]!Status_File_Get</definedName>
    <definedName name="Testt" localSheetId="8">[26]!Status_File_Get</definedName>
    <definedName name="Testt" localSheetId="9">[26]!Status_File_Get</definedName>
    <definedName name="Testt" localSheetId="10">[26]!Status_File_Get</definedName>
    <definedName name="Testt" localSheetId="11">[26]!Status_File_Get</definedName>
    <definedName name="Testt" localSheetId="12">[26]!Status_File_Get</definedName>
    <definedName name="Testt" localSheetId="13">[26]!Status_File_Get</definedName>
    <definedName name="Testt" localSheetId="17">[26]!Status_File_Get</definedName>
    <definedName name="Testt" localSheetId="1">[26]!Status_File_Get</definedName>
    <definedName name="Testt" localSheetId="3">[26]!Status_File_Get</definedName>
    <definedName name="Testt" localSheetId="2">[26]!Status_File_Get</definedName>
    <definedName name="Testt">[26]!Status_File_Get</definedName>
    <definedName name="TITLE" localSheetId="0">#REF!</definedName>
    <definedName name="TITLE" localSheetId="1">#REF!</definedName>
    <definedName name="TITLE" localSheetId="2">#REF!</definedName>
    <definedName name="TITLE">#REF!</definedName>
    <definedName name="to目次" localSheetId="0">Datum!to目次</definedName>
    <definedName name="to目次" localSheetId="1">Hole!to目次</definedName>
    <definedName name="to目次" localSheetId="2">'S-O'!to目次</definedName>
    <definedName name="to目次">[0]!to目次</definedName>
    <definedName name="transmission" localSheetId="0">#REF!</definedName>
    <definedName name="transmission" localSheetId="1">#REF!</definedName>
    <definedName name="transmission" localSheetId="2">#REF!</definedName>
    <definedName name="transmission">#REF!</definedName>
    <definedName name="U_EVENT" localSheetId="0">#REF!</definedName>
    <definedName name="U_EVENT" localSheetId="1">#REF!</definedName>
    <definedName name="U_EVENT" localSheetId="2">#REF!</definedName>
    <definedName name="U_EVENT">#REF!</definedName>
    <definedName name="U_FUTABA_NOUKI" localSheetId="0">#REF!</definedName>
    <definedName name="U_FUTABA_NOUKI" localSheetId="1">#REF!</definedName>
    <definedName name="U_FUTABA_NOUKI" localSheetId="2">#REF!</definedName>
    <definedName name="U_FUTABA_NOUKI">#REF!</definedName>
    <definedName name="U_JISSEKI">#REF!</definedName>
    <definedName name="U_KANAGATA">#REF!</definedName>
    <definedName name="U_KEIKAKU">#REF!</definedName>
    <definedName name="U_KYAKUSAKI_NOUKI">#REF!</definedName>
    <definedName name="UNDER_BODY">#REF!</definedName>
    <definedName name="updatedate">#REF!</definedName>
    <definedName name="usetool">#REF!</definedName>
    <definedName name="vehicleno">#REF!</definedName>
    <definedName name="W_EVENT">#REF!</definedName>
    <definedName name="W_FUTABA_NOUKI">#REF!</definedName>
    <definedName name="W_JISSEKI">#REF!</definedName>
    <definedName name="W_KANAGATA">#REF!</definedName>
    <definedName name="W_KEIKAKU">#REF!</definedName>
    <definedName name="W_KYAKUSAKI_NOUKI">#REF!</definedName>
    <definedName name="ＷＷ" localSheetId="0">Datum!ＷＷ</definedName>
    <definedName name="ＷＷ" localSheetId="1">Hole!ＷＷ</definedName>
    <definedName name="ＷＷ" localSheetId="2">'S-O'!ＷＷ</definedName>
    <definedName name="ＷＷ">[0]!ＷＷ</definedName>
    <definedName name="X297N????_?????????_List">'[27]?????????'!$BF$1:$BF$2</definedName>
    <definedName name="X297N開発目標_開発目標ｲﾒｰｼﾞ_List">[28]開発目標ｲﾒｰｼﾞ!$BF$1:$BF$2</definedName>
    <definedName name="ＸＤＷ">'[29]工程計画 (ＦＩＯ）'!$AB$61</definedName>
    <definedName name="xxxxx">'[22]工程計画 (ＦＩＯ）'!$AB$61</definedName>
    <definedName name="ZAIRYO_CHAKKO_TENSU" localSheetId="0">#REF!</definedName>
    <definedName name="ZAIRYO_CHAKKO_TENSU" localSheetId="1">#REF!</definedName>
    <definedName name="ZAIRYO_CHAKKO_TENSU" localSheetId="2">#REF!</definedName>
    <definedName name="ZAIRYO_CHAKKO_TENSU">#REF!</definedName>
    <definedName name="ZAIRYOU_CHAKKOU_JISSEKI" localSheetId="0">#REF!</definedName>
    <definedName name="ZAIRYOU_CHAKKOU_JISSEKI" localSheetId="1">#REF!</definedName>
    <definedName name="ZAIRYOU_CHAKKOU_JISSEKI" localSheetId="2">#REF!</definedName>
    <definedName name="ZAIRYOU_CHAKKOU_JISSEKI">#REF!</definedName>
    <definedName name="ZAIRYOU_CHAKKOU_KEIKAKU" localSheetId="0">#REF!</definedName>
    <definedName name="ZAIRYOU_CHAKKOU_KEIKAKU" localSheetId="1">#REF!</definedName>
    <definedName name="ZAIRYOU_CHAKKOU_KEIKAKU" localSheetId="2">#REF!</definedName>
    <definedName name="ZAIRYOU_CHAKKOU_KEIKAKU">#REF!</definedName>
    <definedName name="ZAIRYOU_CHAKKOU_YOTEI">#REF!</definedName>
    <definedName name="ZAISHITSU">#REF!</definedName>
    <definedName name="あ">#REF!</definedName>
    <definedName name="ああ">#REF!</definedName>
    <definedName name="ああああ">[30]選択ﾘｽﾄ!$B$8:$B$9</definedName>
    <definedName name="ああああああああ" localSheetId="0">#REF!</definedName>
    <definedName name="ああああああああ" localSheetId="1">#REF!</definedName>
    <definedName name="ああああああああ" localSheetId="2">#REF!</definedName>
    <definedName name="ああああああああ">#REF!</definedName>
    <definedName name="あそび" localSheetId="0">Datum!あそび</definedName>
    <definedName name="あそび" localSheetId="1">Hole!あそび</definedName>
    <definedName name="あそび" localSheetId="2">'S-O'!あそび</definedName>
    <definedName name="あそび">[0]!あそび</definedName>
    <definedName name="いんさつ" localSheetId="0">Datum!いんさつ</definedName>
    <definedName name="いんさつ" localSheetId="1">Hole!いんさつ</definedName>
    <definedName name="いんさつ" localSheetId="2">'S-O'!いんさつ</definedName>
    <definedName name="いんさつ">[0]!いんさつ</definedName>
    <definedName name="コピー" localSheetId="0">Datum!コピー</definedName>
    <definedName name="コピー" localSheetId="1">Hole!コピー</definedName>
    <definedName name="コピー" localSheetId="2">'S-O'!コピー</definedName>
    <definedName name="コピー">[0]!コピー</definedName>
    <definedName name="コピー2" localSheetId="0">Datum!コピー2</definedName>
    <definedName name="コピー2" localSheetId="1">Hole!コピー2</definedName>
    <definedName name="コピー2" localSheetId="2">'S-O'!コピー2</definedName>
    <definedName name="コピー2">[0]!コピー2</definedName>
    <definedName name="コピー３" localSheetId="0">Datum!コピー３</definedName>
    <definedName name="コピー３" localSheetId="1">Hole!コピー３</definedName>
    <definedName name="コピー３" localSheetId="2">'S-O'!コピー３</definedName>
    <definedName name="コピー３">[0]!コピー３</definedName>
    <definedName name="コミュニケーション登録_templatearea" localSheetId="0">#REF!</definedName>
    <definedName name="コミュニケーション登録_templatearea" localSheetId="1">#REF!</definedName>
    <definedName name="コミュニケーション登録_templatearea" localSheetId="2">#REF!</definedName>
    <definedName name="コミュニケーション登録_templatearea">#REF!</definedName>
    <definedName name="ゴ終了" localSheetId="0">#REF!</definedName>
    <definedName name="ゴ終了" localSheetId="1">#REF!</definedName>
    <definedName name="ゴ終了" localSheetId="2">#REF!</definedName>
    <definedName name="ゴ終了">#REF!</definedName>
    <definedName name="ゴ開始" localSheetId="0">#REF!</definedName>
    <definedName name="ゴ開始" localSheetId="1">#REF!</definedName>
    <definedName name="ゴ開始" localSheetId="2">#REF!</definedName>
    <definedName name="ゴ開始">#REF!</definedName>
    <definedName name="ｼｽﾃﾑｽﾀｲﾙ">[31]選択ﾘｽﾄ!$B$8:$B$9</definedName>
    <definedName name="ｼﾘﾝﾀﾞｰ等費用" localSheetId="0">#REF!</definedName>
    <definedName name="ｼﾘﾝﾀﾞｰ等費用" localSheetId="1">#REF!</definedName>
    <definedName name="ｼﾘﾝﾀﾞｰ等費用" localSheetId="2">#REF!</definedName>
    <definedName name="ｼﾘﾝﾀﾞｰ等費用">#REF!</definedName>
    <definedName name="ステータス" localSheetId="0">'[32]リストマスタ（修正不可）'!#REF!</definedName>
    <definedName name="ステータス" localSheetId="1">'[32]リストマスタ（修正不可）'!#REF!</definedName>
    <definedName name="ステータス" localSheetId="2">'[32]リストマスタ（修正不可）'!#REF!</definedName>
    <definedName name="ステータス">'[32]リストマスタ（修正不可）'!#REF!</definedName>
    <definedName name="せんたく" localSheetId="0">Datum!せんたく</definedName>
    <definedName name="せんたく" localSheetId="1">Hole!せんたく</definedName>
    <definedName name="せんたく" localSheetId="2">'S-O'!せんたく</definedName>
    <definedName name="せんたく">[0]!せんたく</definedName>
    <definedName name="て" localSheetId="0">#REF!</definedName>
    <definedName name="て" localSheetId="1">#REF!</definedName>
    <definedName name="て" localSheetId="2">#REF!</definedName>
    <definedName name="て">#REF!</definedName>
    <definedName name="テスト" localSheetId="0">[33]タクト!#REF!</definedName>
    <definedName name="テスト" localSheetId="1">[33]タクト!#REF!</definedName>
    <definedName name="テスト" localSheetId="2">[33]タクト!#REF!</definedName>
    <definedName name="テスト">[33]タクト!#REF!</definedName>
    <definedName name="テスト_11" localSheetId="0">[34]タクト!#REF!</definedName>
    <definedName name="テスト_11" localSheetId="1">[34]タクト!#REF!</definedName>
    <definedName name="テスト_11" localSheetId="2">[34]タクト!#REF!</definedName>
    <definedName name="テスト_11">[34]タクト!#REF!</definedName>
    <definedName name="テスト_14" localSheetId="0">[34]タクト!#REF!</definedName>
    <definedName name="テスト_14" localSheetId="1">[34]タクト!#REF!</definedName>
    <definedName name="テスト_14" localSheetId="2">[34]タクト!#REF!</definedName>
    <definedName name="テスト_14">[34]タクト!#REF!</definedName>
    <definedName name="トライ調整費" localSheetId="0">#REF!</definedName>
    <definedName name="トライ調整費" localSheetId="1">#REF!</definedName>
    <definedName name="トライ調整費" localSheetId="2">#REF!</definedName>
    <definedName name="トライ調整費">#REF!</definedName>
    <definedName name="ﾊﾞﾙﾌﾞ等" localSheetId="0">#REF!</definedName>
    <definedName name="ﾊﾞﾙﾌﾞ等" localSheetId="1">#REF!</definedName>
    <definedName name="ﾊﾞﾙﾌﾞ等" localSheetId="2">#REF!</definedName>
    <definedName name="ﾊﾞﾙﾌﾞ等">#REF!</definedName>
    <definedName name="ﾌｧｲﾙ名2.FOL_CLICK" localSheetId="5">[10]!ﾌｧｲﾙ名2.FOL_CLICK</definedName>
    <definedName name="ﾌｧｲﾙ名2.FOL_CLICK" localSheetId="14">[10]!ﾌｧｲﾙ名2.FOL_CLICK</definedName>
    <definedName name="ﾌｧｲﾙ名2.FOL_CLICK" localSheetId="15">[10]!ﾌｧｲﾙ名2.FOL_CLICK</definedName>
    <definedName name="ﾌｧｲﾙ名2.FOL_CLICK" localSheetId="16">[10]!ﾌｧｲﾙ名2.FOL_CLICK</definedName>
    <definedName name="ﾌｧｲﾙ名2.FOL_CLICK" localSheetId="6">[10]!ﾌｧｲﾙ名2.FOL_CLICK</definedName>
    <definedName name="ﾌｧｲﾙ名2.FOL_CLICK" localSheetId="7">[10]!ﾌｧｲﾙ名2.FOL_CLICK</definedName>
    <definedName name="ﾌｧｲﾙ名2.FOL_CLICK" localSheetId="8">[10]!ﾌｧｲﾙ名2.FOL_CLICK</definedName>
    <definedName name="ﾌｧｲﾙ名2.FOL_CLICK" localSheetId="9">[10]!ﾌｧｲﾙ名2.FOL_CLICK</definedName>
    <definedName name="ﾌｧｲﾙ名2.FOL_CLICK" localSheetId="10">[10]!ﾌｧｲﾙ名2.FOL_CLICK</definedName>
    <definedName name="ﾌｧｲﾙ名2.FOL_CLICK" localSheetId="11">[10]!ﾌｧｲﾙ名2.FOL_CLICK</definedName>
    <definedName name="ﾌｧｲﾙ名2.FOL_CLICK" localSheetId="12">[10]!ﾌｧｲﾙ名2.FOL_CLICK</definedName>
    <definedName name="ﾌｧｲﾙ名2.FOL_CLICK" localSheetId="13">[10]!ﾌｧｲﾙ名2.FOL_CLICK</definedName>
    <definedName name="ﾌｧｲﾙ名2.FOL_CLICK" localSheetId="17">[10]!ﾌｧｲﾙ名2.FOL_CLICK</definedName>
    <definedName name="ﾌｧｲﾙ名2.FOL_CLICK" localSheetId="1">[10]!ﾌｧｲﾙ名2.FOL_CLICK</definedName>
    <definedName name="ﾌｧｲﾙ名2.FOL_CLICK" localSheetId="3">[10]!ﾌｧｲﾙ名2.FOL_CLICK</definedName>
    <definedName name="ﾌｧｲﾙ名2.FOL_CLICK" localSheetId="2">[10]!ﾌｧｲﾙ名2.FOL_CLICK</definedName>
    <definedName name="ﾌｧｲﾙ名2.FOL_CLICK">[10]!ﾌｧｲﾙ名2.FOL_CLICK</definedName>
    <definedName name="まとめ" localSheetId="0">#REF!</definedName>
    <definedName name="まとめ" localSheetId="1">#REF!</definedName>
    <definedName name="まとめ" localSheetId="2">#REF!</definedName>
    <definedName name="まとめ">#REF!</definedName>
    <definedName name="メンテ指示書印刷" localSheetId="0">Datum!メンテ指示書印刷</definedName>
    <definedName name="メンテ指示書印刷" localSheetId="1">Hole!メンテ指示書印刷</definedName>
    <definedName name="メンテ指示書印刷" localSheetId="2">'S-O'!メンテ指示書印刷</definedName>
    <definedName name="メンテ指示書印刷">[0]!メンテ指示書印刷</definedName>
    <definedName name="ﾛﾎﾞｯﾄﾀｲﾌﾟ">[31]選択ﾘｽﾄ!$C$16:$C$24</definedName>
    <definedName name="ﾛﾎﾞｯﾄﾒｰｶｰ">[31]選択ﾘｽﾄ!$D$16:$D$18</definedName>
    <definedName name="不具合対策" localSheetId="0">#REF!</definedName>
    <definedName name="不具合対策" localSheetId="1">#REF!</definedName>
    <definedName name="不具合対策" localSheetId="2">#REF!</definedName>
    <definedName name="不具合対策">#REF!</definedName>
    <definedName name="中分類" localSheetId="0">'[32]リストマスタ（修正不可）'!$C$3:$C$30</definedName>
    <definedName name="中分類" localSheetId="1">'[32]リストマスタ（修正不可）'!$C$3:$C$30</definedName>
    <definedName name="中分類" localSheetId="2">'[32]リストマスタ（修正不可）'!$C$3:$C$30</definedName>
    <definedName name="中分類">'[32]リストマスタ（修正不可）'!$C$3:$C$30</definedName>
    <definedName name="予算区分" localSheetId="0">'[32]リストマスタ（修正不可）'!$D$3:$D$8</definedName>
    <definedName name="予算区分" localSheetId="1">'[32]リストマスタ（修正不可）'!$D$3:$D$8</definedName>
    <definedName name="予算区分" localSheetId="2">'[32]リストマスタ（修正不可）'!$D$3:$D$8</definedName>
    <definedName name="予算区分">'[32]リストマスタ（修正不可）'!$D$3:$D$8</definedName>
    <definedName name="予算管理部署" localSheetId="0">'[32]リストマスタ（修正不可）'!$A$3:$A$22</definedName>
    <definedName name="予算管理部署" localSheetId="1">'[32]リストマスタ（修正不可）'!$A$3:$A$22</definedName>
    <definedName name="予算管理部署" localSheetId="2">'[32]リストマスタ（修正不可）'!$A$3:$A$22</definedName>
    <definedName name="予算管理部署">'[32]リストマスタ（修正不可）'!$A$3:$A$22</definedName>
    <definedName name="以__上" localSheetId="0">#REF!</definedName>
    <definedName name="以__上" localSheetId="1">#REF!</definedName>
    <definedName name="以__上" localSheetId="2">#REF!</definedName>
    <definedName name="以__上">#REF!</definedName>
    <definedName name="体" hidden="1">'[4]#REF'!$E$6:$Y$6</definedName>
    <definedName name="作成日" localSheetId="0">#REF!</definedName>
    <definedName name="作成日" localSheetId="1">#REF!</definedName>
    <definedName name="作成日" localSheetId="2">#REF!</definedName>
    <definedName name="作成日">#REF!</definedName>
    <definedName name="作業人員" localSheetId="0">#REF!</definedName>
    <definedName name="作業人員" localSheetId="1">#REF!</definedName>
    <definedName name="作業人員" localSheetId="2">#REF!</definedName>
    <definedName name="作業人員">#REF!</definedName>
    <definedName name="使用出来ません" localSheetId="0">Datum!使用出来ません</definedName>
    <definedName name="使用出来ません" localSheetId="1">Hole!使用出来ません</definedName>
    <definedName name="使用出来ません" localSheetId="2">'S-O'!使用出来ません</definedName>
    <definedName name="使用出来ません">[0]!使用出来ません</definedName>
    <definedName name="使用出来ません2" localSheetId="0">Datum!使用出来ません2</definedName>
    <definedName name="使用出来ません2" localSheetId="1">Hole!使用出来ません2</definedName>
    <definedName name="使用出来ません2" localSheetId="2">'S-O'!使用出来ません2</definedName>
    <definedName name="使用出来ません2">[0]!使用出来ません2</definedName>
    <definedName name="入力日" localSheetId="0">#REF!</definedName>
    <definedName name="入力日" localSheetId="1">#REF!</definedName>
    <definedName name="入力日" localSheetId="2">#REF!</definedName>
    <definedName name="入力日">#REF!</definedName>
    <definedName name="制作費合計" localSheetId="0">#REF!</definedName>
    <definedName name="制作費合計" localSheetId="1">#REF!</definedName>
    <definedName name="制作費合計" localSheetId="2">#REF!</definedName>
    <definedName name="制作費合計">#REF!</definedName>
    <definedName name="前半" localSheetId="0">Datum!前半</definedName>
    <definedName name="前半" localSheetId="1">Hole!前半</definedName>
    <definedName name="前半" localSheetId="2">'S-O'!前半</definedName>
    <definedName name="前半">[0]!前半</definedName>
    <definedName name="印刷" localSheetId="0">Datum!印刷</definedName>
    <definedName name="印刷" localSheetId="1">Hole!印刷</definedName>
    <definedName name="印刷" localSheetId="2">'S-O'!印刷</definedName>
    <definedName name="印刷">[0]!印刷</definedName>
    <definedName name="印刷_10" localSheetId="0">Datum!印刷_10</definedName>
    <definedName name="印刷_10" localSheetId="1">Hole!印刷_10</definedName>
    <definedName name="印刷_10" localSheetId="2">'S-O'!印刷_10</definedName>
    <definedName name="印刷_10">印刷_10</definedName>
    <definedName name="印刷_11" localSheetId="0">Datum!印刷_11</definedName>
    <definedName name="印刷_11" localSheetId="1">Hole!印刷_11</definedName>
    <definedName name="印刷_11" localSheetId="2">'S-O'!印刷_11</definedName>
    <definedName name="印刷_11">印刷_11</definedName>
    <definedName name="印刷_12" localSheetId="0">Datum!印刷_12</definedName>
    <definedName name="印刷_12" localSheetId="1">Hole!印刷_12</definedName>
    <definedName name="印刷_12" localSheetId="2">'S-O'!印刷_12</definedName>
    <definedName name="印刷_12">印刷_12</definedName>
    <definedName name="印刷_13" localSheetId="0">Datum!印刷_13</definedName>
    <definedName name="印刷_13" localSheetId="1">Hole!印刷_13</definedName>
    <definedName name="印刷_13" localSheetId="2">'S-O'!印刷_13</definedName>
    <definedName name="印刷_13">印刷_13</definedName>
    <definedName name="印刷_14" localSheetId="0">Datum!印刷_14</definedName>
    <definedName name="印刷_14" localSheetId="1">Hole!印刷_14</definedName>
    <definedName name="印刷_14" localSheetId="2">'S-O'!印刷_14</definedName>
    <definedName name="印刷_14">印刷_14</definedName>
    <definedName name="印刷_15" localSheetId="0">Datum!印刷_15</definedName>
    <definedName name="印刷_15" localSheetId="1">Hole!印刷_15</definedName>
    <definedName name="印刷_15" localSheetId="2">'S-O'!印刷_15</definedName>
    <definedName name="印刷_15">印刷_15</definedName>
    <definedName name="印刷_16" localSheetId="0">Datum!印刷_16</definedName>
    <definedName name="印刷_16" localSheetId="1">Hole!印刷_16</definedName>
    <definedName name="印刷_16" localSheetId="2">'S-O'!印刷_16</definedName>
    <definedName name="印刷_16">印刷_16</definedName>
    <definedName name="印刷_20" localSheetId="0">Datum!印刷_20</definedName>
    <definedName name="印刷_20" localSheetId="1">Hole!印刷_20</definedName>
    <definedName name="印刷_20" localSheetId="2">'S-O'!印刷_20</definedName>
    <definedName name="印刷_20">印刷_20</definedName>
    <definedName name="印刷_21" localSheetId="0">Datum!印刷_21</definedName>
    <definedName name="印刷_21" localSheetId="1">Hole!印刷_21</definedName>
    <definedName name="印刷_21" localSheetId="2">'S-O'!印刷_21</definedName>
    <definedName name="印刷_21">印刷_21</definedName>
    <definedName name="印刷_6" localSheetId="0">Datum!印刷_6</definedName>
    <definedName name="印刷_6" localSheetId="1">Hole!印刷_6</definedName>
    <definedName name="印刷_6" localSheetId="2">'S-O'!印刷_6</definedName>
    <definedName name="印刷_6">印刷_6</definedName>
    <definedName name="印刷_7" localSheetId="0">Datum!印刷_7</definedName>
    <definedName name="印刷_7" localSheetId="1">Hole!印刷_7</definedName>
    <definedName name="印刷_7" localSheetId="2">'S-O'!印刷_7</definedName>
    <definedName name="印刷_7">印刷_7</definedName>
    <definedName name="印刷_8" localSheetId="0">Datum!印刷_8</definedName>
    <definedName name="印刷_8" localSheetId="1">Hole!印刷_8</definedName>
    <definedName name="印刷_8" localSheetId="2">'S-O'!印刷_8</definedName>
    <definedName name="印刷_8">印刷_8</definedName>
    <definedName name="印刷_9" localSheetId="0">Datum!印刷_9</definedName>
    <definedName name="印刷_9" localSheetId="1">Hole!印刷_9</definedName>
    <definedName name="印刷_9" localSheetId="2">'S-O'!印刷_9</definedName>
    <definedName name="印刷_9">印刷_9</definedName>
    <definedName name="印刷1" localSheetId="5">[35]!印刷1</definedName>
    <definedName name="印刷1" localSheetId="14">[35]!印刷1</definedName>
    <definedName name="印刷1" localSheetId="15">[35]!印刷1</definedName>
    <definedName name="印刷1" localSheetId="16">[35]!印刷1</definedName>
    <definedName name="印刷1" localSheetId="6">[35]!印刷1</definedName>
    <definedName name="印刷1" localSheetId="7">[35]!印刷1</definedName>
    <definedName name="印刷1" localSheetId="8">[35]!印刷1</definedName>
    <definedName name="印刷1" localSheetId="9">[35]!印刷1</definedName>
    <definedName name="印刷1" localSheetId="10">[35]!印刷1</definedName>
    <definedName name="印刷1" localSheetId="11">[35]!印刷1</definedName>
    <definedName name="印刷1" localSheetId="12">[35]!印刷1</definedName>
    <definedName name="印刷1" localSheetId="13">[35]!印刷1</definedName>
    <definedName name="印刷1" localSheetId="17">[35]!印刷1</definedName>
    <definedName name="印刷1" localSheetId="1">[35]!印刷1</definedName>
    <definedName name="印刷1" localSheetId="3">[35]!印刷1</definedName>
    <definedName name="印刷1" localSheetId="2">[35]!印刷1</definedName>
    <definedName name="印刷1">[35]!印刷1</definedName>
    <definedName name="印刷A_AU" localSheetId="0">Datum!印刷A_AU</definedName>
    <definedName name="印刷A_AU" localSheetId="1">Hole!印刷A_AU</definedName>
    <definedName name="印刷A_AU" localSheetId="2">'S-O'!印刷A_AU</definedName>
    <definedName name="印刷A_AU">[0]!印刷A_AU</definedName>
    <definedName name="印刷ページ総数" localSheetId="0">#REF!</definedName>
    <definedName name="印刷ページ総数" localSheetId="1">#REF!</definedName>
    <definedName name="印刷ページ総数" localSheetId="2">#REF!</definedName>
    <definedName name="印刷ページ総数">#REF!</definedName>
    <definedName name="印刷範囲" localSheetId="0">#REF!</definedName>
    <definedName name="印刷範囲" localSheetId="1">#REF!</definedName>
    <definedName name="印刷範囲" localSheetId="2">#REF!</definedName>
    <definedName name="印刷範囲">#REF!</definedName>
    <definedName name="印刷範囲_10" localSheetId="0">#REF!</definedName>
    <definedName name="印刷範囲_10" localSheetId="1">#REF!</definedName>
    <definedName name="印刷範囲_10" localSheetId="2">#REF!</definedName>
    <definedName name="印刷範囲_10">#REF!</definedName>
    <definedName name="印刷範囲_11">#REF!</definedName>
    <definedName name="印刷範囲_12">#REF!</definedName>
    <definedName name="印刷範囲_13">#REF!</definedName>
    <definedName name="印刷範囲_14">#REF!</definedName>
    <definedName name="印刷範囲_15">#REF!</definedName>
    <definedName name="印刷範囲_16">#REF!</definedName>
    <definedName name="印刷範囲_17">#REF!</definedName>
    <definedName name="印刷範囲_6">#REF!</definedName>
    <definedName name="印刷範囲_7">#REF!</definedName>
    <definedName name="印刷範囲_8">#REF!</definedName>
    <definedName name="印刷範囲_9">#REF!</definedName>
    <definedName name="印刷範囲１">#REF!</definedName>
    <definedName name="印刷範囲１_11">#REF!</definedName>
    <definedName name="印刷範囲１_14">#REF!</definedName>
    <definedName name="品番１">#REF!</definedName>
    <definedName name="品確照準">#REF!</definedName>
    <definedName name="回路調整費用">#REF!</definedName>
    <definedName name="固定資産コード" localSheetId="0">'[32]リストマスタ（修正不可）'!$F$3:$F$14</definedName>
    <definedName name="固定資産コード" localSheetId="1">'[32]リストマスタ（修正不可）'!$F$3:$F$14</definedName>
    <definedName name="固定資産コード" localSheetId="2">'[32]リストマスタ（修正不可）'!$F$3:$F$14</definedName>
    <definedName name="固定資産コード">'[32]リストマスタ（修正不可）'!$F$3:$F$14</definedName>
    <definedName name="固準" localSheetId="0">#REF!</definedName>
    <definedName name="固準" localSheetId="1">#REF!</definedName>
    <definedName name="固準" localSheetId="2">#REF!</definedName>
    <definedName name="固準">#REF!</definedName>
    <definedName name="型">[36]リスト!$D$4:$D$18</definedName>
    <definedName name="基準３" localSheetId="0">#REF!</definedName>
    <definedName name="基準３" localSheetId="1">#REF!</definedName>
    <definedName name="基準３" localSheetId="2">#REF!</definedName>
    <definedName name="基準３">#REF!</definedName>
    <definedName name="基準書" localSheetId="0">#REF!</definedName>
    <definedName name="基準書" localSheetId="1">#REF!</definedName>
    <definedName name="基準書" localSheetId="2">#REF!</definedName>
    <definedName name="基準書">#REF!</definedName>
    <definedName name="基準書２" localSheetId="0">#REF!</definedName>
    <definedName name="基準書２" localSheetId="1">#REF!</definedName>
    <definedName name="基準書２" localSheetId="2">#REF!</definedName>
    <definedName name="基準書２">#REF!</definedName>
    <definedName name="場所空け">#REF!</definedName>
    <definedName name="外部軸ﾀｲﾌﾟ">[31]選択ﾘｽﾄ!$C$8:$C$12</definedName>
    <definedName name="外部配線費用" localSheetId="0">#REF!</definedName>
    <definedName name="外部配線費用" localSheetId="1">#REF!</definedName>
    <definedName name="外部配線費用" localSheetId="2">#REF!</definedName>
    <definedName name="外部配線費用">#REF!</definedName>
    <definedName name="大分類" localSheetId="0">'[32]リストマスタ（修正不可）'!$B$3:$B$16</definedName>
    <definedName name="大分類" localSheetId="1">'[32]リストマスタ（修正不可）'!$B$3:$B$16</definedName>
    <definedName name="大分類" localSheetId="2">'[32]リストマスタ（修正不可）'!$B$3:$B$16</definedName>
    <definedName name="大分類">'[32]リストマスタ（修正不可）'!$B$3:$B$16</definedName>
    <definedName name="天津フタバ" localSheetId="0">#REF!</definedName>
    <definedName name="天津フタバ" localSheetId="1">#REF!</definedName>
    <definedName name="天津フタバ" localSheetId="2">#REF!</definedName>
    <definedName name="天津フタバ">#REF!</definedName>
    <definedName name="天津双協">'[37]600A'!$A$1:$BD$65</definedName>
    <definedName name="室長">[38]data!$C$2:$C$22</definedName>
    <definedName name="工場">[31]選択ﾘｽﾄ!$B$16:$B$23</definedName>
    <definedName name="工程" localSheetId="0">#REF!</definedName>
    <definedName name="工程" localSheetId="1">#REF!</definedName>
    <definedName name="工程" localSheetId="2">#REF!</definedName>
    <definedName name="工程">#REF!</definedName>
    <definedName name="工程計画BY市田さん" localSheetId="0">#REF!</definedName>
    <definedName name="工程計画BY市田さん" localSheetId="1">#REF!</definedName>
    <definedName name="工程計画BY市田さん" localSheetId="2">#REF!</definedName>
    <definedName name="工程計画BY市田さん">#REF!</definedName>
    <definedName name="年月日1" localSheetId="0">#REF!</definedName>
    <definedName name="年月日1" localSheetId="1">#REF!</definedName>
    <definedName name="年月日1" localSheetId="2">#REF!</definedName>
    <definedName name="年月日1">#REF!</definedName>
    <definedName name="年月日2">#REF!</definedName>
    <definedName name="年月日3">#REF!</definedName>
    <definedName name="年月日4">#REF!</definedName>
    <definedName name="建設費">#REF!</definedName>
    <definedName name="担当1">#REF!</definedName>
    <definedName name="担当2">#REF!</definedName>
    <definedName name="担当3">#REF!</definedName>
    <definedName name="担当4">#REF!</definedName>
    <definedName name="担当者">#REF!</definedName>
    <definedName name="指示書メンテ" localSheetId="0">Datum!指示書メンテ</definedName>
    <definedName name="指示書メンテ" localSheetId="1">Hole!指示書メンテ</definedName>
    <definedName name="指示書メンテ" localSheetId="2">'S-O'!指示書メンテ</definedName>
    <definedName name="指示書メンテ">[0]!指示書メンテ</definedName>
    <definedName name="搬入工場" localSheetId="0">#REF!</definedName>
    <definedName name="搬入工場" localSheetId="1">#REF!</definedName>
    <definedName name="搬入工場" localSheetId="2">#REF!</definedName>
    <definedName name="搬入工場">#REF!</definedName>
    <definedName name="搬送機部" localSheetId="0">#REF!</definedName>
    <definedName name="搬送機部" localSheetId="1">#REF!</definedName>
    <definedName name="搬送機部" localSheetId="2">#REF!</definedName>
    <definedName name="搬送機部">#REF!</definedName>
    <definedName name="数" localSheetId="0">'[39]設備 記入例'!#REF!</definedName>
    <definedName name="数" localSheetId="1">'[39]設備 記入例'!#REF!</definedName>
    <definedName name="数" localSheetId="2">'[39]設備 記入例'!#REF!</definedName>
    <definedName name="数">'[39]設備 記入例'!#REF!</definedName>
    <definedName name="数量1" localSheetId="0">#REF!</definedName>
    <definedName name="数量1" localSheetId="1">#REF!</definedName>
    <definedName name="数量1" localSheetId="2">#REF!</definedName>
    <definedName name="数量1">#REF!</definedName>
    <definedName name="数量2" localSheetId="0">#REF!</definedName>
    <definedName name="数量2" localSheetId="1">#REF!</definedName>
    <definedName name="数量2" localSheetId="2">#REF!</definedName>
    <definedName name="数量2">#REF!</definedName>
    <definedName name="数量3" localSheetId="0">#REF!</definedName>
    <definedName name="数量3" localSheetId="1">#REF!</definedName>
    <definedName name="数量3" localSheetId="2">#REF!</definedName>
    <definedName name="数量3">#REF!</definedName>
    <definedName name="数量4">#REF!</definedName>
    <definedName name="数量5">#REF!</definedName>
    <definedName name="数量6">#REF!</definedName>
    <definedName name="数量7">#REF!</definedName>
    <definedName name="数量8">#REF!</definedName>
    <definedName name="数量9">#REF!</definedName>
    <definedName name="断面4" localSheetId="0">Datum!断面4</definedName>
    <definedName name="断面4" localSheetId="1">Hole!断面4</definedName>
    <definedName name="断面4" localSheetId="2">'S-O'!断面4</definedName>
    <definedName name="断面4">[0]!断面4</definedName>
    <definedName name="新連絡書" localSheetId="0">#REF!</definedName>
    <definedName name="新連絡書" localSheetId="1">#REF!</definedName>
    <definedName name="新連絡書" localSheetId="2">#REF!</definedName>
    <definedName name="新連絡書">#REF!</definedName>
    <definedName name="既設MAIN_BODY" localSheetId="0">#REF!</definedName>
    <definedName name="既設MAIN_BODY" localSheetId="1">#REF!</definedName>
    <definedName name="既設MAIN_BODY" localSheetId="2">#REF!</definedName>
    <definedName name="既設MAIN_BODY">#REF!</definedName>
    <definedName name="日程案1104" localSheetId="0" hidden="1">{"'TOYOTA'!$A$1:$R$26"}</definedName>
    <definedName name="日程案1104" localSheetId="1" hidden="1">{"'TOYOTA'!$A$1:$R$26"}</definedName>
    <definedName name="日程案1104" localSheetId="2" hidden="1">{"'TOYOTA'!$A$1:$R$26"}</definedName>
    <definedName name="日程案1104" hidden="1">{"'TOYOTA'!$A$1:$R$26"}</definedName>
    <definedName name="明細">#REF!</definedName>
    <definedName name="曜日">#REF!</definedName>
    <definedName name="検出機器">#REF!</definedName>
    <definedName name="検査日指定開始" localSheetId="0">Datum!検査日指定開始</definedName>
    <definedName name="検査日指定開始" localSheetId="1">Hole!検査日指定開始</definedName>
    <definedName name="検査日指定開始" localSheetId="2">'S-O'!検査日指定開始</definedName>
    <definedName name="検査日指定開始">[0]!検査日指定開始</definedName>
    <definedName name="検討" localSheetId="0">#REF!</definedName>
    <definedName name="検討" localSheetId="1">#REF!</definedName>
    <definedName name="検討" localSheetId="2">#REF!</definedName>
    <definedName name="検討">#REF!</definedName>
    <definedName name="検討2" localSheetId="0">#REF!</definedName>
    <definedName name="検討2" localSheetId="1">#REF!</definedName>
    <definedName name="検討2" localSheetId="2">#REF!</definedName>
    <definedName name="検討2">#REF!</definedName>
    <definedName name="検討No.1" localSheetId="0">#REF!</definedName>
    <definedName name="検討No.1" localSheetId="1">#REF!</definedName>
    <definedName name="検討No.1" localSheetId="2">#REF!</definedName>
    <definedName name="検討No.1">#REF!</definedName>
    <definedName name="検討No.2">#REF!</definedName>
    <definedName name="検討No.3">#REF!</definedName>
    <definedName name="検討No.4">#REF!</definedName>
    <definedName name="検討No.頭">#REF!</definedName>
    <definedName name="検討書">#REF!</definedName>
    <definedName name="検討書2">#REF!</definedName>
    <definedName name="構想図" localSheetId="0">Datum!構想図</definedName>
    <definedName name="構想図" localSheetId="1">Hole!構想図</definedName>
    <definedName name="構想図" localSheetId="2">'S-O'!構想図</definedName>
    <definedName name="構想図">[0]!構想図</definedName>
    <definedName name="構想図ー3" localSheetId="0">#REF!</definedName>
    <definedName name="構想図ー3" localSheetId="1">#REF!</definedName>
    <definedName name="構想図ー3" localSheetId="2">#REF!</definedName>
    <definedName name="構想図ー3">#REF!</definedName>
    <definedName name="構想図１" localSheetId="0">#REF!</definedName>
    <definedName name="構想図１" localSheetId="1">#REF!</definedName>
    <definedName name="構想図１" localSheetId="2">#REF!</definedName>
    <definedName name="構想図１">#REF!</definedName>
    <definedName name="標準時間" localSheetId="0">#REF!</definedName>
    <definedName name="標準時間" localSheetId="1">#REF!</definedName>
    <definedName name="標準時間" localSheetId="2">#REF!</definedName>
    <definedName name="標準時間">#REF!</definedName>
    <definedName name="正味基準時間">#REF!</definedName>
    <definedName name="治具ﾄﾚｰ等">#REF!</definedName>
    <definedName name="溶接法">[31]選択ﾘｽﾄ!$E$8:$E$10</definedName>
    <definedName name="溶接法２">[40]選択ﾘｽﾄ!$E$8:$E$10</definedName>
    <definedName name="理由1" localSheetId="0">#REF!</definedName>
    <definedName name="理由1" localSheetId="1">#REF!</definedName>
    <definedName name="理由1" localSheetId="2">#REF!</definedName>
    <definedName name="理由1">#REF!</definedName>
    <definedName name="理由2" localSheetId="0">#REF!</definedName>
    <definedName name="理由2" localSheetId="1">#REF!</definedName>
    <definedName name="理由2" localSheetId="2">#REF!</definedName>
    <definedName name="理由2">#REF!</definedName>
    <definedName name="理由3" localSheetId="0">#REF!</definedName>
    <definedName name="理由3" localSheetId="1">#REF!</definedName>
    <definedName name="理由3" localSheetId="2">#REF!</definedName>
    <definedName name="理由3">#REF!</definedName>
    <definedName name="理由4">#REF!</definedName>
    <definedName name="生産数">#REF!</definedName>
    <definedName name="田原">[41]設備検討連絡書!#REF!</definedName>
    <definedName name="目次高" localSheetId="0">Datum!目次高</definedName>
    <definedName name="目次高" localSheetId="1">Hole!目次高</definedName>
    <definedName name="目次高" localSheetId="2">'S-O'!目次高</definedName>
    <definedName name="目次高">[0]!目次高</definedName>
    <definedName name="科目_六工" localSheetId="0">#REF!</definedName>
    <definedName name="科目_六工" localSheetId="1">#REF!</definedName>
    <definedName name="科目_六工" localSheetId="2">#REF!</definedName>
    <definedName name="科目_六工">#REF!</definedName>
    <definedName name="種類コード" localSheetId="0">#REF!</definedName>
    <definedName name="種類コード" localSheetId="1">#REF!</definedName>
    <definedName name="種類コード" localSheetId="2">#REF!</definedName>
    <definedName name="種類コード">#REF!</definedName>
    <definedName name="符号1" localSheetId="0">#REF!</definedName>
    <definedName name="符号1" localSheetId="1">#REF!</definedName>
    <definedName name="符号1" localSheetId="2">#REF!</definedName>
    <definedName name="符号1">#REF!</definedName>
    <definedName name="符号2">#REF!</definedName>
    <definedName name="符号3">#REF!</definedName>
    <definedName name="符号4">#REF!</definedName>
    <definedName name="組付け費">#REF!</definedName>
    <definedName name="経済性指数">#REF!</definedName>
    <definedName name="経費のクロス集計">#REF!</definedName>
    <definedName name="補助工場選択" localSheetId="0">Datum!補助工場選択</definedName>
    <definedName name="補助工場選択" localSheetId="1">Hole!補助工場選択</definedName>
    <definedName name="補助工場選択" localSheetId="2">'S-O'!補助工場選択</definedName>
    <definedName name="補助工場選択">[0]!補助工場選択</definedName>
    <definedName name="補助工場選択1" localSheetId="0">Datum!補助工場選択1</definedName>
    <definedName name="補助工場選択1" localSheetId="1">Hole!補助工場選択1</definedName>
    <definedName name="補助工場選択1" localSheetId="2">'S-O'!補助工場選択1</definedName>
    <definedName name="補助工場選択1">[0]!補助工場選択1</definedName>
    <definedName name="製品名" localSheetId="0">#REF!</definedName>
    <definedName name="製品名" localSheetId="1">#REF!</definedName>
    <definedName name="製品名" localSheetId="2">#REF!</definedName>
    <definedName name="製品名">#REF!</definedName>
    <definedName name="計画表" localSheetId="0">Datum!計画表</definedName>
    <definedName name="計画表" localSheetId="1">Hole!計画表</definedName>
    <definedName name="計画表" localSheetId="2">'S-O'!計画表</definedName>
    <definedName name="計画表">[0]!計画表</definedName>
    <definedName name="設備" localSheetId="0">#REF!</definedName>
    <definedName name="設備" localSheetId="1">#REF!</definedName>
    <definedName name="設備" localSheetId="2">#REF!</definedName>
    <definedName name="設備">#REF!</definedName>
    <definedName name="設備１搬入日" localSheetId="0">#REF!</definedName>
    <definedName name="設備１搬入日" localSheetId="1">#REF!</definedName>
    <definedName name="設備１搬入日" localSheetId="2">#REF!</definedName>
    <definedName name="設備１搬入日">#REF!</definedName>
    <definedName name="設備1搬入日2" localSheetId="0">#REF!</definedName>
    <definedName name="設備1搬入日2" localSheetId="1">#REF!</definedName>
    <definedName name="設備1搬入日2" localSheetId="2">#REF!</definedName>
    <definedName name="設備1搬入日2">#REF!</definedName>
    <definedName name="設備２搬入日">#REF!</definedName>
    <definedName name="設備内容1">#REF!</definedName>
    <definedName name="設備内容2">#REF!</definedName>
    <definedName name="設備内容3">#REF!</definedName>
    <definedName name="設備内容4">#REF!</definedName>
    <definedName name="設備内容5">#REF!</definedName>
    <definedName name="設備内容6">#REF!</definedName>
    <definedName name="設備内容7">#REF!</definedName>
    <definedName name="設備内容8">#REF!</definedName>
    <definedName name="設備内容9">#REF!</definedName>
    <definedName name="設備内容エリア">#REF!</definedName>
    <definedName name="設備名称１">#REF!</definedName>
    <definedName name="設備名称２">#REF!</definedName>
    <definedName name="設備名称３">#REF!</definedName>
    <definedName name="設備構想" localSheetId="0">Datum!設備構想</definedName>
    <definedName name="設備構想" localSheetId="1">Hole!設備構想</definedName>
    <definedName name="設備構想" localSheetId="2">'S-O'!設備構想</definedName>
    <definedName name="設備構想">[0]!設備構想</definedName>
    <definedName name="設備構想1" localSheetId="0">Datum!設備構想1</definedName>
    <definedName name="設備構想1" localSheetId="1">Hole!設備構想1</definedName>
    <definedName name="設備構想1" localSheetId="2">'S-O'!設備構想1</definedName>
    <definedName name="設備構想1">[0]!設備構想1</definedName>
    <definedName name="設備費合計" localSheetId="0">#REF!</definedName>
    <definedName name="設備費合計" localSheetId="1">#REF!</definedName>
    <definedName name="設備費合計" localSheetId="2">#REF!</definedName>
    <definedName name="設備費合計">#REF!</definedName>
    <definedName name="設計費" localSheetId="0">#REF!</definedName>
    <definedName name="設計費" localSheetId="1">#REF!</definedName>
    <definedName name="設計費" localSheetId="2">#REF!</definedName>
    <definedName name="設計費">#REF!</definedName>
    <definedName name="評価">[38]data!$D$2:$D$42</definedName>
    <definedName name="財務区分" localSheetId="0">'[32]リストマスタ（修正不可）'!$E$3:$E$8</definedName>
    <definedName name="財務区分" localSheetId="1">'[32]リストマスタ（修正不可）'!$E$3:$E$8</definedName>
    <definedName name="財務区分" localSheetId="2">'[32]リストマスタ（修正不可）'!$E$3:$E$8</definedName>
    <definedName name="財務区分">'[32]リストマスタ（修正不可）'!$E$3:$E$8</definedName>
    <definedName name="購入品合計" localSheetId="0">#REF!</definedName>
    <definedName name="購入品合計" localSheetId="1">#REF!</definedName>
    <definedName name="購入品合計" localSheetId="2">#REF!</definedName>
    <definedName name="購入品合計">#REF!</definedName>
    <definedName name="車種" localSheetId="0">#REF!</definedName>
    <definedName name="車種" localSheetId="1">#REF!</definedName>
    <definedName name="車種" localSheetId="2">#REF!</definedName>
    <definedName name="車種">#REF!</definedName>
    <definedName name="部位1" localSheetId="0">#REF!</definedName>
    <definedName name="部位1" localSheetId="1">#REF!</definedName>
    <definedName name="部位1" localSheetId="2">#REF!</definedName>
    <definedName name="部位1">#REF!</definedName>
    <definedName name="部位2">#REF!</definedName>
    <definedName name="部位3">#REF!</definedName>
    <definedName name="部位4">#REF!</definedName>
    <definedName name="部位5">#REF!</definedName>
    <definedName name="部位6">#REF!</definedName>
    <definedName name="部位7">#REF!</definedName>
    <definedName name="部位8">#REF!</definedName>
    <definedName name="部位9">#REF!</definedName>
    <definedName name="部名">[38]data!$A$2:$A$12</definedName>
    <definedName name="部門費" localSheetId="0">#REF!</definedName>
    <definedName name="部門費" localSheetId="1">#REF!</definedName>
    <definedName name="部門費" localSheetId="2">#REF!</definedName>
    <definedName name="部門費">#REF!</definedName>
    <definedName name="配管費用" localSheetId="0">#REF!</definedName>
    <definedName name="配管費用" localSheetId="1">#REF!</definedName>
    <definedName name="配管費用" localSheetId="2">#REF!</definedName>
    <definedName name="配管費用">#REF!</definedName>
    <definedName name="鋼材">[36]リスト!$F$4:$F$18</definedName>
    <definedName name="開く目次" localSheetId="5">[35]!開く目次</definedName>
    <definedName name="開く目次" localSheetId="14">[35]!開く目次</definedName>
    <definedName name="開く目次" localSheetId="15">[35]!開く目次</definedName>
    <definedName name="開く目次" localSheetId="16">[35]!開く目次</definedName>
    <definedName name="開く目次" localSheetId="6">[35]!開く目次</definedName>
    <definedName name="開く目次" localSheetId="7">[35]!開く目次</definedName>
    <definedName name="開く目次" localSheetId="8">[35]!開く目次</definedName>
    <definedName name="開く目次" localSheetId="9">[35]!開く目次</definedName>
    <definedName name="開く目次" localSheetId="10">[35]!開く目次</definedName>
    <definedName name="開く目次" localSheetId="11">[35]!開く目次</definedName>
    <definedName name="開く目次" localSheetId="12">[35]!開く目次</definedName>
    <definedName name="開く目次" localSheetId="13">[35]!開く目次</definedName>
    <definedName name="開く目次" localSheetId="17">[35]!開く目次</definedName>
    <definedName name="開く目次" localSheetId="1">[35]!開く目次</definedName>
    <definedName name="開く目次" localSheetId="3">[35]!開く目次</definedName>
    <definedName name="開く目次" localSheetId="2">[35]!開く目次</definedName>
    <definedName name="開く目次">[35]!開く目次</definedName>
    <definedName name="電子部品検査法項目2" localSheetId="0">Datum!電子部品検査法項目2</definedName>
    <definedName name="電子部品検査法項目2" localSheetId="1">Hole!電子部品検査法項目2</definedName>
    <definedName name="電子部品検査法項目2" localSheetId="2">'S-O'!電子部品検査法項目2</definedName>
    <definedName name="電子部品検査法項目2">[0]!電子部品検査法項目2</definedName>
    <definedName name="電極見積もり" localSheetId="0">#REF!</definedName>
    <definedName name="電極見積もり" localSheetId="1">#REF!</definedName>
    <definedName name="電極見積もり" localSheetId="2">#REF!</definedName>
    <definedName name="電極見積もり">#REF!</definedName>
    <definedName name="非固定" localSheetId="0">#REF!</definedName>
    <definedName name="非固定" localSheetId="1">#REF!</definedName>
    <definedName name="非固定" localSheetId="2">#REF!</definedName>
    <definedName name="非固定">#REF!</definedName>
    <definedName name="類別選択" localSheetId="0">Datum!類別選択</definedName>
    <definedName name="類別選択" localSheetId="1">Hole!類別選択</definedName>
    <definedName name="類別選択" localSheetId="2">'S-O'!類別選択</definedName>
    <definedName name="類別選択">[0]!類別選択</definedName>
    <definedName name="類別選択_10" localSheetId="0">Datum!類別選択_10</definedName>
    <definedName name="類別選択_10" localSheetId="1">Hole!類別選択_10</definedName>
    <definedName name="類別選択_10" localSheetId="2">'S-O'!類別選択_10</definedName>
    <definedName name="類別選択_10">類別選択_10</definedName>
    <definedName name="類別選択_11" localSheetId="0">Datum!類別選択_11</definedName>
    <definedName name="類別選択_11" localSheetId="1">Hole!類別選択_11</definedName>
    <definedName name="類別選択_11" localSheetId="2">'S-O'!類別選択_11</definedName>
    <definedName name="類別選択_11">類別選択_11</definedName>
    <definedName name="類別選択_12" localSheetId="0">Datum!類別選択_12</definedName>
    <definedName name="類別選択_12" localSheetId="1">Hole!類別選択_12</definedName>
    <definedName name="類別選択_12" localSheetId="2">'S-O'!類別選択_12</definedName>
    <definedName name="類別選択_12">類別選択_12</definedName>
    <definedName name="類別選択_13" localSheetId="0">Datum!類別選択_13</definedName>
    <definedName name="類別選択_13" localSheetId="1">Hole!類別選択_13</definedName>
    <definedName name="類別選択_13" localSheetId="2">'S-O'!類別選択_13</definedName>
    <definedName name="類別選択_13">類別選択_13</definedName>
    <definedName name="類別選択_14" localSheetId="0">Datum!類別選択_14</definedName>
    <definedName name="類別選択_14" localSheetId="1">Hole!類別選択_14</definedName>
    <definedName name="類別選択_14" localSheetId="2">'S-O'!類別選択_14</definedName>
    <definedName name="類別選択_14">類別選択_14</definedName>
    <definedName name="類別選択_15" localSheetId="0">Datum!類別選択_15</definedName>
    <definedName name="類別選択_15" localSheetId="1">Hole!類別選択_15</definedName>
    <definedName name="類別選択_15" localSheetId="2">'S-O'!類別選択_15</definedName>
    <definedName name="類別選択_15">類別選択_15</definedName>
    <definedName name="類別選択_16" localSheetId="0">Datum!類別選択_16</definedName>
    <definedName name="類別選択_16" localSheetId="1">Hole!類別選択_16</definedName>
    <definedName name="類別選択_16" localSheetId="2">'S-O'!類別選択_16</definedName>
    <definedName name="類別選択_16">類別選択_16</definedName>
    <definedName name="類別選択_6" localSheetId="0">Datum!類別選択_6</definedName>
    <definedName name="類別選択_6" localSheetId="1">Hole!類別選択_6</definedName>
    <definedName name="類別選択_6" localSheetId="2">'S-O'!類別選択_6</definedName>
    <definedName name="類別選択_6">類別選択_6</definedName>
    <definedName name="類別選択_7" localSheetId="0">Datum!類別選択_7</definedName>
    <definedName name="類別選択_7" localSheetId="1">Hole!類別選択_7</definedName>
    <definedName name="類別選択_7" localSheetId="2">'S-O'!類別選択_7</definedName>
    <definedName name="類別選択_7">類別選択_7</definedName>
    <definedName name="類別選択_8" localSheetId="0">Datum!類別選択_8</definedName>
    <definedName name="類別選択_8" localSheetId="1">Hole!類別選択_8</definedName>
    <definedName name="類別選択_8" localSheetId="2">'S-O'!類別選択_8</definedName>
    <definedName name="類別選択_8">類別選択_8</definedName>
    <definedName name="類別選択_9" localSheetId="0">Datum!類別選択_9</definedName>
    <definedName name="類別選択_9" localSheetId="1">Hole!類別選択_9</definedName>
    <definedName name="類別選択_9" localSheetId="2">'S-O'!類別選択_9</definedName>
    <definedName name="類別選択_9">類別選択_9</definedName>
    <definedName name="顧客" localSheetId="0">#REF!</definedName>
    <definedName name="顧客" localSheetId="1">#REF!</definedName>
    <definedName name="顧客" localSheetId="2">#REF!</definedName>
    <definedName name="顧客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56" i="46" l="1"/>
  <c r="Z52" i="46"/>
  <c r="V63" i="46"/>
  <c r="V59" i="46"/>
  <c r="V55" i="46"/>
  <c r="U61" i="46"/>
  <c r="U55" i="46"/>
  <c r="U53" i="46"/>
  <c r="T61" i="46"/>
  <c r="T51" i="46"/>
  <c r="O61" i="46"/>
  <c r="O55" i="46"/>
  <c r="O47" i="46"/>
  <c r="AO68" i="50"/>
  <c r="GU67" i="50"/>
  <c r="GU66" i="50"/>
  <c r="DR66" i="50"/>
  <c r="KC57" i="50"/>
  <c r="KD57" i="50"/>
  <c r="KE57" i="50"/>
  <c r="KF57" i="50"/>
  <c r="KG57" i="50"/>
  <c r="KH57" i="50"/>
  <c r="KI57" i="50"/>
  <c r="KJ57" i="50"/>
  <c r="KK57" i="50"/>
  <c r="KL57" i="50"/>
  <c r="KM57" i="50"/>
  <c r="KN57" i="50"/>
  <c r="KO57" i="50"/>
  <c r="KP57" i="50"/>
  <c r="KQ57" i="50"/>
  <c r="KR57" i="50"/>
  <c r="KS57" i="50"/>
  <c r="KT57" i="50"/>
  <c r="KU57" i="50"/>
  <c r="KV57" i="50"/>
  <c r="KW57" i="50"/>
  <c r="KX57" i="50"/>
  <c r="KY57" i="50"/>
  <c r="KZ57" i="50"/>
  <c r="LA57" i="50"/>
  <c r="LB57" i="50"/>
  <c r="LC57" i="50"/>
  <c r="LD57" i="50"/>
  <c r="LE57" i="50"/>
  <c r="LF57" i="50"/>
  <c r="LG57" i="50"/>
  <c r="KD56" i="50"/>
  <c r="KE56" i="50"/>
  <c r="KF56" i="50"/>
  <c r="KG56" i="50"/>
  <c r="KH56" i="50"/>
  <c r="KI56" i="50"/>
  <c r="KJ56" i="50"/>
  <c r="KK56" i="50"/>
  <c r="KL56" i="50"/>
  <c r="KM56" i="50"/>
  <c r="KN56" i="50"/>
  <c r="KO56" i="50"/>
  <c r="KP56" i="50"/>
  <c r="KQ56" i="50"/>
  <c r="KR56" i="50"/>
  <c r="KS56" i="50"/>
  <c r="KT56" i="50"/>
  <c r="KU56" i="50"/>
  <c r="KV56" i="50"/>
  <c r="KW56" i="50"/>
  <c r="KX56" i="50"/>
  <c r="KY56" i="50"/>
  <c r="KZ56" i="50"/>
  <c r="LA56" i="50"/>
  <c r="LB56" i="50"/>
  <c r="LC56" i="50"/>
  <c r="LD56" i="50"/>
  <c r="LE56" i="50"/>
  <c r="LF56" i="50"/>
  <c r="LG56" i="50"/>
  <c r="KL55" i="50"/>
  <c r="KM55" i="50"/>
  <c r="KN55" i="50"/>
  <c r="KO55" i="50"/>
  <c r="KP55" i="50"/>
  <c r="KQ55" i="50"/>
  <c r="KR55" i="50"/>
  <c r="KS55" i="50"/>
  <c r="KT55" i="50"/>
  <c r="KU55" i="50"/>
  <c r="KV55" i="50"/>
  <c r="KW55" i="50"/>
  <c r="KX55" i="50"/>
  <c r="KY55" i="50"/>
  <c r="KZ55" i="50"/>
  <c r="LA55" i="50"/>
  <c r="LB55" i="50"/>
  <c r="LC55" i="50"/>
  <c r="LD55" i="50"/>
  <c r="LE55" i="50"/>
  <c r="LF55" i="50"/>
  <c r="LG55" i="50"/>
  <c r="KD55" i="50"/>
  <c r="KE55" i="50"/>
  <c r="KF55" i="50"/>
  <c r="KG55" i="50"/>
  <c r="KH55" i="50"/>
  <c r="KI55" i="50"/>
  <c r="KJ55" i="50"/>
  <c r="KK55" i="50"/>
  <c r="KA55" i="50"/>
  <c r="GU68" i="50"/>
  <c r="JZ55" i="50"/>
  <c r="JY55" i="50"/>
  <c r="KI54" i="50"/>
  <c r="KJ54" i="50"/>
  <c r="KK54" i="50"/>
  <c r="KL54" i="50"/>
  <c r="KM54" i="50"/>
  <c r="KN54" i="50"/>
  <c r="KO54" i="50"/>
  <c r="KP54" i="50"/>
  <c r="KQ54" i="50"/>
  <c r="KR54" i="50"/>
  <c r="KS54" i="50"/>
  <c r="KT54" i="50"/>
  <c r="KU54" i="50"/>
  <c r="KV54" i="50"/>
  <c r="KW54" i="50"/>
  <c r="KX54" i="50"/>
  <c r="KY54" i="50"/>
  <c r="KZ54" i="50"/>
  <c r="LA54" i="50"/>
  <c r="LB54" i="50"/>
  <c r="LC54" i="50"/>
  <c r="LD54" i="50"/>
  <c r="LE54" i="50"/>
  <c r="LF54" i="50"/>
  <c r="LG54" i="50"/>
  <c r="KF54" i="50"/>
  <c r="KG54" i="50"/>
  <c r="KH54" i="50"/>
  <c r="KE54" i="50"/>
  <c r="KC54" i="50"/>
  <c r="KD54" i="50"/>
  <c r="LG53" i="50"/>
  <c r="KH53" i="50"/>
  <c r="KI53" i="50"/>
  <c r="KJ53" i="50"/>
  <c r="KK53" i="50"/>
  <c r="KL53" i="50"/>
  <c r="KM53" i="50"/>
  <c r="KN53" i="50"/>
  <c r="KO53" i="50"/>
  <c r="KP53" i="50"/>
  <c r="KQ53" i="50"/>
  <c r="KR53" i="50"/>
  <c r="KS53" i="50"/>
  <c r="KT53" i="50"/>
  <c r="KU53" i="50"/>
  <c r="KV53" i="50"/>
  <c r="KW53" i="50"/>
  <c r="KX53" i="50"/>
  <c r="KY53" i="50"/>
  <c r="KZ53" i="50"/>
  <c r="LA53" i="50"/>
  <c r="LB53" i="50"/>
  <c r="LC53" i="50"/>
  <c r="LD53" i="50"/>
  <c r="LE53" i="50"/>
  <c r="LF53" i="50"/>
  <c r="KE53" i="50"/>
  <c r="KF53" i="50"/>
  <c r="KG53" i="50"/>
  <c r="KD53" i="50"/>
  <c r="AO53" i="50"/>
  <c r="KZ52" i="50"/>
  <c r="LA52" i="50"/>
  <c r="LB52" i="50"/>
  <c r="LC52" i="50"/>
  <c r="LD52" i="50"/>
  <c r="LE52" i="50"/>
  <c r="LF52" i="50"/>
  <c r="LG52" i="50"/>
  <c r="KQ52" i="50"/>
  <c r="KR52" i="50"/>
  <c r="KS52" i="50"/>
  <c r="KT52" i="50"/>
  <c r="KU52" i="50"/>
  <c r="KV52" i="50"/>
  <c r="KW52" i="50"/>
  <c r="KX52" i="50"/>
  <c r="KY52" i="50"/>
  <c r="KJ52" i="50"/>
  <c r="KK52" i="50"/>
  <c r="KL52" i="50"/>
  <c r="KM52" i="50"/>
  <c r="KN52" i="50"/>
  <c r="KO52" i="50"/>
  <c r="KP52" i="50"/>
  <c r="KI52" i="50"/>
  <c r="KF52" i="50"/>
  <c r="KG52" i="50"/>
  <c r="KH52" i="50"/>
  <c r="KE52" i="50"/>
  <c r="KD52" i="50"/>
  <c r="KA52" i="50"/>
  <c r="DR68" i="50"/>
  <c r="JZ52" i="50"/>
  <c r="DR67" i="50"/>
  <c r="JY52" i="50"/>
  <c r="AO52" i="50"/>
  <c r="KR51" i="50"/>
  <c r="KS51" i="50"/>
  <c r="KT51" i="50"/>
  <c r="KU51" i="50"/>
  <c r="KV51" i="50"/>
  <c r="KW51" i="50"/>
  <c r="KX51" i="50"/>
  <c r="KY51" i="50"/>
  <c r="KZ51" i="50"/>
  <c r="LA51" i="50"/>
  <c r="LB51" i="50"/>
  <c r="LC51" i="50"/>
  <c r="LD51" i="50"/>
  <c r="LE51" i="50"/>
  <c r="LF51" i="50"/>
  <c r="LG51" i="50"/>
  <c r="KI51" i="50"/>
  <c r="KJ51" i="50"/>
  <c r="KK51" i="50"/>
  <c r="KL51" i="50"/>
  <c r="KM51" i="50"/>
  <c r="KN51" i="50"/>
  <c r="KO51" i="50"/>
  <c r="KP51" i="50"/>
  <c r="KQ51" i="50"/>
  <c r="KC51" i="50"/>
  <c r="KD51" i="50"/>
  <c r="KE51" i="50"/>
  <c r="KF51" i="50"/>
  <c r="KG51" i="50"/>
  <c r="KH51" i="50"/>
  <c r="KW50" i="50"/>
  <c r="KX50" i="50"/>
  <c r="KY50" i="50"/>
  <c r="KZ50" i="50"/>
  <c r="LA50" i="50"/>
  <c r="LB50" i="50"/>
  <c r="LC50" i="50"/>
  <c r="LD50" i="50"/>
  <c r="LE50" i="50"/>
  <c r="LF50" i="50"/>
  <c r="LG50" i="50"/>
  <c r="KL50" i="50"/>
  <c r="KM50" i="50"/>
  <c r="KN50" i="50"/>
  <c r="KO50" i="50"/>
  <c r="KP50" i="50"/>
  <c r="KQ50" i="50"/>
  <c r="KR50" i="50"/>
  <c r="KS50" i="50"/>
  <c r="KT50" i="50"/>
  <c r="KU50" i="50"/>
  <c r="KV50" i="50"/>
  <c r="KG50" i="50"/>
  <c r="KH50" i="50"/>
  <c r="KI50" i="50"/>
  <c r="KJ50" i="50"/>
  <c r="KK50" i="50"/>
  <c r="KD50" i="50"/>
  <c r="KE50" i="50"/>
  <c r="KF50" i="50"/>
  <c r="KE49" i="50"/>
  <c r="KF49" i="50"/>
  <c r="KG49" i="50"/>
  <c r="KH49" i="50"/>
  <c r="KI49" i="50"/>
  <c r="KJ49" i="50"/>
  <c r="KK49" i="50"/>
  <c r="KL49" i="50"/>
  <c r="KM49" i="50"/>
  <c r="KN49" i="50"/>
  <c r="KO49" i="50"/>
  <c r="KP49" i="50"/>
  <c r="KQ49" i="50"/>
  <c r="KR49" i="50"/>
  <c r="KS49" i="50"/>
  <c r="KT49" i="50"/>
  <c r="KU49" i="50"/>
  <c r="KV49" i="50"/>
  <c r="KW49" i="50"/>
  <c r="KX49" i="50"/>
  <c r="KY49" i="50"/>
  <c r="KZ49" i="50"/>
  <c r="LA49" i="50"/>
  <c r="LB49" i="50"/>
  <c r="LC49" i="50"/>
  <c r="LD49" i="50"/>
  <c r="LE49" i="50"/>
  <c r="LF49" i="50"/>
  <c r="LG49" i="50"/>
  <c r="KD49" i="50"/>
  <c r="KA49" i="50"/>
  <c r="JZ49" i="50"/>
  <c r="AO67" i="50"/>
  <c r="JY49" i="50"/>
  <c r="AO66" i="50"/>
  <c r="KC48" i="50"/>
  <c r="KD48" i="50"/>
  <c r="KE48" i="50"/>
  <c r="KF48" i="50"/>
  <c r="KG48" i="50"/>
  <c r="KH48" i="50"/>
  <c r="KI48" i="50"/>
  <c r="KJ48" i="50"/>
  <c r="KK48" i="50"/>
  <c r="KL48" i="50"/>
  <c r="KM48" i="50"/>
  <c r="KN48" i="50"/>
  <c r="KO48" i="50"/>
  <c r="KP48" i="50"/>
  <c r="KQ48" i="50"/>
  <c r="KR48" i="50"/>
  <c r="KS48" i="50"/>
  <c r="KT48" i="50"/>
  <c r="KU48" i="50"/>
  <c r="KV48" i="50"/>
  <c r="KW48" i="50"/>
  <c r="KX48" i="50"/>
  <c r="KY48" i="50"/>
  <c r="KZ48" i="50"/>
  <c r="LA48" i="50"/>
  <c r="LB48" i="50"/>
  <c r="LC48" i="50"/>
  <c r="LD48" i="50"/>
  <c r="LE48" i="50"/>
  <c r="LF48" i="50"/>
  <c r="LG48" i="50"/>
  <c r="KF47" i="50"/>
  <c r="KG47" i="50"/>
  <c r="KH47" i="50"/>
  <c r="KI47" i="50"/>
  <c r="KJ47" i="50"/>
  <c r="KK47" i="50"/>
  <c r="KL47" i="50"/>
  <c r="KM47" i="50"/>
  <c r="KN47" i="50"/>
  <c r="KO47" i="50"/>
  <c r="KP47" i="50"/>
  <c r="KQ47" i="50"/>
  <c r="KR47" i="50"/>
  <c r="KS47" i="50"/>
  <c r="KT47" i="50"/>
  <c r="KU47" i="50"/>
  <c r="KV47" i="50"/>
  <c r="KW47" i="50"/>
  <c r="KX47" i="50"/>
  <c r="KY47" i="50"/>
  <c r="KZ47" i="50"/>
  <c r="LA47" i="50"/>
  <c r="LB47" i="50"/>
  <c r="LC47" i="50"/>
  <c r="LD47" i="50"/>
  <c r="LE47" i="50"/>
  <c r="LF47" i="50"/>
  <c r="LG47" i="50"/>
  <c r="KE47" i="50"/>
  <c r="KD47" i="50"/>
  <c r="KI46" i="50"/>
  <c r="KJ46" i="50"/>
  <c r="KK46" i="50"/>
  <c r="KL46" i="50"/>
  <c r="KM46" i="50"/>
  <c r="KN46" i="50"/>
  <c r="KO46" i="50"/>
  <c r="KP46" i="50"/>
  <c r="KQ46" i="50"/>
  <c r="KR46" i="50"/>
  <c r="KS46" i="50"/>
  <c r="KT46" i="50"/>
  <c r="KU46" i="50"/>
  <c r="KV46" i="50"/>
  <c r="KW46" i="50"/>
  <c r="KX46" i="50"/>
  <c r="KY46" i="50"/>
  <c r="KZ46" i="50"/>
  <c r="LA46" i="50"/>
  <c r="LB46" i="50"/>
  <c r="LC46" i="50"/>
  <c r="LD46" i="50"/>
  <c r="LE46" i="50"/>
  <c r="LF46" i="50"/>
  <c r="LG46" i="50"/>
  <c r="KE46" i="50"/>
  <c r="KF46" i="50"/>
  <c r="KG46" i="50"/>
  <c r="KH46" i="50"/>
  <c r="KD46" i="50"/>
  <c r="KA46" i="50"/>
  <c r="GU53" i="50"/>
  <c r="JZ46" i="50"/>
  <c r="GU52" i="50"/>
  <c r="JY46" i="50"/>
  <c r="GU51" i="50"/>
  <c r="KQ45" i="50"/>
  <c r="KR45" i="50"/>
  <c r="KS45" i="50"/>
  <c r="KT45" i="50"/>
  <c r="KU45" i="50"/>
  <c r="KV45" i="50"/>
  <c r="KW45" i="50"/>
  <c r="KX45" i="50"/>
  <c r="KY45" i="50"/>
  <c r="KZ45" i="50"/>
  <c r="LA45" i="50"/>
  <c r="LB45" i="50"/>
  <c r="LC45" i="50"/>
  <c r="LD45" i="50"/>
  <c r="LE45" i="50"/>
  <c r="LF45" i="50"/>
  <c r="LG45" i="50"/>
  <c r="KH45" i="50"/>
  <c r="KI45" i="50"/>
  <c r="KJ45" i="50"/>
  <c r="KK45" i="50"/>
  <c r="KL45" i="50"/>
  <c r="KM45" i="50"/>
  <c r="KN45" i="50"/>
  <c r="KO45" i="50"/>
  <c r="KP45" i="50"/>
  <c r="KF45" i="50"/>
  <c r="KG45" i="50"/>
  <c r="KE45" i="50"/>
  <c r="KD45" i="50"/>
  <c r="KC45" i="50"/>
  <c r="KW44" i="50"/>
  <c r="KX44" i="50"/>
  <c r="KY44" i="50"/>
  <c r="KZ44" i="50"/>
  <c r="LA44" i="50"/>
  <c r="LB44" i="50"/>
  <c r="LC44" i="50"/>
  <c r="LD44" i="50"/>
  <c r="LE44" i="50"/>
  <c r="LF44" i="50"/>
  <c r="LG44" i="50"/>
  <c r="KD44" i="50"/>
  <c r="KE44" i="50"/>
  <c r="KF44" i="50"/>
  <c r="KG44" i="50"/>
  <c r="KH44" i="50"/>
  <c r="KI44" i="50"/>
  <c r="KJ44" i="50"/>
  <c r="KK44" i="50"/>
  <c r="KL44" i="50"/>
  <c r="KM44" i="50"/>
  <c r="KN44" i="50"/>
  <c r="KO44" i="50"/>
  <c r="KP44" i="50"/>
  <c r="KQ44" i="50"/>
  <c r="KR44" i="50"/>
  <c r="KS44" i="50"/>
  <c r="KT44" i="50"/>
  <c r="KU44" i="50"/>
  <c r="KV44" i="50"/>
  <c r="LG43" i="50"/>
  <c r="KK43" i="50"/>
  <c r="KL43" i="50"/>
  <c r="KM43" i="50"/>
  <c r="KN43" i="50"/>
  <c r="KO43" i="50"/>
  <c r="KP43" i="50"/>
  <c r="KQ43" i="50"/>
  <c r="KR43" i="50"/>
  <c r="KS43" i="50"/>
  <c r="KT43" i="50"/>
  <c r="KU43" i="50"/>
  <c r="KV43" i="50"/>
  <c r="KW43" i="50"/>
  <c r="KX43" i="50"/>
  <c r="KY43" i="50"/>
  <c r="KZ43" i="50"/>
  <c r="LA43" i="50"/>
  <c r="LB43" i="50"/>
  <c r="LC43" i="50"/>
  <c r="LD43" i="50"/>
  <c r="LE43" i="50"/>
  <c r="LF43" i="50"/>
  <c r="KE43" i="50"/>
  <c r="KF43" i="50"/>
  <c r="KG43" i="50"/>
  <c r="KH43" i="50"/>
  <c r="KI43" i="50"/>
  <c r="KJ43" i="50"/>
  <c r="KD43" i="50"/>
  <c r="KA43" i="50"/>
  <c r="DR53" i="50"/>
  <c r="JZ43" i="50"/>
  <c r="DR52" i="50"/>
  <c r="JY43" i="50"/>
  <c r="DR51" i="50"/>
  <c r="KS42" i="50"/>
  <c r="KT42" i="50"/>
  <c r="KU42" i="50"/>
  <c r="KV42" i="50"/>
  <c r="KW42" i="50"/>
  <c r="KX42" i="50"/>
  <c r="KY42" i="50"/>
  <c r="KZ42" i="50"/>
  <c r="LA42" i="50"/>
  <c r="LB42" i="50"/>
  <c r="LC42" i="50"/>
  <c r="LD42" i="50"/>
  <c r="LE42" i="50"/>
  <c r="LF42" i="50"/>
  <c r="LG42" i="50"/>
  <c r="KL42" i="50"/>
  <c r="KM42" i="50"/>
  <c r="KN42" i="50"/>
  <c r="KO42" i="50"/>
  <c r="KP42" i="50"/>
  <c r="KQ42" i="50"/>
  <c r="KR42" i="50"/>
  <c r="KH42" i="50"/>
  <c r="KI42" i="50"/>
  <c r="KJ42" i="50"/>
  <c r="KK42" i="50"/>
  <c r="KG42" i="50"/>
  <c r="KC42" i="50"/>
  <c r="KD42" i="50"/>
  <c r="KE42" i="50"/>
  <c r="KF42" i="50"/>
  <c r="KR41" i="50"/>
  <c r="KS41" i="50"/>
  <c r="KT41" i="50"/>
  <c r="KU41" i="50"/>
  <c r="KV41" i="50"/>
  <c r="KW41" i="50"/>
  <c r="KX41" i="50"/>
  <c r="KY41" i="50"/>
  <c r="KZ41" i="50"/>
  <c r="LA41" i="50"/>
  <c r="LB41" i="50"/>
  <c r="LC41" i="50"/>
  <c r="LD41" i="50"/>
  <c r="LE41" i="50"/>
  <c r="LF41" i="50"/>
  <c r="LG41" i="50"/>
  <c r="KK41" i="50"/>
  <c r="KL41" i="50"/>
  <c r="KM41" i="50"/>
  <c r="KN41" i="50"/>
  <c r="KO41" i="50"/>
  <c r="KP41" i="50"/>
  <c r="KQ41" i="50"/>
  <c r="KG41" i="50"/>
  <c r="KH41" i="50"/>
  <c r="KI41" i="50"/>
  <c r="KJ41" i="50"/>
  <c r="KF41" i="50"/>
  <c r="KE41" i="50"/>
  <c r="KD41" i="50"/>
  <c r="KW40" i="50"/>
  <c r="KX40" i="50"/>
  <c r="KY40" i="50"/>
  <c r="KZ40" i="50"/>
  <c r="LA40" i="50"/>
  <c r="LB40" i="50"/>
  <c r="LC40" i="50"/>
  <c r="LD40" i="50"/>
  <c r="LE40" i="50"/>
  <c r="LF40" i="50"/>
  <c r="LG40" i="50"/>
  <c r="KE40" i="50"/>
  <c r="KF40" i="50"/>
  <c r="KG40" i="50"/>
  <c r="KH40" i="50"/>
  <c r="KI40" i="50"/>
  <c r="KJ40" i="50"/>
  <c r="KK40" i="50"/>
  <c r="KL40" i="50"/>
  <c r="KM40" i="50"/>
  <c r="KN40" i="50"/>
  <c r="KO40" i="50"/>
  <c r="KP40" i="50"/>
  <c r="KQ40" i="50"/>
  <c r="KR40" i="50"/>
  <c r="KS40" i="50"/>
  <c r="KT40" i="50"/>
  <c r="KU40" i="50"/>
  <c r="KV40" i="50"/>
  <c r="KD40" i="50"/>
  <c r="KA40" i="50"/>
  <c r="JZ40" i="50"/>
  <c r="JY40" i="50"/>
  <c r="AO51" i="50"/>
  <c r="LD39" i="50"/>
  <c r="LE39" i="50"/>
  <c r="LF39" i="50"/>
  <c r="LG39" i="50"/>
  <c r="KI39" i="50"/>
  <c r="KJ39" i="50"/>
  <c r="KK39" i="50"/>
  <c r="KL39" i="50"/>
  <c r="KM39" i="50"/>
  <c r="KN39" i="50"/>
  <c r="KO39" i="50"/>
  <c r="KP39" i="50"/>
  <c r="KQ39" i="50"/>
  <c r="KR39" i="50"/>
  <c r="KS39" i="50"/>
  <c r="KT39" i="50"/>
  <c r="KU39" i="50"/>
  <c r="KV39" i="50"/>
  <c r="KW39" i="50"/>
  <c r="KX39" i="50"/>
  <c r="KY39" i="50"/>
  <c r="KZ39" i="50"/>
  <c r="LA39" i="50"/>
  <c r="LB39" i="50"/>
  <c r="LC39" i="50"/>
  <c r="KH39" i="50"/>
  <c r="KD39" i="50"/>
  <c r="KE39" i="50"/>
  <c r="KF39" i="50"/>
  <c r="KG39" i="50"/>
  <c r="KC39" i="50"/>
  <c r="KN38" i="50"/>
  <c r="KO38" i="50"/>
  <c r="KP38" i="50"/>
  <c r="KQ38" i="50"/>
  <c r="KR38" i="50"/>
  <c r="KS38" i="50"/>
  <c r="KT38" i="50"/>
  <c r="KU38" i="50"/>
  <c r="KV38" i="50"/>
  <c r="KW38" i="50"/>
  <c r="KX38" i="50"/>
  <c r="KY38" i="50"/>
  <c r="KZ38" i="50"/>
  <c r="LA38" i="50"/>
  <c r="LB38" i="50"/>
  <c r="LC38" i="50"/>
  <c r="LD38" i="50"/>
  <c r="LE38" i="50"/>
  <c r="LF38" i="50"/>
  <c r="LG38" i="50"/>
  <c r="KI38" i="50"/>
  <c r="KJ38" i="50"/>
  <c r="KK38" i="50"/>
  <c r="KL38" i="50"/>
  <c r="KM38" i="50"/>
  <c r="KF38" i="50"/>
  <c r="KG38" i="50"/>
  <c r="KH38" i="50"/>
  <c r="KE38" i="50"/>
  <c r="KD38" i="50"/>
  <c r="DR38" i="50"/>
  <c r="AO38" i="50"/>
  <c r="KJ37" i="50"/>
  <c r="KK37" i="50"/>
  <c r="KL37" i="50"/>
  <c r="KM37" i="50"/>
  <c r="KN37" i="50"/>
  <c r="KO37" i="50"/>
  <c r="KP37" i="50"/>
  <c r="KQ37" i="50"/>
  <c r="KR37" i="50"/>
  <c r="KS37" i="50"/>
  <c r="KT37" i="50"/>
  <c r="KU37" i="50"/>
  <c r="KV37" i="50"/>
  <c r="KW37" i="50"/>
  <c r="KX37" i="50"/>
  <c r="KY37" i="50"/>
  <c r="KZ37" i="50"/>
  <c r="LA37" i="50"/>
  <c r="LB37" i="50"/>
  <c r="LC37" i="50"/>
  <c r="LD37" i="50"/>
  <c r="LE37" i="50"/>
  <c r="LF37" i="50"/>
  <c r="LG37" i="50"/>
  <c r="KD37" i="50"/>
  <c r="KE37" i="50"/>
  <c r="KF37" i="50"/>
  <c r="KG37" i="50"/>
  <c r="KH37" i="50"/>
  <c r="KI37" i="50"/>
  <c r="KA37" i="50"/>
  <c r="GU38" i="50"/>
  <c r="JZ37" i="50"/>
  <c r="GU37" i="50"/>
  <c r="JY37" i="50"/>
  <c r="DR37" i="50"/>
  <c r="AO37" i="50"/>
  <c r="KJ36" i="50"/>
  <c r="KK36" i="50"/>
  <c r="KL36" i="50"/>
  <c r="KM36" i="50"/>
  <c r="KN36" i="50"/>
  <c r="KO36" i="50"/>
  <c r="KP36" i="50"/>
  <c r="KQ36" i="50"/>
  <c r="KR36" i="50"/>
  <c r="KS36" i="50"/>
  <c r="KT36" i="50"/>
  <c r="KU36" i="50"/>
  <c r="KV36" i="50"/>
  <c r="KW36" i="50"/>
  <c r="KX36" i="50"/>
  <c r="KY36" i="50"/>
  <c r="KZ36" i="50"/>
  <c r="LA36" i="50"/>
  <c r="LB36" i="50"/>
  <c r="LC36" i="50"/>
  <c r="LD36" i="50"/>
  <c r="LE36" i="50"/>
  <c r="LF36" i="50"/>
  <c r="LG36" i="50"/>
  <c r="KC36" i="50"/>
  <c r="KD36" i="50"/>
  <c r="KE36" i="50"/>
  <c r="KF36" i="50"/>
  <c r="KG36" i="50"/>
  <c r="KH36" i="50"/>
  <c r="KI36" i="50"/>
  <c r="GU36" i="50"/>
  <c r="KL35" i="50"/>
  <c r="KM35" i="50"/>
  <c r="KN35" i="50"/>
  <c r="KO35" i="50"/>
  <c r="KP35" i="50"/>
  <c r="KQ35" i="50"/>
  <c r="KR35" i="50"/>
  <c r="KS35" i="50"/>
  <c r="KT35" i="50"/>
  <c r="KU35" i="50"/>
  <c r="KV35" i="50"/>
  <c r="KW35" i="50"/>
  <c r="KX35" i="50"/>
  <c r="KY35" i="50"/>
  <c r="KZ35" i="50"/>
  <c r="LA35" i="50"/>
  <c r="LB35" i="50"/>
  <c r="LC35" i="50"/>
  <c r="LD35" i="50"/>
  <c r="LE35" i="50"/>
  <c r="LF35" i="50"/>
  <c r="LG35" i="50"/>
  <c r="KE35" i="50"/>
  <c r="KF35" i="50"/>
  <c r="KG35" i="50"/>
  <c r="KH35" i="50"/>
  <c r="KI35" i="50"/>
  <c r="KJ35" i="50"/>
  <c r="KK35" i="50"/>
  <c r="KD35" i="50"/>
  <c r="KJ34" i="50"/>
  <c r="KK34" i="50"/>
  <c r="KL34" i="50"/>
  <c r="KM34" i="50"/>
  <c r="KN34" i="50"/>
  <c r="KO34" i="50"/>
  <c r="KP34" i="50"/>
  <c r="KQ34" i="50"/>
  <c r="KR34" i="50"/>
  <c r="KS34" i="50"/>
  <c r="KT34" i="50"/>
  <c r="KU34" i="50"/>
  <c r="KV34" i="50"/>
  <c r="KW34" i="50"/>
  <c r="KX34" i="50"/>
  <c r="KY34" i="50"/>
  <c r="KZ34" i="50"/>
  <c r="LA34" i="50"/>
  <c r="LB34" i="50"/>
  <c r="LC34" i="50"/>
  <c r="LD34" i="50"/>
  <c r="LE34" i="50"/>
  <c r="LF34" i="50"/>
  <c r="LG34" i="50"/>
  <c r="KD34" i="50"/>
  <c r="KE34" i="50"/>
  <c r="KF34" i="50"/>
  <c r="KG34" i="50"/>
  <c r="KH34" i="50"/>
  <c r="KI34" i="50"/>
  <c r="KA34" i="50"/>
  <c r="JZ34" i="50"/>
  <c r="JY34" i="50"/>
  <c r="DR36" i="50"/>
  <c r="KW33" i="50"/>
  <c r="KX33" i="50"/>
  <c r="KY33" i="50"/>
  <c r="KZ33" i="50"/>
  <c r="LA33" i="50"/>
  <c r="LB33" i="50"/>
  <c r="LC33" i="50"/>
  <c r="LD33" i="50"/>
  <c r="LE33" i="50"/>
  <c r="LF33" i="50"/>
  <c r="LG33" i="50"/>
  <c r="KG33" i="50"/>
  <c r="KH33" i="50"/>
  <c r="KI33" i="50"/>
  <c r="KJ33" i="50"/>
  <c r="KK33" i="50"/>
  <c r="KL33" i="50"/>
  <c r="KM33" i="50"/>
  <c r="KN33" i="50"/>
  <c r="KO33" i="50"/>
  <c r="KP33" i="50"/>
  <c r="KQ33" i="50"/>
  <c r="KR33" i="50"/>
  <c r="KS33" i="50"/>
  <c r="KT33" i="50"/>
  <c r="KU33" i="50"/>
  <c r="KV33" i="50"/>
  <c r="KD33" i="50"/>
  <c r="KE33" i="50"/>
  <c r="KF33" i="50"/>
  <c r="KC33" i="50"/>
  <c r="LD32" i="50"/>
  <c r="LE32" i="50"/>
  <c r="LF32" i="50"/>
  <c r="LG32" i="50"/>
  <c r="KN32" i="50"/>
  <c r="KO32" i="50"/>
  <c r="KP32" i="50"/>
  <c r="KQ32" i="50"/>
  <c r="KR32" i="50"/>
  <c r="KS32" i="50"/>
  <c r="KT32" i="50"/>
  <c r="KU32" i="50"/>
  <c r="KV32" i="50"/>
  <c r="KW32" i="50"/>
  <c r="KX32" i="50"/>
  <c r="KY32" i="50"/>
  <c r="KZ32" i="50"/>
  <c r="LA32" i="50"/>
  <c r="LB32" i="50"/>
  <c r="LC32" i="50"/>
  <c r="KD32" i="50"/>
  <c r="KE32" i="50"/>
  <c r="KF32" i="50"/>
  <c r="KG32" i="50"/>
  <c r="KH32" i="50"/>
  <c r="KI32" i="50"/>
  <c r="KJ32" i="50"/>
  <c r="KK32" i="50"/>
  <c r="KL32" i="50"/>
  <c r="KM32" i="50"/>
  <c r="KM31" i="50"/>
  <c r="KN31" i="50"/>
  <c r="KO31" i="50"/>
  <c r="KP31" i="50"/>
  <c r="KQ31" i="50"/>
  <c r="KR31" i="50"/>
  <c r="KS31" i="50"/>
  <c r="KT31" i="50"/>
  <c r="KU31" i="50"/>
  <c r="KV31" i="50"/>
  <c r="KW31" i="50"/>
  <c r="KX31" i="50"/>
  <c r="KY31" i="50"/>
  <c r="KZ31" i="50"/>
  <c r="LA31" i="50"/>
  <c r="LB31" i="50"/>
  <c r="LC31" i="50"/>
  <c r="LD31" i="50"/>
  <c r="LE31" i="50"/>
  <c r="LF31" i="50"/>
  <c r="LG31" i="50"/>
  <c r="KD31" i="50"/>
  <c r="KE31" i="50"/>
  <c r="KF31" i="50"/>
  <c r="KG31" i="50"/>
  <c r="KH31" i="50"/>
  <c r="KI31" i="50"/>
  <c r="KJ31" i="50"/>
  <c r="KK31" i="50"/>
  <c r="KL31" i="50"/>
  <c r="KA31" i="50"/>
  <c r="JZ31" i="50"/>
  <c r="JY31" i="50"/>
  <c r="AO36" i="50"/>
  <c r="KC30" i="50"/>
  <c r="KD30" i="50"/>
  <c r="KE30" i="50"/>
  <c r="KF30" i="50"/>
  <c r="KG30" i="50"/>
  <c r="KH30" i="50"/>
  <c r="KI30" i="50"/>
  <c r="KJ30" i="50"/>
  <c r="KK30" i="50"/>
  <c r="KL30" i="50"/>
  <c r="KM30" i="50"/>
  <c r="KN30" i="50"/>
  <c r="KO30" i="50"/>
  <c r="KP30" i="50"/>
  <c r="KQ30" i="50"/>
  <c r="KR30" i="50"/>
  <c r="KS30" i="50"/>
  <c r="KT30" i="50"/>
  <c r="KU30" i="50"/>
  <c r="KV30" i="50"/>
  <c r="KW30" i="50"/>
  <c r="KX30" i="50"/>
  <c r="KY30" i="50"/>
  <c r="KZ30" i="50"/>
  <c r="LA30" i="50"/>
  <c r="LB30" i="50"/>
  <c r="LC30" i="50"/>
  <c r="LD30" i="50"/>
  <c r="LE30" i="50"/>
  <c r="LF30" i="50"/>
  <c r="LG30" i="50"/>
  <c r="LG29" i="50"/>
  <c r="KL29" i="50"/>
  <c r="KM29" i="50"/>
  <c r="KN29" i="50"/>
  <c r="KO29" i="50"/>
  <c r="KP29" i="50"/>
  <c r="KQ29" i="50"/>
  <c r="KR29" i="50"/>
  <c r="KS29" i="50"/>
  <c r="KT29" i="50"/>
  <c r="KU29" i="50"/>
  <c r="KV29" i="50"/>
  <c r="KW29" i="50"/>
  <c r="KX29" i="50"/>
  <c r="KY29" i="50"/>
  <c r="KZ29" i="50"/>
  <c r="LA29" i="50"/>
  <c r="LB29" i="50"/>
  <c r="LC29" i="50"/>
  <c r="LD29" i="50"/>
  <c r="LE29" i="50"/>
  <c r="LF29" i="50"/>
  <c r="KD29" i="50"/>
  <c r="KE29" i="50"/>
  <c r="KF29" i="50"/>
  <c r="KG29" i="50"/>
  <c r="KH29" i="50"/>
  <c r="KI29" i="50"/>
  <c r="KJ29" i="50"/>
  <c r="KK29" i="50"/>
  <c r="KJ28" i="50"/>
  <c r="KK28" i="50"/>
  <c r="KL28" i="50"/>
  <c r="KM28" i="50"/>
  <c r="KN28" i="50"/>
  <c r="KO28" i="50"/>
  <c r="KP28" i="50"/>
  <c r="KQ28" i="50"/>
  <c r="KR28" i="50"/>
  <c r="KS28" i="50"/>
  <c r="KT28" i="50"/>
  <c r="KU28" i="50"/>
  <c r="KV28" i="50"/>
  <c r="KW28" i="50"/>
  <c r="KX28" i="50"/>
  <c r="KY28" i="50"/>
  <c r="KZ28" i="50"/>
  <c r="LA28" i="50"/>
  <c r="LB28" i="50"/>
  <c r="LC28" i="50"/>
  <c r="LD28" i="50"/>
  <c r="LE28" i="50"/>
  <c r="LF28" i="50"/>
  <c r="LG28" i="50"/>
  <c r="KD28" i="50"/>
  <c r="KE28" i="50"/>
  <c r="KF28" i="50"/>
  <c r="KG28" i="50"/>
  <c r="KH28" i="50"/>
  <c r="KI28" i="50"/>
  <c r="KA28" i="50"/>
  <c r="GU23" i="50"/>
  <c r="JZ28" i="50"/>
  <c r="GU22" i="50"/>
  <c r="JY28" i="50"/>
  <c r="KD27" i="50"/>
  <c r="KE27" i="50"/>
  <c r="KF27" i="50"/>
  <c r="KG27" i="50"/>
  <c r="KH27" i="50"/>
  <c r="KI27" i="50"/>
  <c r="KJ27" i="50"/>
  <c r="KK27" i="50"/>
  <c r="KL27" i="50"/>
  <c r="KM27" i="50"/>
  <c r="KN27" i="50"/>
  <c r="KO27" i="50"/>
  <c r="KP27" i="50"/>
  <c r="KQ27" i="50"/>
  <c r="KR27" i="50"/>
  <c r="KS27" i="50"/>
  <c r="KT27" i="50"/>
  <c r="KU27" i="50"/>
  <c r="KV27" i="50"/>
  <c r="KW27" i="50"/>
  <c r="KX27" i="50"/>
  <c r="KY27" i="50"/>
  <c r="KZ27" i="50"/>
  <c r="LA27" i="50"/>
  <c r="LB27" i="50"/>
  <c r="LC27" i="50"/>
  <c r="LD27" i="50"/>
  <c r="LE27" i="50"/>
  <c r="LF27" i="50"/>
  <c r="LG27" i="50"/>
  <c r="KC27" i="50"/>
  <c r="KD26" i="50"/>
  <c r="KE26" i="50"/>
  <c r="KF26" i="50"/>
  <c r="KG26" i="50"/>
  <c r="KH26" i="50"/>
  <c r="KI26" i="50"/>
  <c r="KJ26" i="50"/>
  <c r="KK26" i="50"/>
  <c r="KL26" i="50"/>
  <c r="KM26" i="50"/>
  <c r="KN26" i="50"/>
  <c r="KO26" i="50"/>
  <c r="KP26" i="50"/>
  <c r="KQ26" i="50"/>
  <c r="KR26" i="50"/>
  <c r="KS26" i="50"/>
  <c r="KT26" i="50"/>
  <c r="KU26" i="50"/>
  <c r="KV26" i="50"/>
  <c r="KW26" i="50"/>
  <c r="KX26" i="50"/>
  <c r="KY26" i="50"/>
  <c r="KZ26" i="50"/>
  <c r="LA26" i="50"/>
  <c r="LB26" i="50"/>
  <c r="LC26" i="50"/>
  <c r="LD26" i="50"/>
  <c r="LE26" i="50"/>
  <c r="LF26" i="50"/>
  <c r="LG26" i="50"/>
  <c r="KI25" i="50"/>
  <c r="KJ25" i="50"/>
  <c r="KK25" i="50"/>
  <c r="KL25" i="50"/>
  <c r="KM25" i="50"/>
  <c r="KN25" i="50"/>
  <c r="KO25" i="50"/>
  <c r="KP25" i="50"/>
  <c r="KQ25" i="50"/>
  <c r="KR25" i="50"/>
  <c r="KS25" i="50"/>
  <c r="KT25" i="50"/>
  <c r="KU25" i="50"/>
  <c r="KV25" i="50"/>
  <c r="KW25" i="50"/>
  <c r="KX25" i="50"/>
  <c r="KY25" i="50"/>
  <c r="KZ25" i="50"/>
  <c r="LA25" i="50"/>
  <c r="LB25" i="50"/>
  <c r="LC25" i="50"/>
  <c r="LD25" i="50"/>
  <c r="LE25" i="50"/>
  <c r="LF25" i="50"/>
  <c r="LG25" i="50"/>
  <c r="KE25" i="50"/>
  <c r="KF25" i="50"/>
  <c r="KG25" i="50"/>
  <c r="KH25" i="50"/>
  <c r="KD25" i="50"/>
  <c r="KA25" i="50"/>
  <c r="JZ25" i="50"/>
  <c r="JY25" i="50"/>
  <c r="DR21" i="50"/>
  <c r="KC24" i="50"/>
  <c r="KD24" i="50"/>
  <c r="KE24" i="50"/>
  <c r="KF24" i="50"/>
  <c r="KG24" i="50"/>
  <c r="KH24" i="50"/>
  <c r="KI24" i="50"/>
  <c r="KJ24" i="50"/>
  <c r="KK24" i="50"/>
  <c r="KL24" i="50"/>
  <c r="KM24" i="50"/>
  <c r="KN24" i="50"/>
  <c r="KO24" i="50"/>
  <c r="KP24" i="50"/>
  <c r="KQ24" i="50"/>
  <c r="KR24" i="50"/>
  <c r="KS24" i="50"/>
  <c r="KT24" i="50"/>
  <c r="KU24" i="50"/>
  <c r="KV24" i="50"/>
  <c r="KW24" i="50"/>
  <c r="KX24" i="50"/>
  <c r="KY24" i="50"/>
  <c r="KZ24" i="50"/>
  <c r="LA24" i="50"/>
  <c r="LB24" i="50"/>
  <c r="LC24" i="50"/>
  <c r="LD24" i="50"/>
  <c r="LE24" i="50"/>
  <c r="LF24" i="50"/>
  <c r="LG24" i="50"/>
  <c r="KI23" i="50"/>
  <c r="KJ23" i="50"/>
  <c r="KK23" i="50"/>
  <c r="KL23" i="50"/>
  <c r="KM23" i="50"/>
  <c r="KN23" i="50"/>
  <c r="KO23" i="50"/>
  <c r="KP23" i="50"/>
  <c r="KQ23" i="50"/>
  <c r="KR23" i="50"/>
  <c r="KS23" i="50"/>
  <c r="KT23" i="50"/>
  <c r="KU23" i="50"/>
  <c r="KV23" i="50"/>
  <c r="KW23" i="50"/>
  <c r="KX23" i="50"/>
  <c r="KY23" i="50"/>
  <c r="KZ23" i="50"/>
  <c r="LA23" i="50"/>
  <c r="LB23" i="50"/>
  <c r="LC23" i="50"/>
  <c r="LD23" i="50"/>
  <c r="LE23" i="50"/>
  <c r="LF23" i="50"/>
  <c r="LG23" i="50"/>
  <c r="KE23" i="50"/>
  <c r="KF23" i="50"/>
  <c r="KG23" i="50"/>
  <c r="KH23" i="50"/>
  <c r="KD23" i="50"/>
  <c r="DR23" i="50"/>
  <c r="AO23" i="50"/>
  <c r="KN22" i="50"/>
  <c r="KO22" i="50"/>
  <c r="KP22" i="50"/>
  <c r="KQ22" i="50"/>
  <c r="KR22" i="50"/>
  <c r="KS22" i="50"/>
  <c r="KT22" i="50"/>
  <c r="KU22" i="50"/>
  <c r="KV22" i="50"/>
  <c r="KW22" i="50"/>
  <c r="KX22" i="50"/>
  <c r="KY22" i="50"/>
  <c r="KZ22" i="50"/>
  <c r="LA22" i="50"/>
  <c r="LB22" i="50"/>
  <c r="LC22" i="50"/>
  <c r="LD22" i="50"/>
  <c r="LE22" i="50"/>
  <c r="LF22" i="50"/>
  <c r="LG22" i="50"/>
  <c r="KF22" i="50"/>
  <c r="KG22" i="50"/>
  <c r="KH22" i="50"/>
  <c r="KI22" i="50"/>
  <c r="KJ22" i="50"/>
  <c r="KK22" i="50"/>
  <c r="KL22" i="50"/>
  <c r="KM22" i="50"/>
  <c r="KD22" i="50"/>
  <c r="KE22" i="50"/>
  <c r="KA22" i="50"/>
  <c r="JZ22" i="50"/>
  <c r="JY22" i="50"/>
  <c r="DR22" i="50"/>
  <c r="AO22" i="50"/>
  <c r="GU21" i="50"/>
  <c r="AO21" i="50"/>
  <c r="I20" i="50"/>
  <c r="J20" i="50"/>
  <c r="K20" i="50"/>
  <c r="L20" i="50"/>
  <c r="M20" i="50"/>
  <c r="N20" i="50"/>
  <c r="O20" i="50"/>
  <c r="P20" i="50"/>
  <c r="Q20" i="50"/>
  <c r="R20" i="50"/>
  <c r="S20" i="50"/>
  <c r="T20" i="50"/>
  <c r="U20" i="50"/>
  <c r="V20" i="50"/>
  <c r="W20" i="50"/>
  <c r="X20" i="50"/>
  <c r="Y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AL20" i="50"/>
  <c r="AM20" i="50"/>
  <c r="BV8" i="50"/>
  <c r="BH8" i="50"/>
  <c r="BH7" i="50"/>
  <c r="BH6" i="50"/>
  <c r="BH5" i="50"/>
  <c r="BH4" i="50"/>
  <c r="BH3" i="50"/>
  <c r="GU68" i="49"/>
  <c r="DR67" i="49"/>
  <c r="AO67" i="49"/>
  <c r="GU66" i="49"/>
  <c r="AO66" i="49"/>
  <c r="KD57" i="49"/>
  <c r="KE57" i="49"/>
  <c r="KF57" i="49"/>
  <c r="KG57" i="49"/>
  <c r="KH57" i="49"/>
  <c r="KI57" i="49"/>
  <c r="KJ57" i="49"/>
  <c r="KK57" i="49"/>
  <c r="KL57" i="49"/>
  <c r="KM57" i="49"/>
  <c r="KN57" i="49"/>
  <c r="KO57" i="49"/>
  <c r="KP57" i="49"/>
  <c r="KQ57" i="49"/>
  <c r="KR57" i="49"/>
  <c r="KS57" i="49"/>
  <c r="KT57" i="49"/>
  <c r="KU57" i="49"/>
  <c r="KV57" i="49"/>
  <c r="KW57" i="49"/>
  <c r="KX57" i="49"/>
  <c r="KY57" i="49"/>
  <c r="KZ57" i="49"/>
  <c r="LA57" i="49"/>
  <c r="LB57" i="49"/>
  <c r="LC57" i="49"/>
  <c r="LD57" i="49"/>
  <c r="LE57" i="49"/>
  <c r="LF57" i="49"/>
  <c r="LG57" i="49"/>
  <c r="KC57" i="49"/>
  <c r="KO56" i="49"/>
  <c r="KP56" i="49"/>
  <c r="KQ56" i="49"/>
  <c r="KR56" i="49"/>
  <c r="KS56" i="49"/>
  <c r="KT56" i="49"/>
  <c r="KU56" i="49"/>
  <c r="KV56" i="49"/>
  <c r="KW56" i="49"/>
  <c r="KX56" i="49"/>
  <c r="KY56" i="49"/>
  <c r="KZ56" i="49"/>
  <c r="LA56" i="49"/>
  <c r="LB56" i="49"/>
  <c r="LC56" i="49"/>
  <c r="LD56" i="49"/>
  <c r="LE56" i="49"/>
  <c r="LF56" i="49"/>
  <c r="LG56" i="49"/>
  <c r="KK56" i="49"/>
  <c r="KL56" i="49"/>
  <c r="KM56" i="49"/>
  <c r="KN56" i="49"/>
  <c r="KG56" i="49"/>
  <c r="KH56" i="49"/>
  <c r="KI56" i="49"/>
  <c r="KJ56" i="49"/>
  <c r="KD56" i="49"/>
  <c r="KE56" i="49"/>
  <c r="KF56" i="49"/>
  <c r="KM55" i="49"/>
  <c r="KN55" i="49"/>
  <c r="KO55" i="49"/>
  <c r="KP55" i="49"/>
  <c r="KQ55" i="49"/>
  <c r="KR55" i="49"/>
  <c r="KS55" i="49"/>
  <c r="KT55" i="49"/>
  <c r="KU55" i="49"/>
  <c r="KV55" i="49"/>
  <c r="KW55" i="49"/>
  <c r="KX55" i="49"/>
  <c r="KY55" i="49"/>
  <c r="KZ55" i="49"/>
  <c r="LA55" i="49"/>
  <c r="LB55" i="49"/>
  <c r="LC55" i="49"/>
  <c r="LD55" i="49"/>
  <c r="LE55" i="49"/>
  <c r="LF55" i="49"/>
  <c r="LG55" i="49"/>
  <c r="KI55" i="49"/>
  <c r="KJ55" i="49"/>
  <c r="KK55" i="49"/>
  <c r="KL55" i="49"/>
  <c r="KE55" i="49"/>
  <c r="KF55" i="49"/>
  <c r="KG55" i="49"/>
  <c r="KH55" i="49"/>
  <c r="KD55" i="49"/>
  <c r="KA55" i="49"/>
  <c r="JZ55" i="49"/>
  <c r="GU67" i="49"/>
  <c r="JY55" i="49"/>
  <c r="KF54" i="49"/>
  <c r="KG54" i="49"/>
  <c r="KH54" i="49"/>
  <c r="KI54" i="49"/>
  <c r="KJ54" i="49"/>
  <c r="KK54" i="49"/>
  <c r="KL54" i="49"/>
  <c r="KM54" i="49"/>
  <c r="KN54" i="49"/>
  <c r="KO54" i="49"/>
  <c r="KP54" i="49"/>
  <c r="KQ54" i="49"/>
  <c r="KR54" i="49"/>
  <c r="KS54" i="49"/>
  <c r="KT54" i="49"/>
  <c r="KU54" i="49"/>
  <c r="KV54" i="49"/>
  <c r="KW54" i="49"/>
  <c r="KX54" i="49"/>
  <c r="KY54" i="49"/>
  <c r="KZ54" i="49"/>
  <c r="LA54" i="49"/>
  <c r="LB54" i="49"/>
  <c r="LC54" i="49"/>
  <c r="LD54" i="49"/>
  <c r="LE54" i="49"/>
  <c r="LF54" i="49"/>
  <c r="LG54" i="49"/>
  <c r="KC54" i="49"/>
  <c r="KD54" i="49"/>
  <c r="KE54" i="49"/>
  <c r="KI53" i="49"/>
  <c r="KJ53" i="49"/>
  <c r="KK53" i="49"/>
  <c r="KL53" i="49"/>
  <c r="KM53" i="49"/>
  <c r="KN53" i="49"/>
  <c r="KO53" i="49"/>
  <c r="KP53" i="49"/>
  <c r="KQ53" i="49"/>
  <c r="KR53" i="49"/>
  <c r="KS53" i="49"/>
  <c r="KT53" i="49"/>
  <c r="KU53" i="49"/>
  <c r="KV53" i="49"/>
  <c r="KW53" i="49"/>
  <c r="KX53" i="49"/>
  <c r="KY53" i="49"/>
  <c r="KZ53" i="49"/>
  <c r="LA53" i="49"/>
  <c r="LB53" i="49"/>
  <c r="LC53" i="49"/>
  <c r="LD53" i="49"/>
  <c r="LE53" i="49"/>
  <c r="LF53" i="49"/>
  <c r="LG53" i="49"/>
  <c r="KE53" i="49"/>
  <c r="KF53" i="49"/>
  <c r="KG53" i="49"/>
  <c r="KH53" i="49"/>
  <c r="KD53" i="49"/>
  <c r="KF52" i="49"/>
  <c r="KG52" i="49"/>
  <c r="KH52" i="49"/>
  <c r="KI52" i="49"/>
  <c r="KJ52" i="49"/>
  <c r="KK52" i="49"/>
  <c r="KL52" i="49"/>
  <c r="KM52" i="49"/>
  <c r="KN52" i="49"/>
  <c r="KO52" i="49"/>
  <c r="KP52" i="49"/>
  <c r="KQ52" i="49"/>
  <c r="KR52" i="49"/>
  <c r="KS52" i="49"/>
  <c r="KT52" i="49"/>
  <c r="KU52" i="49"/>
  <c r="KV52" i="49"/>
  <c r="KW52" i="49"/>
  <c r="KX52" i="49"/>
  <c r="KY52" i="49"/>
  <c r="KZ52" i="49"/>
  <c r="LA52" i="49"/>
  <c r="LB52" i="49"/>
  <c r="LC52" i="49"/>
  <c r="LD52" i="49"/>
  <c r="LE52" i="49"/>
  <c r="LF52" i="49"/>
  <c r="LG52" i="49"/>
  <c r="KE52" i="49"/>
  <c r="KD52" i="49"/>
  <c r="KA52" i="49"/>
  <c r="DR68" i="49"/>
  <c r="JZ52" i="49"/>
  <c r="JY52" i="49"/>
  <c r="DR66" i="49"/>
  <c r="AO52" i="49"/>
  <c r="KC51" i="49"/>
  <c r="KD51" i="49"/>
  <c r="KE51" i="49"/>
  <c r="KF51" i="49"/>
  <c r="KG51" i="49"/>
  <c r="KH51" i="49"/>
  <c r="KI51" i="49"/>
  <c r="KJ51" i="49"/>
  <c r="KK51" i="49"/>
  <c r="KL51" i="49"/>
  <c r="KM51" i="49"/>
  <c r="KN51" i="49"/>
  <c r="KO51" i="49"/>
  <c r="KP51" i="49"/>
  <c r="KQ51" i="49"/>
  <c r="KR51" i="49"/>
  <c r="KS51" i="49"/>
  <c r="KT51" i="49"/>
  <c r="KU51" i="49"/>
  <c r="KV51" i="49"/>
  <c r="KW51" i="49"/>
  <c r="KX51" i="49"/>
  <c r="KY51" i="49"/>
  <c r="KZ51" i="49"/>
  <c r="LA51" i="49"/>
  <c r="LB51" i="49"/>
  <c r="LC51" i="49"/>
  <c r="LD51" i="49"/>
  <c r="LE51" i="49"/>
  <c r="LF51" i="49"/>
  <c r="LG51" i="49"/>
  <c r="KL50" i="49"/>
  <c r="KM50" i="49"/>
  <c r="KN50" i="49"/>
  <c r="KO50" i="49"/>
  <c r="KP50" i="49"/>
  <c r="KQ50" i="49"/>
  <c r="KR50" i="49"/>
  <c r="KS50" i="49"/>
  <c r="KT50" i="49"/>
  <c r="KU50" i="49"/>
  <c r="KV50" i="49"/>
  <c r="KW50" i="49"/>
  <c r="KX50" i="49"/>
  <c r="KY50" i="49"/>
  <c r="KZ50" i="49"/>
  <c r="LA50" i="49"/>
  <c r="LB50" i="49"/>
  <c r="LC50" i="49"/>
  <c r="LD50" i="49"/>
  <c r="LE50" i="49"/>
  <c r="LF50" i="49"/>
  <c r="LG50" i="49"/>
  <c r="KH50" i="49"/>
  <c r="KI50" i="49"/>
  <c r="KJ50" i="49"/>
  <c r="KK50" i="49"/>
  <c r="KE50" i="49"/>
  <c r="KF50" i="49"/>
  <c r="KG50" i="49"/>
  <c r="KD50" i="49"/>
  <c r="KJ49" i="49"/>
  <c r="KK49" i="49"/>
  <c r="KL49" i="49"/>
  <c r="KM49" i="49"/>
  <c r="KN49" i="49"/>
  <c r="KO49" i="49"/>
  <c r="KP49" i="49"/>
  <c r="KQ49" i="49"/>
  <c r="KR49" i="49"/>
  <c r="KS49" i="49"/>
  <c r="KT49" i="49"/>
  <c r="KU49" i="49"/>
  <c r="KV49" i="49"/>
  <c r="KW49" i="49"/>
  <c r="KX49" i="49"/>
  <c r="KY49" i="49"/>
  <c r="KZ49" i="49"/>
  <c r="LA49" i="49"/>
  <c r="LB49" i="49"/>
  <c r="LC49" i="49"/>
  <c r="LD49" i="49"/>
  <c r="LE49" i="49"/>
  <c r="LF49" i="49"/>
  <c r="LG49" i="49"/>
  <c r="KG49" i="49"/>
  <c r="KH49" i="49"/>
  <c r="KI49" i="49"/>
  <c r="KF49" i="49"/>
  <c r="KE49" i="49"/>
  <c r="KD49" i="49"/>
  <c r="KA49" i="49"/>
  <c r="AO68" i="49"/>
  <c r="JZ49" i="49"/>
  <c r="JY49" i="49"/>
  <c r="KD48" i="49"/>
  <c r="KE48" i="49"/>
  <c r="KF48" i="49"/>
  <c r="KG48" i="49"/>
  <c r="KH48" i="49"/>
  <c r="KI48" i="49"/>
  <c r="KJ48" i="49"/>
  <c r="KK48" i="49"/>
  <c r="KL48" i="49"/>
  <c r="KM48" i="49"/>
  <c r="KN48" i="49"/>
  <c r="KO48" i="49"/>
  <c r="KP48" i="49"/>
  <c r="KQ48" i="49"/>
  <c r="KR48" i="49"/>
  <c r="KS48" i="49"/>
  <c r="KT48" i="49"/>
  <c r="KU48" i="49"/>
  <c r="KV48" i="49"/>
  <c r="KW48" i="49"/>
  <c r="KX48" i="49"/>
  <c r="KY48" i="49"/>
  <c r="KZ48" i="49"/>
  <c r="LA48" i="49"/>
  <c r="LB48" i="49"/>
  <c r="LC48" i="49"/>
  <c r="LD48" i="49"/>
  <c r="LE48" i="49"/>
  <c r="LF48" i="49"/>
  <c r="LG48" i="49"/>
  <c r="KC48" i="49"/>
  <c r="KF47" i="49"/>
  <c r="KG47" i="49"/>
  <c r="KH47" i="49"/>
  <c r="KI47" i="49"/>
  <c r="KJ47" i="49"/>
  <c r="KK47" i="49"/>
  <c r="KL47" i="49"/>
  <c r="KM47" i="49"/>
  <c r="KN47" i="49"/>
  <c r="KO47" i="49"/>
  <c r="KP47" i="49"/>
  <c r="KQ47" i="49"/>
  <c r="KR47" i="49"/>
  <c r="KS47" i="49"/>
  <c r="KT47" i="49"/>
  <c r="KU47" i="49"/>
  <c r="KV47" i="49"/>
  <c r="KW47" i="49"/>
  <c r="KX47" i="49"/>
  <c r="KY47" i="49"/>
  <c r="KZ47" i="49"/>
  <c r="LA47" i="49"/>
  <c r="LB47" i="49"/>
  <c r="LC47" i="49"/>
  <c r="LD47" i="49"/>
  <c r="LE47" i="49"/>
  <c r="LF47" i="49"/>
  <c r="LG47" i="49"/>
  <c r="KD47" i="49"/>
  <c r="KE47" i="49"/>
  <c r="KF46" i="49"/>
  <c r="KG46" i="49"/>
  <c r="KH46" i="49"/>
  <c r="KI46" i="49"/>
  <c r="KJ46" i="49"/>
  <c r="KK46" i="49"/>
  <c r="KL46" i="49"/>
  <c r="KM46" i="49"/>
  <c r="KN46" i="49"/>
  <c r="KO46" i="49"/>
  <c r="KP46" i="49"/>
  <c r="KQ46" i="49"/>
  <c r="KR46" i="49"/>
  <c r="KS46" i="49"/>
  <c r="KT46" i="49"/>
  <c r="KU46" i="49"/>
  <c r="KV46" i="49"/>
  <c r="KW46" i="49"/>
  <c r="KX46" i="49"/>
  <c r="KY46" i="49"/>
  <c r="KZ46" i="49"/>
  <c r="LA46" i="49"/>
  <c r="LB46" i="49"/>
  <c r="LC46" i="49"/>
  <c r="LD46" i="49"/>
  <c r="LE46" i="49"/>
  <c r="LF46" i="49"/>
  <c r="LG46" i="49"/>
  <c r="KE46" i="49"/>
  <c r="KD46" i="49"/>
  <c r="KA46" i="49"/>
  <c r="GU53" i="49"/>
  <c r="JZ46" i="49"/>
  <c r="GU52" i="49"/>
  <c r="JY46" i="49"/>
  <c r="GU51" i="49"/>
  <c r="KG45" i="49"/>
  <c r="KH45" i="49"/>
  <c r="KI45" i="49"/>
  <c r="KJ45" i="49"/>
  <c r="KK45" i="49"/>
  <c r="KL45" i="49"/>
  <c r="KM45" i="49"/>
  <c r="KN45" i="49"/>
  <c r="KO45" i="49"/>
  <c r="KP45" i="49"/>
  <c r="KQ45" i="49"/>
  <c r="KR45" i="49"/>
  <c r="KS45" i="49"/>
  <c r="KT45" i="49"/>
  <c r="KU45" i="49"/>
  <c r="KV45" i="49"/>
  <c r="KW45" i="49"/>
  <c r="KX45" i="49"/>
  <c r="KY45" i="49"/>
  <c r="KZ45" i="49"/>
  <c r="LA45" i="49"/>
  <c r="LB45" i="49"/>
  <c r="LC45" i="49"/>
  <c r="LD45" i="49"/>
  <c r="LE45" i="49"/>
  <c r="LF45" i="49"/>
  <c r="LG45" i="49"/>
  <c r="KF45" i="49"/>
  <c r="KC45" i="49"/>
  <c r="KD45" i="49"/>
  <c r="KE45" i="49"/>
  <c r="KE44" i="49"/>
  <c r="KF44" i="49"/>
  <c r="KG44" i="49"/>
  <c r="KH44" i="49"/>
  <c r="KI44" i="49"/>
  <c r="KJ44" i="49"/>
  <c r="KK44" i="49"/>
  <c r="KL44" i="49"/>
  <c r="KM44" i="49"/>
  <c r="KN44" i="49"/>
  <c r="KO44" i="49"/>
  <c r="KP44" i="49"/>
  <c r="KQ44" i="49"/>
  <c r="KR44" i="49"/>
  <c r="KS44" i="49"/>
  <c r="KT44" i="49"/>
  <c r="KU44" i="49"/>
  <c r="KV44" i="49"/>
  <c r="KW44" i="49"/>
  <c r="KX44" i="49"/>
  <c r="KY44" i="49"/>
  <c r="KZ44" i="49"/>
  <c r="LA44" i="49"/>
  <c r="LB44" i="49"/>
  <c r="LC44" i="49"/>
  <c r="LD44" i="49"/>
  <c r="LE44" i="49"/>
  <c r="LF44" i="49"/>
  <c r="LG44" i="49"/>
  <c r="KD44" i="49"/>
  <c r="KD43" i="49"/>
  <c r="KE43" i="49"/>
  <c r="KF43" i="49"/>
  <c r="KG43" i="49"/>
  <c r="KH43" i="49"/>
  <c r="KI43" i="49"/>
  <c r="KJ43" i="49"/>
  <c r="KK43" i="49"/>
  <c r="KL43" i="49"/>
  <c r="KM43" i="49"/>
  <c r="KN43" i="49"/>
  <c r="KO43" i="49"/>
  <c r="KP43" i="49"/>
  <c r="KQ43" i="49"/>
  <c r="KR43" i="49"/>
  <c r="KS43" i="49"/>
  <c r="KT43" i="49"/>
  <c r="KU43" i="49"/>
  <c r="KV43" i="49"/>
  <c r="KW43" i="49"/>
  <c r="KX43" i="49"/>
  <c r="KY43" i="49"/>
  <c r="KZ43" i="49"/>
  <c r="LA43" i="49"/>
  <c r="LB43" i="49"/>
  <c r="LC43" i="49"/>
  <c r="LD43" i="49"/>
  <c r="LE43" i="49"/>
  <c r="LF43" i="49"/>
  <c r="LG43" i="49"/>
  <c r="KA43" i="49"/>
  <c r="DR53" i="49"/>
  <c r="JZ43" i="49"/>
  <c r="DR52" i="49"/>
  <c r="JY43" i="49"/>
  <c r="DR51" i="49"/>
  <c r="KE42" i="49"/>
  <c r="KF42" i="49"/>
  <c r="KG42" i="49"/>
  <c r="KH42" i="49"/>
  <c r="KI42" i="49"/>
  <c r="KJ42" i="49"/>
  <c r="KK42" i="49"/>
  <c r="KL42" i="49"/>
  <c r="KM42" i="49"/>
  <c r="KN42" i="49"/>
  <c r="KO42" i="49"/>
  <c r="KP42" i="49"/>
  <c r="KQ42" i="49"/>
  <c r="KR42" i="49"/>
  <c r="KS42" i="49"/>
  <c r="KT42" i="49"/>
  <c r="KU42" i="49"/>
  <c r="KV42" i="49"/>
  <c r="KW42" i="49"/>
  <c r="KX42" i="49"/>
  <c r="KY42" i="49"/>
  <c r="KZ42" i="49"/>
  <c r="LA42" i="49"/>
  <c r="LB42" i="49"/>
  <c r="LC42" i="49"/>
  <c r="LD42" i="49"/>
  <c r="LE42" i="49"/>
  <c r="LF42" i="49"/>
  <c r="LG42" i="49"/>
  <c r="KD42" i="49"/>
  <c r="KC42" i="49"/>
  <c r="KE41" i="49"/>
  <c r="KF41" i="49"/>
  <c r="KG41" i="49"/>
  <c r="KH41" i="49"/>
  <c r="KI41" i="49"/>
  <c r="KJ41" i="49"/>
  <c r="KK41" i="49"/>
  <c r="KL41" i="49"/>
  <c r="KM41" i="49"/>
  <c r="KN41" i="49"/>
  <c r="KO41" i="49"/>
  <c r="KP41" i="49"/>
  <c r="KQ41" i="49"/>
  <c r="KR41" i="49"/>
  <c r="KS41" i="49"/>
  <c r="KT41" i="49"/>
  <c r="KU41" i="49"/>
  <c r="KV41" i="49"/>
  <c r="KW41" i="49"/>
  <c r="KX41" i="49"/>
  <c r="KY41" i="49"/>
  <c r="KZ41" i="49"/>
  <c r="LA41" i="49"/>
  <c r="LB41" i="49"/>
  <c r="LC41" i="49"/>
  <c r="LD41" i="49"/>
  <c r="LE41" i="49"/>
  <c r="LF41" i="49"/>
  <c r="LG41" i="49"/>
  <c r="KD41" i="49"/>
  <c r="KE40" i="49"/>
  <c r="KF40" i="49"/>
  <c r="KG40" i="49"/>
  <c r="KH40" i="49"/>
  <c r="KI40" i="49"/>
  <c r="KJ40" i="49"/>
  <c r="KK40" i="49"/>
  <c r="KL40" i="49"/>
  <c r="KM40" i="49"/>
  <c r="KN40" i="49"/>
  <c r="KO40" i="49"/>
  <c r="KP40" i="49"/>
  <c r="KQ40" i="49"/>
  <c r="KR40" i="49"/>
  <c r="KS40" i="49"/>
  <c r="KT40" i="49"/>
  <c r="KU40" i="49"/>
  <c r="KV40" i="49"/>
  <c r="KW40" i="49"/>
  <c r="KX40" i="49"/>
  <c r="KY40" i="49"/>
  <c r="KZ40" i="49"/>
  <c r="LA40" i="49"/>
  <c r="LB40" i="49"/>
  <c r="LC40" i="49"/>
  <c r="LD40" i="49"/>
  <c r="LE40" i="49"/>
  <c r="LF40" i="49"/>
  <c r="LG40" i="49"/>
  <c r="KD40" i="49"/>
  <c r="KA40" i="49"/>
  <c r="AO53" i="49"/>
  <c r="JZ40" i="49"/>
  <c r="JY40" i="49"/>
  <c r="AO51" i="49"/>
  <c r="KF39" i="49"/>
  <c r="KG39" i="49"/>
  <c r="KH39" i="49"/>
  <c r="KI39" i="49"/>
  <c r="KJ39" i="49"/>
  <c r="KK39" i="49"/>
  <c r="KL39" i="49"/>
  <c r="KM39" i="49"/>
  <c r="KN39" i="49"/>
  <c r="KO39" i="49"/>
  <c r="KP39" i="49"/>
  <c r="KQ39" i="49"/>
  <c r="KR39" i="49"/>
  <c r="KS39" i="49"/>
  <c r="KT39" i="49"/>
  <c r="KU39" i="49"/>
  <c r="KV39" i="49"/>
  <c r="KW39" i="49"/>
  <c r="KX39" i="49"/>
  <c r="KY39" i="49"/>
  <c r="KZ39" i="49"/>
  <c r="LA39" i="49"/>
  <c r="LB39" i="49"/>
  <c r="LC39" i="49"/>
  <c r="LD39" i="49"/>
  <c r="LE39" i="49"/>
  <c r="LF39" i="49"/>
  <c r="LG39" i="49"/>
  <c r="KD39" i="49"/>
  <c r="KE39" i="49"/>
  <c r="KC39" i="49"/>
  <c r="KE38" i="49"/>
  <c r="KF38" i="49"/>
  <c r="KG38" i="49"/>
  <c r="KH38" i="49"/>
  <c r="KI38" i="49"/>
  <c r="KJ38" i="49"/>
  <c r="KK38" i="49"/>
  <c r="KL38" i="49"/>
  <c r="KM38" i="49"/>
  <c r="KN38" i="49"/>
  <c r="KO38" i="49"/>
  <c r="KP38" i="49"/>
  <c r="KQ38" i="49"/>
  <c r="KR38" i="49"/>
  <c r="KS38" i="49"/>
  <c r="KT38" i="49"/>
  <c r="KU38" i="49"/>
  <c r="KV38" i="49"/>
  <c r="KW38" i="49"/>
  <c r="KX38" i="49"/>
  <c r="KY38" i="49"/>
  <c r="KZ38" i="49"/>
  <c r="LA38" i="49"/>
  <c r="LB38" i="49"/>
  <c r="LC38" i="49"/>
  <c r="LD38" i="49"/>
  <c r="LE38" i="49"/>
  <c r="LF38" i="49"/>
  <c r="LG38" i="49"/>
  <c r="KD38" i="49"/>
  <c r="AO38" i="49"/>
  <c r="KG37" i="49"/>
  <c r="KH37" i="49"/>
  <c r="KI37" i="49"/>
  <c r="KJ37" i="49"/>
  <c r="KK37" i="49"/>
  <c r="KL37" i="49"/>
  <c r="KM37" i="49"/>
  <c r="KN37" i="49"/>
  <c r="KO37" i="49"/>
  <c r="KP37" i="49"/>
  <c r="KQ37" i="49"/>
  <c r="KR37" i="49"/>
  <c r="KS37" i="49"/>
  <c r="KT37" i="49"/>
  <c r="KU37" i="49"/>
  <c r="KV37" i="49"/>
  <c r="KW37" i="49"/>
  <c r="KX37" i="49"/>
  <c r="KY37" i="49"/>
  <c r="KZ37" i="49"/>
  <c r="LA37" i="49"/>
  <c r="LB37" i="49"/>
  <c r="LC37" i="49"/>
  <c r="LD37" i="49"/>
  <c r="LE37" i="49"/>
  <c r="LF37" i="49"/>
  <c r="LG37" i="49"/>
  <c r="KF37" i="49"/>
  <c r="KD37" i="49"/>
  <c r="KE37" i="49"/>
  <c r="KA37" i="49"/>
  <c r="GU38" i="49"/>
  <c r="JZ37" i="49"/>
  <c r="GU37" i="49"/>
  <c r="JY37" i="49"/>
  <c r="KC36" i="49"/>
  <c r="KD36" i="49"/>
  <c r="KE36" i="49"/>
  <c r="KF36" i="49"/>
  <c r="KG36" i="49"/>
  <c r="KH36" i="49"/>
  <c r="KI36" i="49"/>
  <c r="KJ36" i="49"/>
  <c r="KK36" i="49"/>
  <c r="KL36" i="49"/>
  <c r="KM36" i="49"/>
  <c r="KN36" i="49"/>
  <c r="KO36" i="49"/>
  <c r="KP36" i="49"/>
  <c r="KQ36" i="49"/>
  <c r="KR36" i="49"/>
  <c r="KS36" i="49"/>
  <c r="KT36" i="49"/>
  <c r="KU36" i="49"/>
  <c r="KV36" i="49"/>
  <c r="KW36" i="49"/>
  <c r="KX36" i="49"/>
  <c r="KY36" i="49"/>
  <c r="KZ36" i="49"/>
  <c r="LA36" i="49"/>
  <c r="LB36" i="49"/>
  <c r="LC36" i="49"/>
  <c r="LD36" i="49"/>
  <c r="LE36" i="49"/>
  <c r="LF36" i="49"/>
  <c r="LG36" i="49"/>
  <c r="GU36" i="49"/>
  <c r="KD35" i="49"/>
  <c r="KE35" i="49"/>
  <c r="KF35" i="49"/>
  <c r="KG35" i="49"/>
  <c r="KH35" i="49"/>
  <c r="KI35" i="49"/>
  <c r="KJ35" i="49"/>
  <c r="KK35" i="49"/>
  <c r="KL35" i="49"/>
  <c r="KM35" i="49"/>
  <c r="KN35" i="49"/>
  <c r="KO35" i="49"/>
  <c r="KP35" i="49"/>
  <c r="KQ35" i="49"/>
  <c r="KR35" i="49"/>
  <c r="KS35" i="49"/>
  <c r="KT35" i="49"/>
  <c r="KU35" i="49"/>
  <c r="KV35" i="49"/>
  <c r="KW35" i="49"/>
  <c r="KX35" i="49"/>
  <c r="KY35" i="49"/>
  <c r="KZ35" i="49"/>
  <c r="LA35" i="49"/>
  <c r="LB35" i="49"/>
  <c r="LC35" i="49"/>
  <c r="LD35" i="49"/>
  <c r="LE35" i="49"/>
  <c r="LF35" i="49"/>
  <c r="LG35" i="49"/>
  <c r="KG34" i="49"/>
  <c r="KH34" i="49"/>
  <c r="KI34" i="49"/>
  <c r="KJ34" i="49"/>
  <c r="KK34" i="49"/>
  <c r="KL34" i="49"/>
  <c r="KM34" i="49"/>
  <c r="KN34" i="49"/>
  <c r="KO34" i="49"/>
  <c r="KP34" i="49"/>
  <c r="KQ34" i="49"/>
  <c r="KR34" i="49"/>
  <c r="KS34" i="49"/>
  <c r="KT34" i="49"/>
  <c r="KU34" i="49"/>
  <c r="KV34" i="49"/>
  <c r="KW34" i="49"/>
  <c r="KX34" i="49"/>
  <c r="KY34" i="49"/>
  <c r="KZ34" i="49"/>
  <c r="LA34" i="49"/>
  <c r="LB34" i="49"/>
  <c r="LC34" i="49"/>
  <c r="LD34" i="49"/>
  <c r="LE34" i="49"/>
  <c r="LF34" i="49"/>
  <c r="LG34" i="49"/>
  <c r="KF34" i="49"/>
  <c r="KD34" i="49"/>
  <c r="KE34" i="49"/>
  <c r="KA34" i="49"/>
  <c r="DR38" i="49"/>
  <c r="JZ34" i="49"/>
  <c r="DR37" i="49"/>
  <c r="JY34" i="49"/>
  <c r="DR36" i="49"/>
  <c r="KD33" i="49"/>
  <c r="KE33" i="49"/>
  <c r="KF33" i="49"/>
  <c r="KG33" i="49"/>
  <c r="KH33" i="49"/>
  <c r="KI33" i="49"/>
  <c r="KJ33" i="49"/>
  <c r="KK33" i="49"/>
  <c r="KL33" i="49"/>
  <c r="KM33" i="49"/>
  <c r="KN33" i="49"/>
  <c r="KO33" i="49"/>
  <c r="KP33" i="49"/>
  <c r="KQ33" i="49"/>
  <c r="KR33" i="49"/>
  <c r="KS33" i="49"/>
  <c r="KT33" i="49"/>
  <c r="KU33" i="49"/>
  <c r="KV33" i="49"/>
  <c r="KW33" i="49"/>
  <c r="KX33" i="49"/>
  <c r="KY33" i="49"/>
  <c r="KZ33" i="49"/>
  <c r="LA33" i="49"/>
  <c r="LB33" i="49"/>
  <c r="LC33" i="49"/>
  <c r="LD33" i="49"/>
  <c r="LE33" i="49"/>
  <c r="LF33" i="49"/>
  <c r="LG33" i="49"/>
  <c r="KC33" i="49"/>
  <c r="KD32" i="49"/>
  <c r="KE32" i="49"/>
  <c r="KF32" i="49"/>
  <c r="KG32" i="49"/>
  <c r="KH32" i="49"/>
  <c r="KI32" i="49"/>
  <c r="KJ32" i="49"/>
  <c r="KK32" i="49"/>
  <c r="KL32" i="49"/>
  <c r="KM32" i="49"/>
  <c r="KN32" i="49"/>
  <c r="KO32" i="49"/>
  <c r="KP32" i="49"/>
  <c r="KQ32" i="49"/>
  <c r="KR32" i="49"/>
  <c r="KS32" i="49"/>
  <c r="KT32" i="49"/>
  <c r="KU32" i="49"/>
  <c r="KV32" i="49"/>
  <c r="KW32" i="49"/>
  <c r="KX32" i="49"/>
  <c r="KY32" i="49"/>
  <c r="KZ32" i="49"/>
  <c r="LA32" i="49"/>
  <c r="LB32" i="49"/>
  <c r="LC32" i="49"/>
  <c r="LD32" i="49"/>
  <c r="LE32" i="49"/>
  <c r="LF32" i="49"/>
  <c r="LG32" i="49"/>
  <c r="KF31" i="49"/>
  <c r="KG31" i="49"/>
  <c r="KH31" i="49"/>
  <c r="KI31" i="49"/>
  <c r="KJ31" i="49"/>
  <c r="KK31" i="49"/>
  <c r="KL31" i="49"/>
  <c r="KM31" i="49"/>
  <c r="KN31" i="49"/>
  <c r="KO31" i="49"/>
  <c r="KP31" i="49"/>
  <c r="KQ31" i="49"/>
  <c r="KR31" i="49"/>
  <c r="KS31" i="49"/>
  <c r="KT31" i="49"/>
  <c r="KU31" i="49"/>
  <c r="KV31" i="49"/>
  <c r="KW31" i="49"/>
  <c r="KX31" i="49"/>
  <c r="KY31" i="49"/>
  <c r="KZ31" i="49"/>
  <c r="LA31" i="49"/>
  <c r="LB31" i="49"/>
  <c r="LC31" i="49"/>
  <c r="LD31" i="49"/>
  <c r="LE31" i="49"/>
  <c r="LF31" i="49"/>
  <c r="LG31" i="49"/>
  <c r="KE31" i="49"/>
  <c r="KD31" i="49"/>
  <c r="KA31" i="49"/>
  <c r="JZ31" i="49"/>
  <c r="AO37" i="49"/>
  <c r="JY31" i="49"/>
  <c r="AO36" i="49"/>
  <c r="KC30" i="49"/>
  <c r="KD30" i="49"/>
  <c r="KE30" i="49"/>
  <c r="KF30" i="49"/>
  <c r="KG30" i="49"/>
  <c r="KH30" i="49"/>
  <c r="KI30" i="49"/>
  <c r="KJ30" i="49"/>
  <c r="KK30" i="49"/>
  <c r="KL30" i="49"/>
  <c r="KM30" i="49"/>
  <c r="KN30" i="49"/>
  <c r="KO30" i="49"/>
  <c r="KP30" i="49"/>
  <c r="KQ30" i="49"/>
  <c r="KR30" i="49"/>
  <c r="KS30" i="49"/>
  <c r="KT30" i="49"/>
  <c r="KU30" i="49"/>
  <c r="KV30" i="49"/>
  <c r="KW30" i="49"/>
  <c r="KX30" i="49"/>
  <c r="KY30" i="49"/>
  <c r="KZ30" i="49"/>
  <c r="LA30" i="49"/>
  <c r="LB30" i="49"/>
  <c r="LC30" i="49"/>
  <c r="LD30" i="49"/>
  <c r="LE30" i="49"/>
  <c r="LF30" i="49"/>
  <c r="LG30" i="49"/>
  <c r="KD29" i="49"/>
  <c r="KE29" i="49"/>
  <c r="KF29" i="49"/>
  <c r="KG29" i="49"/>
  <c r="KH29" i="49"/>
  <c r="KI29" i="49"/>
  <c r="KJ29" i="49"/>
  <c r="KK29" i="49"/>
  <c r="KL29" i="49"/>
  <c r="KM29" i="49"/>
  <c r="KN29" i="49"/>
  <c r="KO29" i="49"/>
  <c r="KP29" i="49"/>
  <c r="KQ29" i="49"/>
  <c r="KR29" i="49"/>
  <c r="KS29" i="49"/>
  <c r="KT29" i="49"/>
  <c r="KU29" i="49"/>
  <c r="KV29" i="49"/>
  <c r="KW29" i="49"/>
  <c r="KX29" i="49"/>
  <c r="KY29" i="49"/>
  <c r="KZ29" i="49"/>
  <c r="LA29" i="49"/>
  <c r="LB29" i="49"/>
  <c r="LC29" i="49"/>
  <c r="LD29" i="49"/>
  <c r="LE29" i="49"/>
  <c r="LF29" i="49"/>
  <c r="LG29" i="49"/>
  <c r="KE28" i="49"/>
  <c r="KF28" i="49"/>
  <c r="KG28" i="49"/>
  <c r="KH28" i="49"/>
  <c r="KI28" i="49"/>
  <c r="KJ28" i="49"/>
  <c r="KK28" i="49"/>
  <c r="KL28" i="49"/>
  <c r="KM28" i="49"/>
  <c r="KN28" i="49"/>
  <c r="KO28" i="49"/>
  <c r="KP28" i="49"/>
  <c r="KQ28" i="49"/>
  <c r="KR28" i="49"/>
  <c r="KS28" i="49"/>
  <c r="KT28" i="49"/>
  <c r="KU28" i="49"/>
  <c r="KV28" i="49"/>
  <c r="KW28" i="49"/>
  <c r="KX28" i="49"/>
  <c r="KY28" i="49"/>
  <c r="KZ28" i="49"/>
  <c r="LA28" i="49"/>
  <c r="LB28" i="49"/>
  <c r="LC28" i="49"/>
  <c r="LD28" i="49"/>
  <c r="LE28" i="49"/>
  <c r="LF28" i="49"/>
  <c r="LG28" i="49"/>
  <c r="KD28" i="49"/>
  <c r="KA28" i="49"/>
  <c r="JZ28" i="49"/>
  <c r="JY28" i="49"/>
  <c r="GU21" i="49"/>
  <c r="KC27" i="49"/>
  <c r="KD27" i="49"/>
  <c r="KE27" i="49"/>
  <c r="KF27" i="49"/>
  <c r="KG27" i="49"/>
  <c r="KH27" i="49"/>
  <c r="KI27" i="49"/>
  <c r="KJ27" i="49"/>
  <c r="KK27" i="49"/>
  <c r="KL27" i="49"/>
  <c r="KM27" i="49"/>
  <c r="KN27" i="49"/>
  <c r="KO27" i="49"/>
  <c r="KP27" i="49"/>
  <c r="KQ27" i="49"/>
  <c r="KR27" i="49"/>
  <c r="KS27" i="49"/>
  <c r="KT27" i="49"/>
  <c r="KU27" i="49"/>
  <c r="KV27" i="49"/>
  <c r="KW27" i="49"/>
  <c r="KX27" i="49"/>
  <c r="KY27" i="49"/>
  <c r="KZ27" i="49"/>
  <c r="LA27" i="49"/>
  <c r="LB27" i="49"/>
  <c r="LC27" i="49"/>
  <c r="LD27" i="49"/>
  <c r="LE27" i="49"/>
  <c r="LF27" i="49"/>
  <c r="LG27" i="49"/>
  <c r="KE26" i="49"/>
  <c r="KF26" i="49"/>
  <c r="KG26" i="49"/>
  <c r="KH26" i="49"/>
  <c r="KI26" i="49"/>
  <c r="KJ26" i="49"/>
  <c r="KK26" i="49"/>
  <c r="KL26" i="49"/>
  <c r="KM26" i="49"/>
  <c r="KN26" i="49"/>
  <c r="KO26" i="49"/>
  <c r="KP26" i="49"/>
  <c r="KQ26" i="49"/>
  <c r="KR26" i="49"/>
  <c r="KS26" i="49"/>
  <c r="KT26" i="49"/>
  <c r="KU26" i="49"/>
  <c r="KV26" i="49"/>
  <c r="KW26" i="49"/>
  <c r="KX26" i="49"/>
  <c r="KY26" i="49"/>
  <c r="KZ26" i="49"/>
  <c r="LA26" i="49"/>
  <c r="LB26" i="49"/>
  <c r="LC26" i="49"/>
  <c r="LD26" i="49"/>
  <c r="LE26" i="49"/>
  <c r="LF26" i="49"/>
  <c r="LG26" i="49"/>
  <c r="KD26" i="49"/>
  <c r="KD25" i="49"/>
  <c r="KE25" i="49"/>
  <c r="KF25" i="49"/>
  <c r="KG25" i="49"/>
  <c r="KH25" i="49"/>
  <c r="KI25" i="49"/>
  <c r="KJ25" i="49"/>
  <c r="KK25" i="49"/>
  <c r="KL25" i="49"/>
  <c r="KM25" i="49"/>
  <c r="KN25" i="49"/>
  <c r="KO25" i="49"/>
  <c r="KP25" i="49"/>
  <c r="KQ25" i="49"/>
  <c r="KR25" i="49"/>
  <c r="KS25" i="49"/>
  <c r="KT25" i="49"/>
  <c r="KU25" i="49"/>
  <c r="KV25" i="49"/>
  <c r="KW25" i="49"/>
  <c r="KX25" i="49"/>
  <c r="KY25" i="49"/>
  <c r="KZ25" i="49"/>
  <c r="LA25" i="49"/>
  <c r="LB25" i="49"/>
  <c r="LC25" i="49"/>
  <c r="LD25" i="49"/>
  <c r="LE25" i="49"/>
  <c r="LF25" i="49"/>
  <c r="LG25" i="49"/>
  <c r="KA25" i="49"/>
  <c r="DR23" i="49"/>
  <c r="JZ25" i="49"/>
  <c r="JY25" i="49"/>
  <c r="KD24" i="49"/>
  <c r="KE24" i="49"/>
  <c r="KF24" i="49"/>
  <c r="KG24" i="49"/>
  <c r="KH24" i="49"/>
  <c r="KI24" i="49"/>
  <c r="KJ24" i="49"/>
  <c r="KK24" i="49"/>
  <c r="KL24" i="49"/>
  <c r="KM24" i="49"/>
  <c r="KN24" i="49"/>
  <c r="KO24" i="49"/>
  <c r="KP24" i="49"/>
  <c r="KQ24" i="49"/>
  <c r="KR24" i="49"/>
  <c r="KS24" i="49"/>
  <c r="KT24" i="49"/>
  <c r="KU24" i="49"/>
  <c r="KV24" i="49"/>
  <c r="KW24" i="49"/>
  <c r="KX24" i="49"/>
  <c r="KY24" i="49"/>
  <c r="KZ24" i="49"/>
  <c r="LA24" i="49"/>
  <c r="LB24" i="49"/>
  <c r="LC24" i="49"/>
  <c r="LD24" i="49"/>
  <c r="LE24" i="49"/>
  <c r="LF24" i="49"/>
  <c r="LG24" i="49"/>
  <c r="KC24" i="49"/>
  <c r="KD23" i="49"/>
  <c r="KE23" i="49"/>
  <c r="KF23" i="49"/>
  <c r="KG23" i="49"/>
  <c r="KH23" i="49"/>
  <c r="KI23" i="49"/>
  <c r="KJ23" i="49"/>
  <c r="KK23" i="49"/>
  <c r="KL23" i="49"/>
  <c r="KM23" i="49"/>
  <c r="KN23" i="49"/>
  <c r="KO23" i="49"/>
  <c r="KP23" i="49"/>
  <c r="KQ23" i="49"/>
  <c r="KR23" i="49"/>
  <c r="KS23" i="49"/>
  <c r="KT23" i="49"/>
  <c r="KU23" i="49"/>
  <c r="KV23" i="49"/>
  <c r="KW23" i="49"/>
  <c r="KX23" i="49"/>
  <c r="KY23" i="49"/>
  <c r="KZ23" i="49"/>
  <c r="LA23" i="49"/>
  <c r="LB23" i="49"/>
  <c r="LC23" i="49"/>
  <c r="LD23" i="49"/>
  <c r="LE23" i="49"/>
  <c r="LF23" i="49"/>
  <c r="LG23" i="49"/>
  <c r="GU23" i="49"/>
  <c r="KD22" i="49"/>
  <c r="KE22" i="49"/>
  <c r="KF22" i="49"/>
  <c r="KG22" i="49"/>
  <c r="KH22" i="49"/>
  <c r="KI22" i="49"/>
  <c r="KJ22" i="49"/>
  <c r="KK22" i="49"/>
  <c r="KL22" i="49"/>
  <c r="KM22" i="49"/>
  <c r="KN22" i="49"/>
  <c r="KO22" i="49"/>
  <c r="KP22" i="49"/>
  <c r="KQ22" i="49"/>
  <c r="KR22" i="49"/>
  <c r="KS22" i="49"/>
  <c r="KT22" i="49"/>
  <c r="KU22" i="49"/>
  <c r="KV22" i="49"/>
  <c r="KW22" i="49"/>
  <c r="KX22" i="49"/>
  <c r="KY22" i="49"/>
  <c r="KZ22" i="49"/>
  <c r="LA22" i="49"/>
  <c r="LB22" i="49"/>
  <c r="LC22" i="49"/>
  <c r="LD22" i="49"/>
  <c r="LE22" i="49"/>
  <c r="LF22" i="49"/>
  <c r="LG22" i="49"/>
  <c r="KA22" i="49"/>
  <c r="AO23" i="49"/>
  <c r="JZ22" i="49"/>
  <c r="JY22" i="49"/>
  <c r="AO21" i="49"/>
  <c r="GU22" i="49"/>
  <c r="DR22" i="49"/>
  <c r="AO22" i="49"/>
  <c r="DR21" i="49"/>
  <c r="I20" i="49"/>
  <c r="J20" i="49"/>
  <c r="K20" i="49"/>
  <c r="L20" i="49"/>
  <c r="M20" i="49"/>
  <c r="N20" i="49"/>
  <c r="O20" i="49"/>
  <c r="P20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AE20" i="49"/>
  <c r="AF20" i="49"/>
  <c r="AG20" i="49"/>
  <c r="AH20" i="49"/>
  <c r="AI20" i="49"/>
  <c r="AJ20" i="49"/>
  <c r="AK20" i="49"/>
  <c r="AL20" i="49"/>
  <c r="AM20" i="49"/>
  <c r="BV8" i="49"/>
  <c r="BH8" i="49"/>
  <c r="BH7" i="49"/>
  <c r="BH6" i="49"/>
  <c r="BH5" i="49"/>
  <c r="BH4" i="49"/>
  <c r="BH3" i="49"/>
  <c r="AO68" i="48"/>
  <c r="GU67" i="48"/>
  <c r="DR67" i="48"/>
  <c r="GU66" i="48"/>
  <c r="KC57" i="48"/>
  <c r="KD57" i="48"/>
  <c r="KE57" i="48"/>
  <c r="KF57" i="48"/>
  <c r="KG57" i="48"/>
  <c r="KH57" i="48"/>
  <c r="KI57" i="48"/>
  <c r="KJ57" i="48"/>
  <c r="KK57" i="48"/>
  <c r="KL57" i="48"/>
  <c r="KM57" i="48"/>
  <c r="KN57" i="48"/>
  <c r="KO57" i="48"/>
  <c r="KP57" i="48"/>
  <c r="KQ57" i="48"/>
  <c r="KR57" i="48"/>
  <c r="KS57" i="48"/>
  <c r="KT57" i="48"/>
  <c r="KU57" i="48"/>
  <c r="KV57" i="48"/>
  <c r="KW57" i="48"/>
  <c r="KX57" i="48"/>
  <c r="KY57" i="48"/>
  <c r="KZ57" i="48"/>
  <c r="LA57" i="48"/>
  <c r="LB57" i="48"/>
  <c r="LC57" i="48"/>
  <c r="LD57" i="48"/>
  <c r="LE57" i="48"/>
  <c r="LF57" i="48"/>
  <c r="LG57" i="48"/>
  <c r="KE56" i="48"/>
  <c r="KF56" i="48"/>
  <c r="KG56" i="48"/>
  <c r="KH56" i="48"/>
  <c r="KI56" i="48"/>
  <c r="KJ56" i="48"/>
  <c r="KK56" i="48"/>
  <c r="KL56" i="48"/>
  <c r="KM56" i="48"/>
  <c r="KN56" i="48"/>
  <c r="KO56" i="48"/>
  <c r="KP56" i="48"/>
  <c r="KQ56" i="48"/>
  <c r="KR56" i="48"/>
  <c r="KS56" i="48"/>
  <c r="KT56" i="48"/>
  <c r="KU56" i="48"/>
  <c r="KV56" i="48"/>
  <c r="KW56" i="48"/>
  <c r="KX56" i="48"/>
  <c r="KY56" i="48"/>
  <c r="KZ56" i="48"/>
  <c r="LA56" i="48"/>
  <c r="LB56" i="48"/>
  <c r="LC56" i="48"/>
  <c r="LD56" i="48"/>
  <c r="LE56" i="48"/>
  <c r="LF56" i="48"/>
  <c r="LG56" i="48"/>
  <c r="KD56" i="48"/>
  <c r="KD55" i="48"/>
  <c r="KE55" i="48"/>
  <c r="KF55" i="48"/>
  <c r="KG55" i="48"/>
  <c r="KH55" i="48"/>
  <c r="KI55" i="48"/>
  <c r="KJ55" i="48"/>
  <c r="KK55" i="48"/>
  <c r="KL55" i="48"/>
  <c r="KM55" i="48"/>
  <c r="KN55" i="48"/>
  <c r="KO55" i="48"/>
  <c r="KP55" i="48"/>
  <c r="KQ55" i="48"/>
  <c r="KR55" i="48"/>
  <c r="KS55" i="48"/>
  <c r="KT55" i="48"/>
  <c r="KU55" i="48"/>
  <c r="KV55" i="48"/>
  <c r="KW55" i="48"/>
  <c r="KX55" i="48"/>
  <c r="KY55" i="48"/>
  <c r="KZ55" i="48"/>
  <c r="LA55" i="48"/>
  <c r="LB55" i="48"/>
  <c r="LC55" i="48"/>
  <c r="LD55" i="48"/>
  <c r="LE55" i="48"/>
  <c r="LF55" i="48"/>
  <c r="LG55" i="48"/>
  <c r="KA55" i="48"/>
  <c r="GU68" i="48"/>
  <c r="JZ55" i="48"/>
  <c r="JY55" i="48"/>
  <c r="KE54" i="48"/>
  <c r="KF54" i="48"/>
  <c r="KG54" i="48"/>
  <c r="KH54" i="48"/>
  <c r="KI54" i="48"/>
  <c r="KJ54" i="48"/>
  <c r="KK54" i="48"/>
  <c r="KL54" i="48"/>
  <c r="KM54" i="48"/>
  <c r="KN54" i="48"/>
  <c r="KO54" i="48"/>
  <c r="KP54" i="48"/>
  <c r="KQ54" i="48"/>
  <c r="KR54" i="48"/>
  <c r="KS54" i="48"/>
  <c r="KT54" i="48"/>
  <c r="KU54" i="48"/>
  <c r="KV54" i="48"/>
  <c r="KW54" i="48"/>
  <c r="KX54" i="48"/>
  <c r="KY54" i="48"/>
  <c r="KZ54" i="48"/>
  <c r="LA54" i="48"/>
  <c r="LB54" i="48"/>
  <c r="LC54" i="48"/>
  <c r="LD54" i="48"/>
  <c r="LE54" i="48"/>
  <c r="LF54" i="48"/>
  <c r="LG54" i="48"/>
  <c r="KD54" i="48"/>
  <c r="KC54" i="48"/>
  <c r="KG53" i="48"/>
  <c r="KH53" i="48"/>
  <c r="KI53" i="48"/>
  <c r="KJ53" i="48"/>
  <c r="KK53" i="48"/>
  <c r="KL53" i="48"/>
  <c r="KM53" i="48"/>
  <c r="KN53" i="48"/>
  <c r="KO53" i="48"/>
  <c r="KP53" i="48"/>
  <c r="KQ53" i="48"/>
  <c r="KR53" i="48"/>
  <c r="KS53" i="48"/>
  <c r="KT53" i="48"/>
  <c r="KU53" i="48"/>
  <c r="KV53" i="48"/>
  <c r="KW53" i="48"/>
  <c r="KX53" i="48"/>
  <c r="KY53" i="48"/>
  <c r="KZ53" i="48"/>
  <c r="LA53" i="48"/>
  <c r="LB53" i="48"/>
  <c r="LC53" i="48"/>
  <c r="LD53" i="48"/>
  <c r="LE53" i="48"/>
  <c r="LF53" i="48"/>
  <c r="LG53" i="48"/>
  <c r="KD53" i="48"/>
  <c r="KE53" i="48"/>
  <c r="KF53" i="48"/>
  <c r="KE52" i="48"/>
  <c r="KF52" i="48"/>
  <c r="KG52" i="48"/>
  <c r="KH52" i="48"/>
  <c r="KI52" i="48"/>
  <c r="KJ52" i="48"/>
  <c r="KK52" i="48"/>
  <c r="KL52" i="48"/>
  <c r="KM52" i="48"/>
  <c r="KN52" i="48"/>
  <c r="KO52" i="48"/>
  <c r="KP52" i="48"/>
  <c r="KQ52" i="48"/>
  <c r="KR52" i="48"/>
  <c r="KS52" i="48"/>
  <c r="KT52" i="48"/>
  <c r="KU52" i="48"/>
  <c r="KV52" i="48"/>
  <c r="KW52" i="48"/>
  <c r="KX52" i="48"/>
  <c r="KY52" i="48"/>
  <c r="KZ52" i="48"/>
  <c r="LA52" i="48"/>
  <c r="LB52" i="48"/>
  <c r="LC52" i="48"/>
  <c r="LD52" i="48"/>
  <c r="LE52" i="48"/>
  <c r="LF52" i="48"/>
  <c r="LG52" i="48"/>
  <c r="KD52" i="48"/>
  <c r="KA52" i="48"/>
  <c r="DR68" i="48"/>
  <c r="JZ52" i="48"/>
  <c r="JY52" i="48"/>
  <c r="DR66" i="48"/>
  <c r="AO52" i="48"/>
  <c r="KE51" i="48"/>
  <c r="KF51" i="48"/>
  <c r="KG51" i="48"/>
  <c r="KH51" i="48"/>
  <c r="KI51" i="48"/>
  <c r="KJ51" i="48"/>
  <c r="KK51" i="48"/>
  <c r="KL51" i="48"/>
  <c r="KM51" i="48"/>
  <c r="KN51" i="48"/>
  <c r="KO51" i="48"/>
  <c r="KP51" i="48"/>
  <c r="KQ51" i="48"/>
  <c r="KR51" i="48"/>
  <c r="KS51" i="48"/>
  <c r="KT51" i="48"/>
  <c r="KU51" i="48"/>
  <c r="KV51" i="48"/>
  <c r="KW51" i="48"/>
  <c r="KX51" i="48"/>
  <c r="KY51" i="48"/>
  <c r="KZ51" i="48"/>
  <c r="LA51" i="48"/>
  <c r="LB51" i="48"/>
  <c r="LC51" i="48"/>
  <c r="LD51" i="48"/>
  <c r="LE51" i="48"/>
  <c r="LF51" i="48"/>
  <c r="LG51" i="48"/>
  <c r="KD51" i="48"/>
  <c r="KC51" i="48"/>
  <c r="GU51" i="48"/>
  <c r="KJ50" i="48"/>
  <c r="KK50" i="48"/>
  <c r="KL50" i="48"/>
  <c r="KM50" i="48"/>
  <c r="KN50" i="48"/>
  <c r="KO50" i="48"/>
  <c r="KP50" i="48"/>
  <c r="KQ50" i="48"/>
  <c r="KR50" i="48"/>
  <c r="KS50" i="48"/>
  <c r="KT50" i="48"/>
  <c r="KU50" i="48"/>
  <c r="KV50" i="48"/>
  <c r="KW50" i="48"/>
  <c r="KX50" i="48"/>
  <c r="KY50" i="48"/>
  <c r="KZ50" i="48"/>
  <c r="LA50" i="48"/>
  <c r="LB50" i="48"/>
  <c r="LC50" i="48"/>
  <c r="LD50" i="48"/>
  <c r="LE50" i="48"/>
  <c r="LF50" i="48"/>
  <c r="LG50" i="48"/>
  <c r="KF50" i="48"/>
  <c r="KG50" i="48"/>
  <c r="KH50" i="48"/>
  <c r="KI50" i="48"/>
  <c r="KD50" i="48"/>
  <c r="KE50" i="48"/>
  <c r="KD49" i="48"/>
  <c r="KE49" i="48"/>
  <c r="KF49" i="48"/>
  <c r="KG49" i="48"/>
  <c r="KH49" i="48"/>
  <c r="KI49" i="48"/>
  <c r="KJ49" i="48"/>
  <c r="KK49" i="48"/>
  <c r="KL49" i="48"/>
  <c r="KM49" i="48"/>
  <c r="KN49" i="48"/>
  <c r="KO49" i="48"/>
  <c r="KP49" i="48"/>
  <c r="KQ49" i="48"/>
  <c r="KR49" i="48"/>
  <c r="KS49" i="48"/>
  <c r="KT49" i="48"/>
  <c r="KU49" i="48"/>
  <c r="KV49" i="48"/>
  <c r="KW49" i="48"/>
  <c r="KX49" i="48"/>
  <c r="KY49" i="48"/>
  <c r="KZ49" i="48"/>
  <c r="LA49" i="48"/>
  <c r="LB49" i="48"/>
  <c r="LC49" i="48"/>
  <c r="LD49" i="48"/>
  <c r="LE49" i="48"/>
  <c r="LF49" i="48"/>
  <c r="LG49" i="48"/>
  <c r="KA49" i="48"/>
  <c r="JZ49" i="48"/>
  <c r="AO67" i="48"/>
  <c r="JY49" i="48"/>
  <c r="AO66" i="48"/>
  <c r="KI48" i="48"/>
  <c r="KJ48" i="48"/>
  <c r="KK48" i="48"/>
  <c r="KL48" i="48"/>
  <c r="KM48" i="48"/>
  <c r="KN48" i="48"/>
  <c r="KO48" i="48"/>
  <c r="KP48" i="48"/>
  <c r="KQ48" i="48"/>
  <c r="KR48" i="48"/>
  <c r="KS48" i="48"/>
  <c r="KT48" i="48"/>
  <c r="KU48" i="48"/>
  <c r="KV48" i="48"/>
  <c r="KW48" i="48"/>
  <c r="KX48" i="48"/>
  <c r="KY48" i="48"/>
  <c r="KZ48" i="48"/>
  <c r="LA48" i="48"/>
  <c r="LB48" i="48"/>
  <c r="LC48" i="48"/>
  <c r="LD48" i="48"/>
  <c r="LE48" i="48"/>
  <c r="LF48" i="48"/>
  <c r="LG48" i="48"/>
  <c r="KE48" i="48"/>
  <c r="KF48" i="48"/>
  <c r="KG48" i="48"/>
  <c r="KH48" i="48"/>
  <c r="KC48" i="48"/>
  <c r="KD48" i="48"/>
  <c r="KD47" i="48"/>
  <c r="KE47" i="48"/>
  <c r="KF47" i="48"/>
  <c r="KG47" i="48"/>
  <c r="KH47" i="48"/>
  <c r="KI47" i="48"/>
  <c r="KJ47" i="48"/>
  <c r="KK47" i="48"/>
  <c r="KL47" i="48"/>
  <c r="KM47" i="48"/>
  <c r="KN47" i="48"/>
  <c r="KO47" i="48"/>
  <c r="KP47" i="48"/>
  <c r="KQ47" i="48"/>
  <c r="KR47" i="48"/>
  <c r="KS47" i="48"/>
  <c r="KT47" i="48"/>
  <c r="KU47" i="48"/>
  <c r="KV47" i="48"/>
  <c r="KW47" i="48"/>
  <c r="KX47" i="48"/>
  <c r="KY47" i="48"/>
  <c r="KZ47" i="48"/>
  <c r="LA47" i="48"/>
  <c r="LB47" i="48"/>
  <c r="LC47" i="48"/>
  <c r="LD47" i="48"/>
  <c r="LE47" i="48"/>
  <c r="LF47" i="48"/>
  <c r="LG47" i="48"/>
  <c r="KD46" i="48"/>
  <c r="KE46" i="48"/>
  <c r="KF46" i="48"/>
  <c r="KG46" i="48"/>
  <c r="KH46" i="48"/>
  <c r="KI46" i="48"/>
  <c r="KJ46" i="48"/>
  <c r="KK46" i="48"/>
  <c r="KL46" i="48"/>
  <c r="KM46" i="48"/>
  <c r="KN46" i="48"/>
  <c r="KO46" i="48"/>
  <c r="KP46" i="48"/>
  <c r="KQ46" i="48"/>
  <c r="KR46" i="48"/>
  <c r="KS46" i="48"/>
  <c r="KT46" i="48"/>
  <c r="KU46" i="48"/>
  <c r="KV46" i="48"/>
  <c r="KW46" i="48"/>
  <c r="KX46" i="48"/>
  <c r="KY46" i="48"/>
  <c r="KZ46" i="48"/>
  <c r="LA46" i="48"/>
  <c r="LB46" i="48"/>
  <c r="LC46" i="48"/>
  <c r="LD46" i="48"/>
  <c r="LE46" i="48"/>
  <c r="LF46" i="48"/>
  <c r="LG46" i="48"/>
  <c r="KA46" i="48"/>
  <c r="GU53" i="48"/>
  <c r="JZ46" i="48"/>
  <c r="GU52" i="48"/>
  <c r="JY46" i="48"/>
  <c r="KE45" i="48"/>
  <c r="KF45" i="48"/>
  <c r="KG45" i="48"/>
  <c r="KH45" i="48"/>
  <c r="KI45" i="48"/>
  <c r="KJ45" i="48"/>
  <c r="KK45" i="48"/>
  <c r="KL45" i="48"/>
  <c r="KM45" i="48"/>
  <c r="KN45" i="48"/>
  <c r="KO45" i="48"/>
  <c r="KP45" i="48"/>
  <c r="KQ45" i="48"/>
  <c r="KR45" i="48"/>
  <c r="KS45" i="48"/>
  <c r="KT45" i="48"/>
  <c r="KU45" i="48"/>
  <c r="KV45" i="48"/>
  <c r="KW45" i="48"/>
  <c r="KX45" i="48"/>
  <c r="KY45" i="48"/>
  <c r="KZ45" i="48"/>
  <c r="LA45" i="48"/>
  <c r="LB45" i="48"/>
  <c r="LC45" i="48"/>
  <c r="LD45" i="48"/>
  <c r="LE45" i="48"/>
  <c r="LF45" i="48"/>
  <c r="LG45" i="48"/>
  <c r="KC45" i="48"/>
  <c r="KD45" i="48"/>
  <c r="KD44" i="48"/>
  <c r="KE44" i="48"/>
  <c r="KF44" i="48"/>
  <c r="KG44" i="48"/>
  <c r="KH44" i="48"/>
  <c r="KI44" i="48"/>
  <c r="KJ44" i="48"/>
  <c r="KK44" i="48"/>
  <c r="KL44" i="48"/>
  <c r="KM44" i="48"/>
  <c r="KN44" i="48"/>
  <c r="KO44" i="48"/>
  <c r="KP44" i="48"/>
  <c r="KQ44" i="48"/>
  <c r="KR44" i="48"/>
  <c r="KS44" i="48"/>
  <c r="KT44" i="48"/>
  <c r="KU44" i="48"/>
  <c r="KV44" i="48"/>
  <c r="KW44" i="48"/>
  <c r="KX44" i="48"/>
  <c r="KY44" i="48"/>
  <c r="KZ44" i="48"/>
  <c r="LA44" i="48"/>
  <c r="LB44" i="48"/>
  <c r="LC44" i="48"/>
  <c r="LD44" i="48"/>
  <c r="LE44" i="48"/>
  <c r="LF44" i="48"/>
  <c r="LG44" i="48"/>
  <c r="KE43" i="48"/>
  <c r="KF43" i="48"/>
  <c r="KG43" i="48"/>
  <c r="KH43" i="48"/>
  <c r="KI43" i="48"/>
  <c r="KJ43" i="48"/>
  <c r="KK43" i="48"/>
  <c r="KL43" i="48"/>
  <c r="KM43" i="48"/>
  <c r="KN43" i="48"/>
  <c r="KO43" i="48"/>
  <c r="KP43" i="48"/>
  <c r="KQ43" i="48"/>
  <c r="KR43" i="48"/>
  <c r="KS43" i="48"/>
  <c r="KT43" i="48"/>
  <c r="KU43" i="48"/>
  <c r="KV43" i="48"/>
  <c r="KW43" i="48"/>
  <c r="KX43" i="48"/>
  <c r="KY43" i="48"/>
  <c r="KZ43" i="48"/>
  <c r="LA43" i="48"/>
  <c r="LB43" i="48"/>
  <c r="LC43" i="48"/>
  <c r="LD43" i="48"/>
  <c r="LE43" i="48"/>
  <c r="LF43" i="48"/>
  <c r="LG43" i="48"/>
  <c r="KD43" i="48"/>
  <c r="KA43" i="48"/>
  <c r="DR53" i="48"/>
  <c r="JZ43" i="48"/>
  <c r="DR52" i="48"/>
  <c r="JY43" i="48"/>
  <c r="DR51" i="48"/>
  <c r="KF42" i="48"/>
  <c r="KG42" i="48"/>
  <c r="KH42" i="48"/>
  <c r="KI42" i="48"/>
  <c r="KJ42" i="48"/>
  <c r="KK42" i="48"/>
  <c r="KL42" i="48"/>
  <c r="KM42" i="48"/>
  <c r="KN42" i="48"/>
  <c r="KO42" i="48"/>
  <c r="KP42" i="48"/>
  <c r="KQ42" i="48"/>
  <c r="KR42" i="48"/>
  <c r="KS42" i="48"/>
  <c r="KT42" i="48"/>
  <c r="KU42" i="48"/>
  <c r="KV42" i="48"/>
  <c r="KW42" i="48"/>
  <c r="KX42" i="48"/>
  <c r="KY42" i="48"/>
  <c r="KZ42" i="48"/>
  <c r="LA42" i="48"/>
  <c r="LB42" i="48"/>
  <c r="LC42" i="48"/>
  <c r="LD42" i="48"/>
  <c r="LE42" i="48"/>
  <c r="LF42" i="48"/>
  <c r="LG42" i="48"/>
  <c r="KD42" i="48"/>
  <c r="KE42" i="48"/>
  <c r="KC42" i="48"/>
  <c r="KF41" i="48"/>
  <c r="KG41" i="48"/>
  <c r="KH41" i="48"/>
  <c r="KI41" i="48"/>
  <c r="KJ41" i="48"/>
  <c r="KK41" i="48"/>
  <c r="KL41" i="48"/>
  <c r="KM41" i="48"/>
  <c r="KN41" i="48"/>
  <c r="KO41" i="48"/>
  <c r="KP41" i="48"/>
  <c r="KQ41" i="48"/>
  <c r="KR41" i="48"/>
  <c r="KS41" i="48"/>
  <c r="KT41" i="48"/>
  <c r="KU41" i="48"/>
  <c r="KV41" i="48"/>
  <c r="KW41" i="48"/>
  <c r="KX41" i="48"/>
  <c r="KY41" i="48"/>
  <c r="KZ41" i="48"/>
  <c r="LA41" i="48"/>
  <c r="LB41" i="48"/>
  <c r="LC41" i="48"/>
  <c r="LD41" i="48"/>
  <c r="LE41" i="48"/>
  <c r="LF41" i="48"/>
  <c r="LG41" i="48"/>
  <c r="KE41" i="48"/>
  <c r="KD41" i="48"/>
  <c r="KD40" i="48"/>
  <c r="KE40" i="48"/>
  <c r="KF40" i="48"/>
  <c r="KG40" i="48"/>
  <c r="KH40" i="48"/>
  <c r="KI40" i="48"/>
  <c r="KJ40" i="48"/>
  <c r="KK40" i="48"/>
  <c r="KL40" i="48"/>
  <c r="KM40" i="48"/>
  <c r="KN40" i="48"/>
  <c r="KO40" i="48"/>
  <c r="KP40" i="48"/>
  <c r="KQ40" i="48"/>
  <c r="KR40" i="48"/>
  <c r="KS40" i="48"/>
  <c r="KT40" i="48"/>
  <c r="KU40" i="48"/>
  <c r="KV40" i="48"/>
  <c r="KW40" i="48"/>
  <c r="KX40" i="48"/>
  <c r="KY40" i="48"/>
  <c r="KZ40" i="48"/>
  <c r="LA40" i="48"/>
  <c r="LB40" i="48"/>
  <c r="LC40" i="48"/>
  <c r="LD40" i="48"/>
  <c r="LE40" i="48"/>
  <c r="LF40" i="48"/>
  <c r="LG40" i="48"/>
  <c r="KA40" i="48"/>
  <c r="AO53" i="48"/>
  <c r="JZ40" i="48"/>
  <c r="JY40" i="48"/>
  <c r="AO51" i="48"/>
  <c r="KF39" i="48"/>
  <c r="KG39" i="48"/>
  <c r="KH39" i="48"/>
  <c r="KI39" i="48"/>
  <c r="KJ39" i="48"/>
  <c r="KK39" i="48"/>
  <c r="KL39" i="48"/>
  <c r="KM39" i="48"/>
  <c r="KN39" i="48"/>
  <c r="KO39" i="48"/>
  <c r="KP39" i="48"/>
  <c r="KQ39" i="48"/>
  <c r="KR39" i="48"/>
  <c r="KS39" i="48"/>
  <c r="KT39" i="48"/>
  <c r="KU39" i="48"/>
  <c r="KV39" i="48"/>
  <c r="KW39" i="48"/>
  <c r="KX39" i="48"/>
  <c r="KY39" i="48"/>
  <c r="KZ39" i="48"/>
  <c r="LA39" i="48"/>
  <c r="LB39" i="48"/>
  <c r="LC39" i="48"/>
  <c r="LD39" i="48"/>
  <c r="LE39" i="48"/>
  <c r="LF39" i="48"/>
  <c r="LG39" i="48"/>
  <c r="KE39" i="48"/>
  <c r="KD39" i="48"/>
  <c r="KC39" i="48"/>
  <c r="KE38" i="48"/>
  <c r="KF38" i="48"/>
  <c r="KG38" i="48"/>
  <c r="KH38" i="48"/>
  <c r="KI38" i="48"/>
  <c r="KJ38" i="48"/>
  <c r="KK38" i="48"/>
  <c r="KL38" i="48"/>
  <c r="KM38" i="48"/>
  <c r="KN38" i="48"/>
  <c r="KO38" i="48"/>
  <c r="KP38" i="48"/>
  <c r="KQ38" i="48"/>
  <c r="KR38" i="48"/>
  <c r="KS38" i="48"/>
  <c r="KT38" i="48"/>
  <c r="KU38" i="48"/>
  <c r="KV38" i="48"/>
  <c r="KW38" i="48"/>
  <c r="KX38" i="48"/>
  <c r="KY38" i="48"/>
  <c r="KZ38" i="48"/>
  <c r="LA38" i="48"/>
  <c r="LB38" i="48"/>
  <c r="LC38" i="48"/>
  <c r="LD38" i="48"/>
  <c r="LE38" i="48"/>
  <c r="LF38" i="48"/>
  <c r="LG38" i="48"/>
  <c r="KD38" i="48"/>
  <c r="GU38" i="48"/>
  <c r="KD37" i="48"/>
  <c r="KE37" i="48"/>
  <c r="KF37" i="48"/>
  <c r="KG37" i="48"/>
  <c r="KH37" i="48"/>
  <c r="KI37" i="48"/>
  <c r="KJ37" i="48"/>
  <c r="KK37" i="48"/>
  <c r="KL37" i="48"/>
  <c r="KM37" i="48"/>
  <c r="KN37" i="48"/>
  <c r="KO37" i="48"/>
  <c r="KP37" i="48"/>
  <c r="KQ37" i="48"/>
  <c r="KR37" i="48"/>
  <c r="KS37" i="48"/>
  <c r="KT37" i="48"/>
  <c r="KU37" i="48"/>
  <c r="KV37" i="48"/>
  <c r="KW37" i="48"/>
  <c r="KX37" i="48"/>
  <c r="KY37" i="48"/>
  <c r="KZ37" i="48"/>
  <c r="LA37" i="48"/>
  <c r="LB37" i="48"/>
  <c r="LC37" i="48"/>
  <c r="LD37" i="48"/>
  <c r="LE37" i="48"/>
  <c r="LF37" i="48"/>
  <c r="LG37" i="48"/>
  <c r="KA37" i="48"/>
  <c r="JZ37" i="48"/>
  <c r="GU37" i="48"/>
  <c r="JY37" i="48"/>
  <c r="KD36" i="48"/>
  <c r="KE36" i="48"/>
  <c r="KF36" i="48"/>
  <c r="KG36" i="48"/>
  <c r="KH36" i="48"/>
  <c r="KI36" i="48"/>
  <c r="KJ36" i="48"/>
  <c r="KK36" i="48"/>
  <c r="KL36" i="48"/>
  <c r="KM36" i="48"/>
  <c r="KN36" i="48"/>
  <c r="KO36" i="48"/>
  <c r="KP36" i="48"/>
  <c r="KQ36" i="48"/>
  <c r="KR36" i="48"/>
  <c r="KS36" i="48"/>
  <c r="KT36" i="48"/>
  <c r="KU36" i="48"/>
  <c r="KV36" i="48"/>
  <c r="KW36" i="48"/>
  <c r="KX36" i="48"/>
  <c r="KY36" i="48"/>
  <c r="KZ36" i="48"/>
  <c r="LA36" i="48"/>
  <c r="LB36" i="48"/>
  <c r="LC36" i="48"/>
  <c r="LD36" i="48"/>
  <c r="LE36" i="48"/>
  <c r="LF36" i="48"/>
  <c r="LG36" i="48"/>
  <c r="KC36" i="48"/>
  <c r="GU36" i="48"/>
  <c r="AO36" i="48"/>
  <c r="KD35" i="48"/>
  <c r="KE35" i="48"/>
  <c r="KF35" i="48"/>
  <c r="KG35" i="48"/>
  <c r="KH35" i="48"/>
  <c r="KI35" i="48"/>
  <c r="KJ35" i="48"/>
  <c r="KK35" i="48"/>
  <c r="KL35" i="48"/>
  <c r="KM35" i="48"/>
  <c r="KN35" i="48"/>
  <c r="KO35" i="48"/>
  <c r="KP35" i="48"/>
  <c r="KQ35" i="48"/>
  <c r="KR35" i="48"/>
  <c r="KS35" i="48"/>
  <c r="KT35" i="48"/>
  <c r="KU35" i="48"/>
  <c r="KV35" i="48"/>
  <c r="KW35" i="48"/>
  <c r="KX35" i="48"/>
  <c r="KY35" i="48"/>
  <c r="KZ35" i="48"/>
  <c r="LA35" i="48"/>
  <c r="LB35" i="48"/>
  <c r="LC35" i="48"/>
  <c r="LD35" i="48"/>
  <c r="LE35" i="48"/>
  <c r="LF35" i="48"/>
  <c r="LG35" i="48"/>
  <c r="KE34" i="48"/>
  <c r="KF34" i="48"/>
  <c r="KG34" i="48"/>
  <c r="KH34" i="48"/>
  <c r="KI34" i="48"/>
  <c r="KJ34" i="48"/>
  <c r="KK34" i="48"/>
  <c r="KL34" i="48"/>
  <c r="KM34" i="48"/>
  <c r="KN34" i="48"/>
  <c r="KO34" i="48"/>
  <c r="KP34" i="48"/>
  <c r="KQ34" i="48"/>
  <c r="KR34" i="48"/>
  <c r="KS34" i="48"/>
  <c r="KT34" i="48"/>
  <c r="KU34" i="48"/>
  <c r="KV34" i="48"/>
  <c r="KW34" i="48"/>
  <c r="KX34" i="48"/>
  <c r="KY34" i="48"/>
  <c r="KZ34" i="48"/>
  <c r="LA34" i="48"/>
  <c r="LB34" i="48"/>
  <c r="LC34" i="48"/>
  <c r="LD34" i="48"/>
  <c r="LE34" i="48"/>
  <c r="LF34" i="48"/>
  <c r="LG34" i="48"/>
  <c r="KD34" i="48"/>
  <c r="KA34" i="48"/>
  <c r="DR38" i="48"/>
  <c r="JZ34" i="48"/>
  <c r="DR37" i="48"/>
  <c r="JY34" i="48"/>
  <c r="DR36" i="48"/>
  <c r="KF33" i="48"/>
  <c r="KG33" i="48"/>
  <c r="KH33" i="48"/>
  <c r="KI33" i="48"/>
  <c r="KJ33" i="48"/>
  <c r="KK33" i="48"/>
  <c r="KL33" i="48"/>
  <c r="KM33" i="48"/>
  <c r="KN33" i="48"/>
  <c r="KO33" i="48"/>
  <c r="KP33" i="48"/>
  <c r="KQ33" i="48"/>
  <c r="KR33" i="48"/>
  <c r="KS33" i="48"/>
  <c r="KT33" i="48"/>
  <c r="KU33" i="48"/>
  <c r="KV33" i="48"/>
  <c r="KW33" i="48"/>
  <c r="KX33" i="48"/>
  <c r="KY33" i="48"/>
  <c r="KZ33" i="48"/>
  <c r="LA33" i="48"/>
  <c r="LB33" i="48"/>
  <c r="LC33" i="48"/>
  <c r="LD33" i="48"/>
  <c r="LE33" i="48"/>
  <c r="LF33" i="48"/>
  <c r="LG33" i="48"/>
  <c r="KE33" i="48"/>
  <c r="KC33" i="48"/>
  <c r="KD33" i="48"/>
  <c r="KD32" i="48"/>
  <c r="KE32" i="48"/>
  <c r="KF32" i="48"/>
  <c r="KG32" i="48"/>
  <c r="KH32" i="48"/>
  <c r="KI32" i="48"/>
  <c r="KJ32" i="48"/>
  <c r="KK32" i="48"/>
  <c r="KL32" i="48"/>
  <c r="KM32" i="48"/>
  <c r="KN32" i="48"/>
  <c r="KO32" i="48"/>
  <c r="KP32" i="48"/>
  <c r="KQ32" i="48"/>
  <c r="KR32" i="48"/>
  <c r="KS32" i="48"/>
  <c r="KT32" i="48"/>
  <c r="KU32" i="48"/>
  <c r="KV32" i="48"/>
  <c r="KW32" i="48"/>
  <c r="KX32" i="48"/>
  <c r="KY32" i="48"/>
  <c r="KZ32" i="48"/>
  <c r="LA32" i="48"/>
  <c r="LB32" i="48"/>
  <c r="LC32" i="48"/>
  <c r="LD32" i="48"/>
  <c r="LE32" i="48"/>
  <c r="LF32" i="48"/>
  <c r="LG32" i="48"/>
  <c r="KD31" i="48"/>
  <c r="KE31" i="48"/>
  <c r="KF31" i="48"/>
  <c r="KG31" i="48"/>
  <c r="KH31" i="48"/>
  <c r="KI31" i="48"/>
  <c r="KJ31" i="48"/>
  <c r="KK31" i="48"/>
  <c r="KL31" i="48"/>
  <c r="KM31" i="48"/>
  <c r="KN31" i="48"/>
  <c r="KO31" i="48"/>
  <c r="KP31" i="48"/>
  <c r="KQ31" i="48"/>
  <c r="KR31" i="48"/>
  <c r="KS31" i="48"/>
  <c r="KT31" i="48"/>
  <c r="KU31" i="48"/>
  <c r="KV31" i="48"/>
  <c r="KW31" i="48"/>
  <c r="KX31" i="48"/>
  <c r="KY31" i="48"/>
  <c r="KZ31" i="48"/>
  <c r="LA31" i="48"/>
  <c r="LB31" i="48"/>
  <c r="LC31" i="48"/>
  <c r="LD31" i="48"/>
  <c r="LE31" i="48"/>
  <c r="LF31" i="48"/>
  <c r="LG31" i="48"/>
  <c r="KA31" i="48"/>
  <c r="AO38" i="48"/>
  <c r="JZ31" i="48"/>
  <c r="AO37" i="48"/>
  <c r="JY31" i="48"/>
  <c r="KE30" i="48"/>
  <c r="KF30" i="48"/>
  <c r="KG30" i="48"/>
  <c r="KH30" i="48"/>
  <c r="KI30" i="48"/>
  <c r="KJ30" i="48"/>
  <c r="KK30" i="48"/>
  <c r="KL30" i="48"/>
  <c r="KM30" i="48"/>
  <c r="KN30" i="48"/>
  <c r="KO30" i="48"/>
  <c r="KP30" i="48"/>
  <c r="KQ30" i="48"/>
  <c r="KR30" i="48"/>
  <c r="KS30" i="48"/>
  <c r="KT30" i="48"/>
  <c r="KU30" i="48"/>
  <c r="KV30" i="48"/>
  <c r="KW30" i="48"/>
  <c r="KX30" i="48"/>
  <c r="KY30" i="48"/>
  <c r="KZ30" i="48"/>
  <c r="LA30" i="48"/>
  <c r="LB30" i="48"/>
  <c r="LC30" i="48"/>
  <c r="LD30" i="48"/>
  <c r="LE30" i="48"/>
  <c r="LF30" i="48"/>
  <c r="LG30" i="48"/>
  <c r="KD30" i="48"/>
  <c r="KC30" i="48"/>
  <c r="KD29" i="48"/>
  <c r="KE29" i="48"/>
  <c r="KF29" i="48"/>
  <c r="KG29" i="48"/>
  <c r="KH29" i="48"/>
  <c r="KI29" i="48"/>
  <c r="KJ29" i="48"/>
  <c r="KK29" i="48"/>
  <c r="KL29" i="48"/>
  <c r="KM29" i="48"/>
  <c r="KN29" i="48"/>
  <c r="KO29" i="48"/>
  <c r="KP29" i="48"/>
  <c r="KQ29" i="48"/>
  <c r="KR29" i="48"/>
  <c r="KS29" i="48"/>
  <c r="KT29" i="48"/>
  <c r="KU29" i="48"/>
  <c r="KV29" i="48"/>
  <c r="KW29" i="48"/>
  <c r="KX29" i="48"/>
  <c r="KY29" i="48"/>
  <c r="KZ29" i="48"/>
  <c r="LA29" i="48"/>
  <c r="LB29" i="48"/>
  <c r="LC29" i="48"/>
  <c r="LD29" i="48"/>
  <c r="LE29" i="48"/>
  <c r="LF29" i="48"/>
  <c r="LG29" i="48"/>
  <c r="KF28" i="48"/>
  <c r="KG28" i="48"/>
  <c r="KH28" i="48"/>
  <c r="KI28" i="48"/>
  <c r="KJ28" i="48"/>
  <c r="KK28" i="48"/>
  <c r="KL28" i="48"/>
  <c r="KM28" i="48"/>
  <c r="KN28" i="48"/>
  <c r="KO28" i="48"/>
  <c r="KP28" i="48"/>
  <c r="KQ28" i="48"/>
  <c r="KR28" i="48"/>
  <c r="KS28" i="48"/>
  <c r="KT28" i="48"/>
  <c r="KU28" i="48"/>
  <c r="KV28" i="48"/>
  <c r="KW28" i="48"/>
  <c r="KX28" i="48"/>
  <c r="KY28" i="48"/>
  <c r="KZ28" i="48"/>
  <c r="LA28" i="48"/>
  <c r="LB28" i="48"/>
  <c r="LC28" i="48"/>
  <c r="LD28" i="48"/>
  <c r="LE28" i="48"/>
  <c r="LF28" i="48"/>
  <c r="LG28" i="48"/>
  <c r="KD28" i="48"/>
  <c r="KE28" i="48"/>
  <c r="KA28" i="48"/>
  <c r="GU23" i="48"/>
  <c r="JZ28" i="48"/>
  <c r="JY28" i="48"/>
  <c r="KM27" i="48"/>
  <c r="KN27" i="48"/>
  <c r="KO27" i="48"/>
  <c r="KP27" i="48"/>
  <c r="KQ27" i="48"/>
  <c r="KR27" i="48"/>
  <c r="KS27" i="48"/>
  <c r="KT27" i="48"/>
  <c r="KU27" i="48"/>
  <c r="KV27" i="48"/>
  <c r="KW27" i="48"/>
  <c r="KX27" i="48"/>
  <c r="KY27" i="48"/>
  <c r="KZ27" i="48"/>
  <c r="LA27" i="48"/>
  <c r="LB27" i="48"/>
  <c r="LC27" i="48"/>
  <c r="LD27" i="48"/>
  <c r="LE27" i="48"/>
  <c r="LF27" i="48"/>
  <c r="LG27" i="48"/>
  <c r="KH27" i="48"/>
  <c r="KI27" i="48"/>
  <c r="KJ27" i="48"/>
  <c r="KK27" i="48"/>
  <c r="KL27" i="48"/>
  <c r="KC27" i="48"/>
  <c r="KD27" i="48"/>
  <c r="KE27" i="48"/>
  <c r="KF27" i="48"/>
  <c r="KG27" i="48"/>
  <c r="KG26" i="48"/>
  <c r="KH26" i="48"/>
  <c r="KI26" i="48"/>
  <c r="KJ26" i="48"/>
  <c r="KK26" i="48"/>
  <c r="KL26" i="48"/>
  <c r="KM26" i="48"/>
  <c r="KN26" i="48"/>
  <c r="KO26" i="48"/>
  <c r="KP26" i="48"/>
  <c r="KQ26" i="48"/>
  <c r="KR26" i="48"/>
  <c r="KS26" i="48"/>
  <c r="KT26" i="48"/>
  <c r="KU26" i="48"/>
  <c r="KV26" i="48"/>
  <c r="KW26" i="48"/>
  <c r="KX26" i="48"/>
  <c r="KY26" i="48"/>
  <c r="KZ26" i="48"/>
  <c r="LA26" i="48"/>
  <c r="LB26" i="48"/>
  <c r="LC26" i="48"/>
  <c r="LD26" i="48"/>
  <c r="LE26" i="48"/>
  <c r="LF26" i="48"/>
  <c r="LG26" i="48"/>
  <c r="KD26" i="48"/>
  <c r="KE26" i="48"/>
  <c r="KF26" i="48"/>
  <c r="KP25" i="48"/>
  <c r="KQ25" i="48"/>
  <c r="KR25" i="48"/>
  <c r="KS25" i="48"/>
  <c r="KT25" i="48"/>
  <c r="KU25" i="48"/>
  <c r="KV25" i="48"/>
  <c r="KW25" i="48"/>
  <c r="KX25" i="48"/>
  <c r="KY25" i="48"/>
  <c r="KZ25" i="48"/>
  <c r="LA25" i="48"/>
  <c r="LB25" i="48"/>
  <c r="LC25" i="48"/>
  <c r="LD25" i="48"/>
  <c r="LE25" i="48"/>
  <c r="LF25" i="48"/>
  <c r="LG25" i="48"/>
  <c r="KJ25" i="48"/>
  <c r="KK25" i="48"/>
  <c r="KL25" i="48"/>
  <c r="KM25" i="48"/>
  <c r="KN25" i="48"/>
  <c r="KO25" i="48"/>
  <c r="KE25" i="48"/>
  <c r="KF25" i="48"/>
  <c r="KG25" i="48"/>
  <c r="KH25" i="48"/>
  <c r="KI25" i="48"/>
  <c r="KD25" i="48"/>
  <c r="KA25" i="48"/>
  <c r="JZ25" i="48"/>
  <c r="JY25" i="48"/>
  <c r="KG24" i="48"/>
  <c r="KH24" i="48"/>
  <c r="KI24" i="48"/>
  <c r="KJ24" i="48"/>
  <c r="KK24" i="48"/>
  <c r="KL24" i="48"/>
  <c r="KM24" i="48"/>
  <c r="KN24" i="48"/>
  <c r="KO24" i="48"/>
  <c r="KP24" i="48"/>
  <c r="KQ24" i="48"/>
  <c r="KR24" i="48"/>
  <c r="KS24" i="48"/>
  <c r="KT24" i="48"/>
  <c r="KU24" i="48"/>
  <c r="KV24" i="48"/>
  <c r="KW24" i="48"/>
  <c r="KX24" i="48"/>
  <c r="KY24" i="48"/>
  <c r="KZ24" i="48"/>
  <c r="LA24" i="48"/>
  <c r="LB24" i="48"/>
  <c r="LC24" i="48"/>
  <c r="LD24" i="48"/>
  <c r="LE24" i="48"/>
  <c r="LF24" i="48"/>
  <c r="LG24" i="48"/>
  <c r="KC24" i="48"/>
  <c r="KD24" i="48"/>
  <c r="KE24" i="48"/>
  <c r="KF24" i="48"/>
  <c r="KD23" i="48"/>
  <c r="KE23" i="48"/>
  <c r="KF23" i="48"/>
  <c r="KG23" i="48"/>
  <c r="KH23" i="48"/>
  <c r="KI23" i="48"/>
  <c r="KJ23" i="48"/>
  <c r="KK23" i="48"/>
  <c r="KL23" i="48"/>
  <c r="KM23" i="48"/>
  <c r="KN23" i="48"/>
  <c r="KO23" i="48"/>
  <c r="KP23" i="48"/>
  <c r="KQ23" i="48"/>
  <c r="KR23" i="48"/>
  <c r="KS23" i="48"/>
  <c r="KT23" i="48"/>
  <c r="KU23" i="48"/>
  <c r="KV23" i="48"/>
  <c r="KW23" i="48"/>
  <c r="KX23" i="48"/>
  <c r="KY23" i="48"/>
  <c r="KZ23" i="48"/>
  <c r="LA23" i="48"/>
  <c r="LB23" i="48"/>
  <c r="LC23" i="48"/>
  <c r="LD23" i="48"/>
  <c r="LE23" i="48"/>
  <c r="LF23" i="48"/>
  <c r="LG23" i="48"/>
  <c r="DR23" i="48"/>
  <c r="KO22" i="48"/>
  <c r="KP22" i="48"/>
  <c r="KQ22" i="48"/>
  <c r="KR22" i="48"/>
  <c r="KS22" i="48"/>
  <c r="KT22" i="48"/>
  <c r="KU22" i="48"/>
  <c r="KV22" i="48"/>
  <c r="KW22" i="48"/>
  <c r="KX22" i="48"/>
  <c r="KY22" i="48"/>
  <c r="KZ22" i="48"/>
  <c r="LA22" i="48"/>
  <c r="LB22" i="48"/>
  <c r="LC22" i="48"/>
  <c r="LD22" i="48"/>
  <c r="LE22" i="48"/>
  <c r="LF22" i="48"/>
  <c r="LG22" i="48"/>
  <c r="KD22" i="48"/>
  <c r="KE22" i="48"/>
  <c r="KF22" i="48"/>
  <c r="KG22" i="48"/>
  <c r="KH22" i="48"/>
  <c r="KI22" i="48"/>
  <c r="KJ22" i="48"/>
  <c r="KK22" i="48"/>
  <c r="KL22" i="48"/>
  <c r="KM22" i="48"/>
  <c r="KN22" i="48"/>
  <c r="KA22" i="48"/>
  <c r="AO23" i="48"/>
  <c r="JZ22" i="48"/>
  <c r="JY22" i="48"/>
  <c r="GU22" i="48"/>
  <c r="DR22" i="48"/>
  <c r="AO22" i="48"/>
  <c r="GU21" i="48"/>
  <c r="DR21" i="48"/>
  <c r="AO21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BV8" i="48"/>
  <c r="BH8" i="48"/>
  <c r="BH7" i="48"/>
  <c r="BH6" i="48"/>
  <c r="BH5" i="48"/>
  <c r="BH4" i="48"/>
  <c r="BH3" i="48"/>
  <c r="GU68" i="47"/>
  <c r="DR68" i="47"/>
  <c r="GU67" i="47"/>
  <c r="DR67" i="47"/>
  <c r="AO67" i="47"/>
  <c r="GU66" i="47"/>
  <c r="AO66" i="47"/>
  <c r="KV57" i="47"/>
  <c r="KW57" i="47"/>
  <c r="KX57" i="47"/>
  <c r="KY57" i="47"/>
  <c r="KZ57" i="47"/>
  <c r="LA57" i="47"/>
  <c r="LB57" i="47"/>
  <c r="LC57" i="47"/>
  <c r="LD57" i="47"/>
  <c r="LE57" i="47"/>
  <c r="LF57" i="47"/>
  <c r="LG57" i="47"/>
  <c r="KF57" i="47"/>
  <c r="KG57" i="47"/>
  <c r="KH57" i="47"/>
  <c r="KI57" i="47"/>
  <c r="KJ57" i="47"/>
  <c r="KK57" i="47"/>
  <c r="KL57" i="47"/>
  <c r="KM57" i="47"/>
  <c r="KN57" i="47"/>
  <c r="KO57" i="47"/>
  <c r="KP57" i="47"/>
  <c r="KQ57" i="47"/>
  <c r="KR57" i="47"/>
  <c r="KS57" i="47"/>
  <c r="KT57" i="47"/>
  <c r="KU57" i="47"/>
  <c r="KE57" i="47"/>
  <c r="KD57" i="47"/>
  <c r="KC57" i="47"/>
  <c r="KQ56" i="47"/>
  <c r="KR56" i="47"/>
  <c r="KS56" i="47"/>
  <c r="KT56" i="47"/>
  <c r="KU56" i="47"/>
  <c r="KV56" i="47"/>
  <c r="KW56" i="47"/>
  <c r="KX56" i="47"/>
  <c r="KY56" i="47"/>
  <c r="KZ56" i="47"/>
  <c r="LA56" i="47"/>
  <c r="LB56" i="47"/>
  <c r="LC56" i="47"/>
  <c r="LD56" i="47"/>
  <c r="LE56" i="47"/>
  <c r="LF56" i="47"/>
  <c r="LG56" i="47"/>
  <c r="KI56" i="47"/>
  <c r="KJ56" i="47"/>
  <c r="KK56" i="47"/>
  <c r="KL56" i="47"/>
  <c r="KM56" i="47"/>
  <c r="KN56" i="47"/>
  <c r="KO56" i="47"/>
  <c r="KP56" i="47"/>
  <c r="KH56" i="47"/>
  <c r="KE56" i="47"/>
  <c r="KF56" i="47"/>
  <c r="KG56" i="47"/>
  <c r="KD56" i="47"/>
  <c r="KG55" i="47"/>
  <c r="KH55" i="47"/>
  <c r="KI55" i="47"/>
  <c r="KJ55" i="47"/>
  <c r="KK55" i="47"/>
  <c r="KL55" i="47"/>
  <c r="KM55" i="47"/>
  <c r="KN55" i="47"/>
  <c r="KO55" i="47"/>
  <c r="KP55" i="47"/>
  <c r="KQ55" i="47"/>
  <c r="KR55" i="47"/>
  <c r="KS55" i="47"/>
  <c r="KT55" i="47"/>
  <c r="KU55" i="47"/>
  <c r="KV55" i="47"/>
  <c r="KW55" i="47"/>
  <c r="KX55" i="47"/>
  <c r="KY55" i="47"/>
  <c r="KZ55" i="47"/>
  <c r="LA55" i="47"/>
  <c r="LB55" i="47"/>
  <c r="LC55" i="47"/>
  <c r="LD55" i="47"/>
  <c r="LE55" i="47"/>
  <c r="LF55" i="47"/>
  <c r="LG55" i="47"/>
  <c r="KF55" i="47"/>
  <c r="KE55" i="47"/>
  <c r="KD55" i="47"/>
  <c r="KA55" i="47"/>
  <c r="JZ55" i="47"/>
  <c r="JY55" i="47"/>
  <c r="KW54" i="47"/>
  <c r="KX54" i="47"/>
  <c r="KY54" i="47"/>
  <c r="KZ54" i="47"/>
  <c r="LA54" i="47"/>
  <c r="LB54" i="47"/>
  <c r="LC54" i="47"/>
  <c r="LD54" i="47"/>
  <c r="LE54" i="47"/>
  <c r="LF54" i="47"/>
  <c r="LG54" i="47"/>
  <c r="KG54" i="47"/>
  <c r="KH54" i="47"/>
  <c r="KI54" i="47"/>
  <c r="KJ54" i="47"/>
  <c r="KK54" i="47"/>
  <c r="KL54" i="47"/>
  <c r="KM54" i="47"/>
  <c r="KN54" i="47"/>
  <c r="KO54" i="47"/>
  <c r="KP54" i="47"/>
  <c r="KQ54" i="47"/>
  <c r="KR54" i="47"/>
  <c r="KS54" i="47"/>
  <c r="KT54" i="47"/>
  <c r="KU54" i="47"/>
  <c r="KV54" i="47"/>
  <c r="KD54" i="47"/>
  <c r="KE54" i="47"/>
  <c r="KF54" i="47"/>
  <c r="KC54" i="47"/>
  <c r="KF53" i="47"/>
  <c r="KG53" i="47"/>
  <c r="KH53" i="47"/>
  <c r="KI53" i="47"/>
  <c r="KJ53" i="47"/>
  <c r="KK53" i="47"/>
  <c r="KL53" i="47"/>
  <c r="KM53" i="47"/>
  <c r="KN53" i="47"/>
  <c r="KO53" i="47"/>
  <c r="KP53" i="47"/>
  <c r="KQ53" i="47"/>
  <c r="KR53" i="47"/>
  <c r="KS53" i="47"/>
  <c r="KT53" i="47"/>
  <c r="KU53" i="47"/>
  <c r="KV53" i="47"/>
  <c r="KW53" i="47"/>
  <c r="KX53" i="47"/>
  <c r="KY53" i="47"/>
  <c r="KZ53" i="47"/>
  <c r="LA53" i="47"/>
  <c r="LB53" i="47"/>
  <c r="LC53" i="47"/>
  <c r="LD53" i="47"/>
  <c r="LE53" i="47"/>
  <c r="LF53" i="47"/>
  <c r="LG53" i="47"/>
  <c r="KE53" i="47"/>
  <c r="KD53" i="47"/>
  <c r="GU53" i="47"/>
  <c r="DR53" i="47"/>
  <c r="KK52" i="47"/>
  <c r="KL52" i="47"/>
  <c r="KM52" i="47"/>
  <c r="KN52" i="47"/>
  <c r="KO52" i="47"/>
  <c r="KP52" i="47"/>
  <c r="KQ52" i="47"/>
  <c r="KR52" i="47"/>
  <c r="KS52" i="47"/>
  <c r="KT52" i="47"/>
  <c r="KU52" i="47"/>
  <c r="KV52" i="47"/>
  <c r="KW52" i="47"/>
  <c r="KX52" i="47"/>
  <c r="KY52" i="47"/>
  <c r="KZ52" i="47"/>
  <c r="LA52" i="47"/>
  <c r="LB52" i="47"/>
  <c r="LC52" i="47"/>
  <c r="LD52" i="47"/>
  <c r="LE52" i="47"/>
  <c r="LF52" i="47"/>
  <c r="LG52" i="47"/>
  <c r="KH52" i="47"/>
  <c r="KI52" i="47"/>
  <c r="KJ52" i="47"/>
  <c r="KG52" i="47"/>
  <c r="KF52" i="47"/>
  <c r="KE52" i="47"/>
  <c r="KD52" i="47"/>
  <c r="KA52" i="47"/>
  <c r="JZ52" i="47"/>
  <c r="JY52" i="47"/>
  <c r="DR66" i="47"/>
  <c r="DR52" i="47"/>
  <c r="KG51" i="47"/>
  <c r="KH51" i="47"/>
  <c r="KI51" i="47"/>
  <c r="KJ51" i="47"/>
  <c r="KK51" i="47"/>
  <c r="KL51" i="47"/>
  <c r="KM51" i="47"/>
  <c r="KN51" i="47"/>
  <c r="KO51" i="47"/>
  <c r="KP51" i="47"/>
  <c r="KQ51" i="47"/>
  <c r="KR51" i="47"/>
  <c r="KS51" i="47"/>
  <c r="KT51" i="47"/>
  <c r="KU51" i="47"/>
  <c r="KV51" i="47"/>
  <c r="KW51" i="47"/>
  <c r="KX51" i="47"/>
  <c r="KY51" i="47"/>
  <c r="KZ51" i="47"/>
  <c r="LA51" i="47"/>
  <c r="LB51" i="47"/>
  <c r="LC51" i="47"/>
  <c r="LD51" i="47"/>
  <c r="LE51" i="47"/>
  <c r="LF51" i="47"/>
  <c r="LG51" i="47"/>
  <c r="KD51" i="47"/>
  <c r="KE51" i="47"/>
  <c r="KF51" i="47"/>
  <c r="KC51" i="47"/>
  <c r="KI50" i="47"/>
  <c r="KJ50" i="47"/>
  <c r="KK50" i="47"/>
  <c r="KL50" i="47"/>
  <c r="KM50" i="47"/>
  <c r="KN50" i="47"/>
  <c r="KO50" i="47"/>
  <c r="KP50" i="47"/>
  <c r="KQ50" i="47"/>
  <c r="KR50" i="47"/>
  <c r="KS50" i="47"/>
  <c r="KT50" i="47"/>
  <c r="KU50" i="47"/>
  <c r="KV50" i="47"/>
  <c r="KW50" i="47"/>
  <c r="KX50" i="47"/>
  <c r="KY50" i="47"/>
  <c r="KZ50" i="47"/>
  <c r="LA50" i="47"/>
  <c r="LB50" i="47"/>
  <c r="LC50" i="47"/>
  <c r="LD50" i="47"/>
  <c r="LE50" i="47"/>
  <c r="LF50" i="47"/>
  <c r="LG50" i="47"/>
  <c r="KF50" i="47"/>
  <c r="KG50" i="47"/>
  <c r="KH50" i="47"/>
  <c r="KE50" i="47"/>
  <c r="KD50" i="47"/>
  <c r="KP49" i="47"/>
  <c r="KQ49" i="47"/>
  <c r="KR49" i="47"/>
  <c r="KS49" i="47"/>
  <c r="KT49" i="47"/>
  <c r="KU49" i="47"/>
  <c r="KV49" i="47"/>
  <c r="KW49" i="47"/>
  <c r="KX49" i="47"/>
  <c r="KY49" i="47"/>
  <c r="KZ49" i="47"/>
  <c r="LA49" i="47"/>
  <c r="LB49" i="47"/>
  <c r="LC49" i="47"/>
  <c r="LD49" i="47"/>
  <c r="LE49" i="47"/>
  <c r="LF49" i="47"/>
  <c r="LG49" i="47"/>
  <c r="KH49" i="47"/>
  <c r="KI49" i="47"/>
  <c r="KJ49" i="47"/>
  <c r="KK49" i="47"/>
  <c r="KL49" i="47"/>
  <c r="KM49" i="47"/>
  <c r="KN49" i="47"/>
  <c r="KO49" i="47"/>
  <c r="KG49" i="47"/>
  <c r="KF49" i="47"/>
  <c r="KE49" i="47"/>
  <c r="KD49" i="47"/>
  <c r="KA49" i="47"/>
  <c r="AO68" i="47"/>
  <c r="JZ49" i="47"/>
  <c r="JY49" i="47"/>
  <c r="KI48" i="47"/>
  <c r="KJ48" i="47"/>
  <c r="KK48" i="47"/>
  <c r="KL48" i="47"/>
  <c r="KM48" i="47"/>
  <c r="KN48" i="47"/>
  <c r="KO48" i="47"/>
  <c r="KP48" i="47"/>
  <c r="KQ48" i="47"/>
  <c r="KR48" i="47"/>
  <c r="KS48" i="47"/>
  <c r="KT48" i="47"/>
  <c r="KU48" i="47"/>
  <c r="KV48" i="47"/>
  <c r="KW48" i="47"/>
  <c r="KX48" i="47"/>
  <c r="KY48" i="47"/>
  <c r="KZ48" i="47"/>
  <c r="LA48" i="47"/>
  <c r="LB48" i="47"/>
  <c r="LC48" i="47"/>
  <c r="LD48" i="47"/>
  <c r="LE48" i="47"/>
  <c r="LF48" i="47"/>
  <c r="LG48" i="47"/>
  <c r="KD48" i="47"/>
  <c r="KE48" i="47"/>
  <c r="KF48" i="47"/>
  <c r="KG48" i="47"/>
  <c r="KH48" i="47"/>
  <c r="KC48" i="47"/>
  <c r="KS47" i="47"/>
  <c r="KT47" i="47"/>
  <c r="KU47" i="47"/>
  <c r="KV47" i="47"/>
  <c r="KW47" i="47"/>
  <c r="KX47" i="47"/>
  <c r="KY47" i="47"/>
  <c r="KZ47" i="47"/>
  <c r="LA47" i="47"/>
  <c r="LB47" i="47"/>
  <c r="LC47" i="47"/>
  <c r="LD47" i="47"/>
  <c r="LE47" i="47"/>
  <c r="LF47" i="47"/>
  <c r="LG47" i="47"/>
  <c r="KD47" i="47"/>
  <c r="KE47" i="47"/>
  <c r="KF47" i="47"/>
  <c r="KG47" i="47"/>
  <c r="KH47" i="47"/>
  <c r="KI47" i="47"/>
  <c r="KJ47" i="47"/>
  <c r="KK47" i="47"/>
  <c r="KL47" i="47"/>
  <c r="KM47" i="47"/>
  <c r="KN47" i="47"/>
  <c r="KO47" i="47"/>
  <c r="KP47" i="47"/>
  <c r="KQ47" i="47"/>
  <c r="KR47" i="47"/>
  <c r="KY46" i="47"/>
  <c r="KZ46" i="47"/>
  <c r="LA46" i="47"/>
  <c r="LB46" i="47"/>
  <c r="LC46" i="47"/>
  <c r="LD46" i="47"/>
  <c r="LE46" i="47"/>
  <c r="LF46" i="47"/>
  <c r="LG46" i="47"/>
  <c r="KI46" i="47"/>
  <c r="KJ46" i="47"/>
  <c r="KK46" i="47"/>
  <c r="KL46" i="47"/>
  <c r="KM46" i="47"/>
  <c r="KN46" i="47"/>
  <c r="KO46" i="47"/>
  <c r="KP46" i="47"/>
  <c r="KQ46" i="47"/>
  <c r="KR46" i="47"/>
  <c r="KS46" i="47"/>
  <c r="KT46" i="47"/>
  <c r="KU46" i="47"/>
  <c r="KV46" i="47"/>
  <c r="KW46" i="47"/>
  <c r="KX46" i="47"/>
  <c r="KF46" i="47"/>
  <c r="KG46" i="47"/>
  <c r="KH46" i="47"/>
  <c r="KE46" i="47"/>
  <c r="KD46" i="47"/>
  <c r="KA46" i="47"/>
  <c r="JZ46" i="47"/>
  <c r="GU52" i="47"/>
  <c r="JY46" i="47"/>
  <c r="GU51" i="47"/>
  <c r="KK45" i="47"/>
  <c r="KL45" i="47"/>
  <c r="KM45" i="47"/>
  <c r="KN45" i="47"/>
  <c r="KO45" i="47"/>
  <c r="KP45" i="47"/>
  <c r="KQ45" i="47"/>
  <c r="KR45" i="47"/>
  <c r="KS45" i="47"/>
  <c r="KT45" i="47"/>
  <c r="KU45" i="47"/>
  <c r="KV45" i="47"/>
  <c r="KW45" i="47"/>
  <c r="KX45" i="47"/>
  <c r="KY45" i="47"/>
  <c r="KZ45" i="47"/>
  <c r="LA45" i="47"/>
  <c r="LB45" i="47"/>
  <c r="LC45" i="47"/>
  <c r="LD45" i="47"/>
  <c r="LE45" i="47"/>
  <c r="LF45" i="47"/>
  <c r="LG45" i="47"/>
  <c r="KC45" i="47"/>
  <c r="KD45" i="47"/>
  <c r="KE45" i="47"/>
  <c r="KF45" i="47"/>
  <c r="KG45" i="47"/>
  <c r="KH45" i="47"/>
  <c r="KI45" i="47"/>
  <c r="KJ45" i="47"/>
  <c r="KZ44" i="47"/>
  <c r="LA44" i="47"/>
  <c r="LB44" i="47"/>
  <c r="LC44" i="47"/>
  <c r="LD44" i="47"/>
  <c r="LE44" i="47"/>
  <c r="LF44" i="47"/>
  <c r="LG44" i="47"/>
  <c r="KJ44" i="47"/>
  <c r="KK44" i="47"/>
  <c r="KL44" i="47"/>
  <c r="KM44" i="47"/>
  <c r="KN44" i="47"/>
  <c r="KO44" i="47"/>
  <c r="KP44" i="47"/>
  <c r="KQ44" i="47"/>
  <c r="KR44" i="47"/>
  <c r="KS44" i="47"/>
  <c r="KT44" i="47"/>
  <c r="KU44" i="47"/>
  <c r="KV44" i="47"/>
  <c r="KW44" i="47"/>
  <c r="KX44" i="47"/>
  <c r="KY44" i="47"/>
  <c r="KE44" i="47"/>
  <c r="KF44" i="47"/>
  <c r="KG44" i="47"/>
  <c r="KH44" i="47"/>
  <c r="KI44" i="47"/>
  <c r="KD44" i="47"/>
  <c r="LA43" i="47"/>
  <c r="LB43" i="47"/>
  <c r="LC43" i="47"/>
  <c r="LD43" i="47"/>
  <c r="LE43" i="47"/>
  <c r="LF43" i="47"/>
  <c r="LG43" i="47"/>
  <c r="KK43" i="47"/>
  <c r="KL43" i="47"/>
  <c r="KM43" i="47"/>
  <c r="KN43" i="47"/>
  <c r="KO43" i="47"/>
  <c r="KP43" i="47"/>
  <c r="KQ43" i="47"/>
  <c r="KR43" i="47"/>
  <c r="KS43" i="47"/>
  <c r="KT43" i="47"/>
  <c r="KU43" i="47"/>
  <c r="KV43" i="47"/>
  <c r="KW43" i="47"/>
  <c r="KX43" i="47"/>
  <c r="KY43" i="47"/>
  <c r="KZ43" i="47"/>
  <c r="KD43" i="47"/>
  <c r="KE43" i="47"/>
  <c r="KF43" i="47"/>
  <c r="KG43" i="47"/>
  <c r="KH43" i="47"/>
  <c r="KI43" i="47"/>
  <c r="KJ43" i="47"/>
  <c r="KA43" i="47"/>
  <c r="JZ43" i="47"/>
  <c r="JY43" i="47"/>
  <c r="DR51" i="47"/>
  <c r="KX42" i="47"/>
  <c r="KY42" i="47"/>
  <c r="KZ42" i="47"/>
  <c r="LA42" i="47"/>
  <c r="LB42" i="47"/>
  <c r="LC42" i="47"/>
  <c r="LD42" i="47"/>
  <c r="LE42" i="47"/>
  <c r="LF42" i="47"/>
  <c r="LG42" i="47"/>
  <c r="KH42" i="47"/>
  <c r="KI42" i="47"/>
  <c r="KJ42" i="47"/>
  <c r="KK42" i="47"/>
  <c r="KL42" i="47"/>
  <c r="KM42" i="47"/>
  <c r="KN42" i="47"/>
  <c r="KO42" i="47"/>
  <c r="KP42" i="47"/>
  <c r="KQ42" i="47"/>
  <c r="KR42" i="47"/>
  <c r="KS42" i="47"/>
  <c r="KT42" i="47"/>
  <c r="KU42" i="47"/>
  <c r="KV42" i="47"/>
  <c r="KW42" i="47"/>
  <c r="KC42" i="47"/>
  <c r="KD42" i="47"/>
  <c r="KE42" i="47"/>
  <c r="KF42" i="47"/>
  <c r="KG42" i="47"/>
  <c r="LA41" i="47"/>
  <c r="LB41" i="47"/>
  <c r="LC41" i="47"/>
  <c r="LD41" i="47"/>
  <c r="LE41" i="47"/>
  <c r="LF41" i="47"/>
  <c r="LG41" i="47"/>
  <c r="KP41" i="47"/>
  <c r="KQ41" i="47"/>
  <c r="KR41" i="47"/>
  <c r="KS41" i="47"/>
  <c r="KT41" i="47"/>
  <c r="KU41" i="47"/>
  <c r="KV41" i="47"/>
  <c r="KW41" i="47"/>
  <c r="KX41" i="47"/>
  <c r="KY41" i="47"/>
  <c r="KZ41" i="47"/>
  <c r="KF41" i="47"/>
  <c r="KG41" i="47"/>
  <c r="KH41" i="47"/>
  <c r="KI41" i="47"/>
  <c r="KJ41" i="47"/>
  <c r="KK41" i="47"/>
  <c r="KL41" i="47"/>
  <c r="KM41" i="47"/>
  <c r="KN41" i="47"/>
  <c r="KO41" i="47"/>
  <c r="KD41" i="47"/>
  <c r="KE41" i="47"/>
  <c r="KZ40" i="47"/>
  <c r="LA40" i="47"/>
  <c r="LB40" i="47"/>
  <c r="LC40" i="47"/>
  <c r="LD40" i="47"/>
  <c r="LE40" i="47"/>
  <c r="LF40" i="47"/>
  <c r="LG40" i="47"/>
  <c r="KP40" i="47"/>
  <c r="KQ40" i="47"/>
  <c r="KR40" i="47"/>
  <c r="KS40" i="47"/>
  <c r="KT40" i="47"/>
  <c r="KU40" i="47"/>
  <c r="KV40" i="47"/>
  <c r="KW40" i="47"/>
  <c r="KX40" i="47"/>
  <c r="KY40" i="47"/>
  <c r="KE40" i="47"/>
  <c r="KF40" i="47"/>
  <c r="KG40" i="47"/>
  <c r="KH40" i="47"/>
  <c r="KI40" i="47"/>
  <c r="KJ40" i="47"/>
  <c r="KK40" i="47"/>
  <c r="KL40" i="47"/>
  <c r="KM40" i="47"/>
  <c r="KN40" i="47"/>
  <c r="KO40" i="47"/>
  <c r="KD40" i="47"/>
  <c r="KA40" i="47"/>
  <c r="AO53" i="47"/>
  <c r="JZ40" i="47"/>
  <c r="AO52" i="47"/>
  <c r="JY40" i="47"/>
  <c r="AO51" i="47"/>
  <c r="KW39" i="47"/>
  <c r="KX39" i="47"/>
  <c r="KY39" i="47"/>
  <c r="KZ39" i="47"/>
  <c r="LA39" i="47"/>
  <c r="LB39" i="47"/>
  <c r="LC39" i="47"/>
  <c r="LD39" i="47"/>
  <c r="LE39" i="47"/>
  <c r="LF39" i="47"/>
  <c r="LG39" i="47"/>
  <c r="KM39" i="47"/>
  <c r="KN39" i="47"/>
  <c r="KO39" i="47"/>
  <c r="KP39" i="47"/>
  <c r="KQ39" i="47"/>
  <c r="KR39" i="47"/>
  <c r="KS39" i="47"/>
  <c r="KT39" i="47"/>
  <c r="KU39" i="47"/>
  <c r="KV39" i="47"/>
  <c r="KC39" i="47"/>
  <c r="KD39" i="47"/>
  <c r="KE39" i="47"/>
  <c r="KF39" i="47"/>
  <c r="KG39" i="47"/>
  <c r="KH39" i="47"/>
  <c r="KI39" i="47"/>
  <c r="KJ39" i="47"/>
  <c r="KK39" i="47"/>
  <c r="KL39" i="47"/>
  <c r="KP38" i="47"/>
  <c r="KQ38" i="47"/>
  <c r="KR38" i="47"/>
  <c r="KS38" i="47"/>
  <c r="KT38" i="47"/>
  <c r="KU38" i="47"/>
  <c r="KV38" i="47"/>
  <c r="KW38" i="47"/>
  <c r="KX38" i="47"/>
  <c r="KY38" i="47"/>
  <c r="KZ38" i="47"/>
  <c r="LA38" i="47"/>
  <c r="LB38" i="47"/>
  <c r="LC38" i="47"/>
  <c r="LD38" i="47"/>
  <c r="LE38" i="47"/>
  <c r="LF38" i="47"/>
  <c r="LG38" i="47"/>
  <c r="KE38" i="47"/>
  <c r="KF38" i="47"/>
  <c r="KG38" i="47"/>
  <c r="KH38" i="47"/>
  <c r="KI38" i="47"/>
  <c r="KJ38" i="47"/>
  <c r="KK38" i="47"/>
  <c r="KL38" i="47"/>
  <c r="KM38" i="47"/>
  <c r="KN38" i="47"/>
  <c r="KO38" i="47"/>
  <c r="KD38" i="47"/>
  <c r="AO38" i="47"/>
  <c r="LC37" i="47"/>
  <c r="LD37" i="47"/>
  <c r="LE37" i="47"/>
  <c r="LF37" i="47"/>
  <c r="LG37" i="47"/>
  <c r="KR37" i="47"/>
  <c r="KS37" i="47"/>
  <c r="KT37" i="47"/>
  <c r="KU37" i="47"/>
  <c r="KV37" i="47"/>
  <c r="KW37" i="47"/>
  <c r="KX37" i="47"/>
  <c r="KY37" i="47"/>
  <c r="KZ37" i="47"/>
  <c r="LA37" i="47"/>
  <c r="LB37" i="47"/>
  <c r="KG37" i="47"/>
  <c r="KH37" i="47"/>
  <c r="KI37" i="47"/>
  <c r="KJ37" i="47"/>
  <c r="KK37" i="47"/>
  <c r="KL37" i="47"/>
  <c r="KM37" i="47"/>
  <c r="KN37" i="47"/>
  <c r="KO37" i="47"/>
  <c r="KP37" i="47"/>
  <c r="KQ37" i="47"/>
  <c r="KD37" i="47"/>
  <c r="KE37" i="47"/>
  <c r="KF37" i="47"/>
  <c r="KA37" i="47"/>
  <c r="GU38" i="47"/>
  <c r="JZ37" i="47"/>
  <c r="GU37" i="47"/>
  <c r="JY37" i="47"/>
  <c r="AO37" i="47"/>
  <c r="KC36" i="47"/>
  <c r="KD36" i="47"/>
  <c r="KE36" i="47"/>
  <c r="KF36" i="47"/>
  <c r="KG36" i="47"/>
  <c r="KH36" i="47"/>
  <c r="KI36" i="47"/>
  <c r="KJ36" i="47"/>
  <c r="KK36" i="47"/>
  <c r="KL36" i="47"/>
  <c r="KM36" i="47"/>
  <c r="KN36" i="47"/>
  <c r="KO36" i="47"/>
  <c r="KP36" i="47"/>
  <c r="KQ36" i="47"/>
  <c r="KR36" i="47"/>
  <c r="KS36" i="47"/>
  <c r="KT36" i="47"/>
  <c r="KU36" i="47"/>
  <c r="KV36" i="47"/>
  <c r="KW36" i="47"/>
  <c r="KX36" i="47"/>
  <c r="KY36" i="47"/>
  <c r="KZ36" i="47"/>
  <c r="LA36" i="47"/>
  <c r="LB36" i="47"/>
  <c r="LC36" i="47"/>
  <c r="LD36" i="47"/>
  <c r="LE36" i="47"/>
  <c r="LF36" i="47"/>
  <c r="LG36" i="47"/>
  <c r="GU36" i="47"/>
  <c r="KQ35" i="47"/>
  <c r="KR35" i="47"/>
  <c r="KS35" i="47"/>
  <c r="KT35" i="47"/>
  <c r="KU35" i="47"/>
  <c r="KV35" i="47"/>
  <c r="KW35" i="47"/>
  <c r="KX35" i="47"/>
  <c r="KY35" i="47"/>
  <c r="KZ35" i="47"/>
  <c r="LA35" i="47"/>
  <c r="LB35" i="47"/>
  <c r="LC35" i="47"/>
  <c r="LD35" i="47"/>
  <c r="LE35" i="47"/>
  <c r="LF35" i="47"/>
  <c r="LG35" i="47"/>
  <c r="KI35" i="47"/>
  <c r="KJ35" i="47"/>
  <c r="KK35" i="47"/>
  <c r="KL35" i="47"/>
  <c r="KM35" i="47"/>
  <c r="KN35" i="47"/>
  <c r="KO35" i="47"/>
  <c r="KP35" i="47"/>
  <c r="KD35" i="47"/>
  <c r="KE35" i="47"/>
  <c r="KF35" i="47"/>
  <c r="KG35" i="47"/>
  <c r="KH35" i="47"/>
  <c r="KW34" i="47"/>
  <c r="KX34" i="47"/>
  <c r="KY34" i="47"/>
  <c r="KZ34" i="47"/>
  <c r="LA34" i="47"/>
  <c r="LB34" i="47"/>
  <c r="LC34" i="47"/>
  <c r="LD34" i="47"/>
  <c r="LE34" i="47"/>
  <c r="LF34" i="47"/>
  <c r="LG34" i="47"/>
  <c r="KO34" i="47"/>
  <c r="KP34" i="47"/>
  <c r="KQ34" i="47"/>
  <c r="KR34" i="47"/>
  <c r="KS34" i="47"/>
  <c r="KT34" i="47"/>
  <c r="KU34" i="47"/>
  <c r="KV34" i="47"/>
  <c r="KG34" i="47"/>
  <c r="KH34" i="47"/>
  <c r="KI34" i="47"/>
  <c r="KJ34" i="47"/>
  <c r="KK34" i="47"/>
  <c r="KL34" i="47"/>
  <c r="KM34" i="47"/>
  <c r="KN34" i="47"/>
  <c r="KD34" i="47"/>
  <c r="KE34" i="47"/>
  <c r="KF34" i="47"/>
  <c r="KA34" i="47"/>
  <c r="DR38" i="47"/>
  <c r="JZ34" i="47"/>
  <c r="DR37" i="47"/>
  <c r="JY34" i="47"/>
  <c r="DR36" i="47"/>
  <c r="KT33" i="47"/>
  <c r="KU33" i="47"/>
  <c r="KV33" i="47"/>
  <c r="KW33" i="47"/>
  <c r="KX33" i="47"/>
  <c r="KY33" i="47"/>
  <c r="KZ33" i="47"/>
  <c r="LA33" i="47"/>
  <c r="LB33" i="47"/>
  <c r="LC33" i="47"/>
  <c r="LD33" i="47"/>
  <c r="LE33" i="47"/>
  <c r="LF33" i="47"/>
  <c r="LG33" i="47"/>
  <c r="KL33" i="47"/>
  <c r="KM33" i="47"/>
  <c r="KN33" i="47"/>
  <c r="KO33" i="47"/>
  <c r="KP33" i="47"/>
  <c r="KQ33" i="47"/>
  <c r="KR33" i="47"/>
  <c r="KS33" i="47"/>
  <c r="KD33" i="47"/>
  <c r="KE33" i="47"/>
  <c r="KF33" i="47"/>
  <c r="KG33" i="47"/>
  <c r="KH33" i="47"/>
  <c r="KI33" i="47"/>
  <c r="KJ33" i="47"/>
  <c r="KK33" i="47"/>
  <c r="KC33" i="47"/>
  <c r="LA32" i="47"/>
  <c r="LB32" i="47"/>
  <c r="LC32" i="47"/>
  <c r="LD32" i="47"/>
  <c r="LE32" i="47"/>
  <c r="LF32" i="47"/>
  <c r="LG32" i="47"/>
  <c r="KS32" i="47"/>
  <c r="KT32" i="47"/>
  <c r="KU32" i="47"/>
  <c r="KV32" i="47"/>
  <c r="KW32" i="47"/>
  <c r="KX32" i="47"/>
  <c r="KY32" i="47"/>
  <c r="KZ32" i="47"/>
  <c r="KK32" i="47"/>
  <c r="KL32" i="47"/>
  <c r="KM32" i="47"/>
  <c r="KN32" i="47"/>
  <c r="KO32" i="47"/>
  <c r="KP32" i="47"/>
  <c r="KQ32" i="47"/>
  <c r="KR32" i="47"/>
  <c r="KD32" i="47"/>
  <c r="KE32" i="47"/>
  <c r="KF32" i="47"/>
  <c r="KG32" i="47"/>
  <c r="KH32" i="47"/>
  <c r="KI32" i="47"/>
  <c r="KJ32" i="47"/>
  <c r="LB31" i="47"/>
  <c r="LC31" i="47"/>
  <c r="LD31" i="47"/>
  <c r="LE31" i="47"/>
  <c r="LF31" i="47"/>
  <c r="LG31" i="47"/>
  <c r="KT31" i="47"/>
  <c r="KU31" i="47"/>
  <c r="KV31" i="47"/>
  <c r="KW31" i="47"/>
  <c r="KX31" i="47"/>
  <c r="KY31" i="47"/>
  <c r="KZ31" i="47"/>
  <c r="LA31" i="47"/>
  <c r="KL31" i="47"/>
  <c r="KM31" i="47"/>
  <c r="KN31" i="47"/>
  <c r="KO31" i="47"/>
  <c r="KP31" i="47"/>
  <c r="KQ31" i="47"/>
  <c r="KR31" i="47"/>
  <c r="KS31" i="47"/>
  <c r="KD31" i="47"/>
  <c r="KE31" i="47"/>
  <c r="KF31" i="47"/>
  <c r="KG31" i="47"/>
  <c r="KH31" i="47"/>
  <c r="KI31" i="47"/>
  <c r="KJ31" i="47"/>
  <c r="KK31" i="47"/>
  <c r="KA31" i="47"/>
  <c r="JZ31" i="47"/>
  <c r="JY31" i="47"/>
  <c r="AO36" i="47"/>
  <c r="KY30" i="47"/>
  <c r="KZ30" i="47"/>
  <c r="LA30" i="47"/>
  <c r="LB30" i="47"/>
  <c r="LC30" i="47"/>
  <c r="LD30" i="47"/>
  <c r="LE30" i="47"/>
  <c r="LF30" i="47"/>
  <c r="LG30" i="47"/>
  <c r="KQ30" i="47"/>
  <c r="KR30" i="47"/>
  <c r="KS30" i="47"/>
  <c r="KT30" i="47"/>
  <c r="KU30" i="47"/>
  <c r="KV30" i="47"/>
  <c r="KW30" i="47"/>
  <c r="KX30" i="47"/>
  <c r="KI30" i="47"/>
  <c r="KJ30" i="47"/>
  <c r="KK30" i="47"/>
  <c r="KL30" i="47"/>
  <c r="KM30" i="47"/>
  <c r="KN30" i="47"/>
  <c r="KO30" i="47"/>
  <c r="KP30" i="47"/>
  <c r="KC30" i="47"/>
  <c r="KD30" i="47"/>
  <c r="KE30" i="47"/>
  <c r="KF30" i="47"/>
  <c r="KG30" i="47"/>
  <c r="KH30" i="47"/>
  <c r="KD29" i="47"/>
  <c r="KE29" i="47"/>
  <c r="KF29" i="47"/>
  <c r="KG29" i="47"/>
  <c r="KH29" i="47"/>
  <c r="KI29" i="47"/>
  <c r="KJ29" i="47"/>
  <c r="KK29" i="47"/>
  <c r="KL29" i="47"/>
  <c r="KM29" i="47"/>
  <c r="KN29" i="47"/>
  <c r="KO29" i="47"/>
  <c r="KP29" i="47"/>
  <c r="KQ29" i="47"/>
  <c r="KR29" i="47"/>
  <c r="KS29" i="47"/>
  <c r="KT29" i="47"/>
  <c r="KU29" i="47"/>
  <c r="KV29" i="47"/>
  <c r="KW29" i="47"/>
  <c r="KX29" i="47"/>
  <c r="KY29" i="47"/>
  <c r="KZ29" i="47"/>
  <c r="LA29" i="47"/>
  <c r="LB29" i="47"/>
  <c r="LC29" i="47"/>
  <c r="LD29" i="47"/>
  <c r="LE29" i="47"/>
  <c r="LF29" i="47"/>
  <c r="LG29" i="47"/>
  <c r="KO28" i="47"/>
  <c r="KP28" i="47"/>
  <c r="KQ28" i="47"/>
  <c r="KR28" i="47"/>
  <c r="KS28" i="47"/>
  <c r="KT28" i="47"/>
  <c r="KU28" i="47"/>
  <c r="KV28" i="47"/>
  <c r="KW28" i="47"/>
  <c r="KX28" i="47"/>
  <c r="KY28" i="47"/>
  <c r="KZ28" i="47"/>
  <c r="LA28" i="47"/>
  <c r="LB28" i="47"/>
  <c r="LC28" i="47"/>
  <c r="LD28" i="47"/>
  <c r="LE28" i="47"/>
  <c r="LF28" i="47"/>
  <c r="LG28" i="47"/>
  <c r="KJ28" i="47"/>
  <c r="KK28" i="47"/>
  <c r="KL28" i="47"/>
  <c r="KM28" i="47"/>
  <c r="KN28" i="47"/>
  <c r="KG28" i="47"/>
  <c r="KH28" i="47"/>
  <c r="KI28" i="47"/>
  <c r="KD28" i="47"/>
  <c r="KE28" i="47"/>
  <c r="KF28" i="47"/>
  <c r="KA28" i="47"/>
  <c r="GU23" i="47"/>
  <c r="JZ28" i="47"/>
  <c r="GU22" i="47"/>
  <c r="JY28" i="47"/>
  <c r="LB27" i="47"/>
  <c r="LC27" i="47"/>
  <c r="LD27" i="47"/>
  <c r="LE27" i="47"/>
  <c r="LF27" i="47"/>
  <c r="LG27" i="47"/>
  <c r="KL27" i="47"/>
  <c r="KM27" i="47"/>
  <c r="KN27" i="47"/>
  <c r="KO27" i="47"/>
  <c r="KP27" i="47"/>
  <c r="KQ27" i="47"/>
  <c r="KR27" i="47"/>
  <c r="KS27" i="47"/>
  <c r="KT27" i="47"/>
  <c r="KU27" i="47"/>
  <c r="KV27" i="47"/>
  <c r="KW27" i="47"/>
  <c r="KX27" i="47"/>
  <c r="KY27" i="47"/>
  <c r="KZ27" i="47"/>
  <c r="LA27" i="47"/>
  <c r="KG27" i="47"/>
  <c r="KH27" i="47"/>
  <c r="KI27" i="47"/>
  <c r="KJ27" i="47"/>
  <c r="KK27" i="47"/>
  <c r="KD27" i="47"/>
  <c r="KE27" i="47"/>
  <c r="KF27" i="47"/>
  <c r="KC27" i="47"/>
  <c r="KN26" i="47"/>
  <c r="KO26" i="47"/>
  <c r="KP26" i="47"/>
  <c r="KQ26" i="47"/>
  <c r="KR26" i="47"/>
  <c r="KS26" i="47"/>
  <c r="KT26" i="47"/>
  <c r="KU26" i="47"/>
  <c r="KV26" i="47"/>
  <c r="KW26" i="47"/>
  <c r="KX26" i="47"/>
  <c r="KY26" i="47"/>
  <c r="KZ26" i="47"/>
  <c r="LA26" i="47"/>
  <c r="LB26" i="47"/>
  <c r="LC26" i="47"/>
  <c r="LD26" i="47"/>
  <c r="LE26" i="47"/>
  <c r="LF26" i="47"/>
  <c r="LG26" i="47"/>
  <c r="KK26" i="47"/>
  <c r="KL26" i="47"/>
  <c r="KM26" i="47"/>
  <c r="KF26" i="47"/>
  <c r="KG26" i="47"/>
  <c r="KH26" i="47"/>
  <c r="KI26" i="47"/>
  <c r="KJ26" i="47"/>
  <c r="KD26" i="47"/>
  <c r="KE26" i="47"/>
  <c r="LC25" i="47"/>
  <c r="LD25" i="47"/>
  <c r="LE25" i="47"/>
  <c r="LF25" i="47"/>
  <c r="LG25" i="47"/>
  <c r="KM25" i="47"/>
  <c r="KN25" i="47"/>
  <c r="KO25" i="47"/>
  <c r="KP25" i="47"/>
  <c r="KQ25" i="47"/>
  <c r="KR25" i="47"/>
  <c r="KS25" i="47"/>
  <c r="KT25" i="47"/>
  <c r="KU25" i="47"/>
  <c r="KV25" i="47"/>
  <c r="KW25" i="47"/>
  <c r="KX25" i="47"/>
  <c r="KY25" i="47"/>
  <c r="KZ25" i="47"/>
  <c r="LA25" i="47"/>
  <c r="LB25" i="47"/>
  <c r="KL25" i="47"/>
  <c r="KE25" i="47"/>
  <c r="KF25" i="47"/>
  <c r="KG25" i="47"/>
  <c r="KH25" i="47"/>
  <c r="KI25" i="47"/>
  <c r="KJ25" i="47"/>
  <c r="KK25" i="47"/>
  <c r="KD25" i="47"/>
  <c r="KA25" i="47"/>
  <c r="JZ25" i="47"/>
  <c r="JY25" i="47"/>
  <c r="DR21" i="47"/>
  <c r="KZ24" i="47"/>
  <c r="LA24" i="47"/>
  <c r="LB24" i="47"/>
  <c r="LC24" i="47"/>
  <c r="LD24" i="47"/>
  <c r="LE24" i="47"/>
  <c r="LF24" i="47"/>
  <c r="LG24" i="47"/>
  <c r="KJ24" i="47"/>
  <c r="KK24" i="47"/>
  <c r="KL24" i="47"/>
  <c r="KM24" i="47"/>
  <c r="KN24" i="47"/>
  <c r="KO24" i="47"/>
  <c r="KP24" i="47"/>
  <c r="KQ24" i="47"/>
  <c r="KR24" i="47"/>
  <c r="KS24" i="47"/>
  <c r="KT24" i="47"/>
  <c r="KU24" i="47"/>
  <c r="KV24" i="47"/>
  <c r="KW24" i="47"/>
  <c r="KX24" i="47"/>
  <c r="KY24" i="47"/>
  <c r="KI24" i="47"/>
  <c r="KC24" i="47"/>
  <c r="KD24" i="47"/>
  <c r="KE24" i="47"/>
  <c r="KF24" i="47"/>
  <c r="KG24" i="47"/>
  <c r="KH24" i="47"/>
  <c r="KI23" i="47"/>
  <c r="KJ23" i="47"/>
  <c r="KK23" i="47"/>
  <c r="KL23" i="47"/>
  <c r="KM23" i="47"/>
  <c r="KN23" i="47"/>
  <c r="KO23" i="47"/>
  <c r="KP23" i="47"/>
  <c r="KQ23" i="47"/>
  <c r="KR23" i="47"/>
  <c r="KS23" i="47"/>
  <c r="KT23" i="47"/>
  <c r="KU23" i="47"/>
  <c r="KV23" i="47"/>
  <c r="KW23" i="47"/>
  <c r="KX23" i="47"/>
  <c r="KY23" i="47"/>
  <c r="KZ23" i="47"/>
  <c r="LA23" i="47"/>
  <c r="LB23" i="47"/>
  <c r="LC23" i="47"/>
  <c r="LD23" i="47"/>
  <c r="LE23" i="47"/>
  <c r="LF23" i="47"/>
  <c r="LG23" i="47"/>
  <c r="KD23" i="47"/>
  <c r="KE23" i="47"/>
  <c r="KF23" i="47"/>
  <c r="KG23" i="47"/>
  <c r="KH23" i="47"/>
  <c r="DR23" i="47"/>
  <c r="AO23" i="47"/>
  <c r="KN22" i="47"/>
  <c r="KO22" i="47"/>
  <c r="KP22" i="47"/>
  <c r="KQ22" i="47"/>
  <c r="KR22" i="47"/>
  <c r="KS22" i="47"/>
  <c r="KT22" i="47"/>
  <c r="KU22" i="47"/>
  <c r="KV22" i="47"/>
  <c r="KW22" i="47"/>
  <c r="KX22" i="47"/>
  <c r="KY22" i="47"/>
  <c r="KZ22" i="47"/>
  <c r="LA22" i="47"/>
  <c r="LB22" i="47"/>
  <c r="LC22" i="47"/>
  <c r="LD22" i="47"/>
  <c r="LE22" i="47"/>
  <c r="LF22" i="47"/>
  <c r="LG22" i="47"/>
  <c r="KE22" i="47"/>
  <c r="KF22" i="47"/>
  <c r="KG22" i="47"/>
  <c r="KH22" i="47"/>
  <c r="KI22" i="47"/>
  <c r="KJ22" i="47"/>
  <c r="KK22" i="47"/>
  <c r="KL22" i="47"/>
  <c r="KM22" i="47"/>
  <c r="KD22" i="47"/>
  <c r="KA22" i="47"/>
  <c r="JZ22" i="47"/>
  <c r="AO22" i="47"/>
  <c r="JY22" i="47"/>
  <c r="AO21" i="47"/>
  <c r="DR22" i="47"/>
  <c r="GU21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AL20" i="47"/>
  <c r="AM20" i="47"/>
  <c r="BV8" i="47"/>
  <c r="BH8" i="47"/>
  <c r="BH7" i="47"/>
  <c r="BH6" i="47"/>
  <c r="BH5" i="47"/>
  <c r="BH4" i="47"/>
  <c r="BH3" i="47"/>
  <c r="GU68" i="46"/>
  <c r="DR68" i="46"/>
  <c r="AO68" i="46"/>
  <c r="GU67" i="46"/>
  <c r="DR67" i="46"/>
  <c r="AO67" i="46"/>
  <c r="GU66" i="46"/>
  <c r="KK57" i="46"/>
  <c r="KL57" i="46"/>
  <c r="KM57" i="46"/>
  <c r="KN57" i="46"/>
  <c r="KO57" i="46"/>
  <c r="KP57" i="46"/>
  <c r="KQ57" i="46"/>
  <c r="KR57" i="46"/>
  <c r="KS57" i="46"/>
  <c r="KT57" i="46"/>
  <c r="KU57" i="46"/>
  <c r="KV57" i="46"/>
  <c r="KW57" i="46"/>
  <c r="KX57" i="46"/>
  <c r="KY57" i="46"/>
  <c r="KZ57" i="46"/>
  <c r="LA57" i="46"/>
  <c r="LB57" i="46"/>
  <c r="LC57" i="46"/>
  <c r="LD57" i="46"/>
  <c r="LE57" i="46"/>
  <c r="LF57" i="46"/>
  <c r="LG57" i="46"/>
  <c r="KH57" i="46"/>
  <c r="KI57" i="46"/>
  <c r="KJ57" i="46"/>
  <c r="KC57" i="46"/>
  <c r="KD57" i="46"/>
  <c r="KE57" i="46"/>
  <c r="KF57" i="46"/>
  <c r="KG57" i="46"/>
  <c r="KG56" i="46"/>
  <c r="KH56" i="46"/>
  <c r="KI56" i="46"/>
  <c r="KJ56" i="46"/>
  <c r="KK56" i="46"/>
  <c r="KL56" i="46"/>
  <c r="KM56" i="46"/>
  <c r="KN56" i="46"/>
  <c r="KO56" i="46"/>
  <c r="KP56" i="46"/>
  <c r="KQ56" i="46"/>
  <c r="KR56" i="46"/>
  <c r="KS56" i="46"/>
  <c r="KT56" i="46"/>
  <c r="KU56" i="46"/>
  <c r="KV56" i="46"/>
  <c r="KW56" i="46"/>
  <c r="KX56" i="46"/>
  <c r="KY56" i="46"/>
  <c r="KZ56" i="46"/>
  <c r="LA56" i="46"/>
  <c r="LB56" i="46"/>
  <c r="LC56" i="46"/>
  <c r="LD56" i="46"/>
  <c r="LE56" i="46"/>
  <c r="LF56" i="46"/>
  <c r="LG56" i="46"/>
  <c r="KF56" i="46"/>
  <c r="KE56" i="46"/>
  <c r="KD56" i="46"/>
  <c r="KQ55" i="46"/>
  <c r="KR55" i="46"/>
  <c r="KS55" i="46"/>
  <c r="KT55" i="46"/>
  <c r="KU55" i="46"/>
  <c r="KV55" i="46"/>
  <c r="KW55" i="46"/>
  <c r="KX55" i="46"/>
  <c r="KY55" i="46"/>
  <c r="KZ55" i="46"/>
  <c r="LA55" i="46"/>
  <c r="LB55" i="46"/>
  <c r="LC55" i="46"/>
  <c r="LD55" i="46"/>
  <c r="LE55" i="46"/>
  <c r="LF55" i="46"/>
  <c r="LG55" i="46"/>
  <c r="KD55" i="46"/>
  <c r="KE55" i="46"/>
  <c r="KF55" i="46"/>
  <c r="KG55" i="46"/>
  <c r="KH55" i="46"/>
  <c r="KI55" i="46"/>
  <c r="KJ55" i="46"/>
  <c r="KK55" i="46"/>
  <c r="KL55" i="46"/>
  <c r="KM55" i="46"/>
  <c r="KN55" i="46"/>
  <c r="KO55" i="46"/>
  <c r="KP55" i="46"/>
  <c r="KA55" i="46"/>
  <c r="JZ55" i="46"/>
  <c r="JY55" i="46"/>
  <c r="KN54" i="46"/>
  <c r="KO54" i="46"/>
  <c r="KP54" i="46"/>
  <c r="KQ54" i="46"/>
  <c r="KR54" i="46"/>
  <c r="KS54" i="46"/>
  <c r="KT54" i="46"/>
  <c r="KU54" i="46"/>
  <c r="KV54" i="46"/>
  <c r="KW54" i="46"/>
  <c r="KX54" i="46"/>
  <c r="KY54" i="46"/>
  <c r="KZ54" i="46"/>
  <c r="LA54" i="46"/>
  <c r="LB54" i="46"/>
  <c r="LC54" i="46"/>
  <c r="LD54" i="46"/>
  <c r="LE54" i="46"/>
  <c r="LF54" i="46"/>
  <c r="LG54" i="46"/>
  <c r="KI54" i="46"/>
  <c r="KJ54" i="46"/>
  <c r="KK54" i="46"/>
  <c r="KL54" i="46"/>
  <c r="KM54" i="46"/>
  <c r="KF54" i="46"/>
  <c r="KG54" i="46"/>
  <c r="KH54" i="46"/>
  <c r="KE54" i="46"/>
  <c r="KD54" i="46"/>
  <c r="KC54" i="46"/>
  <c r="KL53" i="46"/>
  <c r="KM53" i="46"/>
  <c r="KN53" i="46"/>
  <c r="KO53" i="46"/>
  <c r="KP53" i="46"/>
  <c r="KQ53" i="46"/>
  <c r="KR53" i="46"/>
  <c r="KS53" i="46"/>
  <c r="KT53" i="46"/>
  <c r="KU53" i="46"/>
  <c r="KV53" i="46"/>
  <c r="KW53" i="46"/>
  <c r="KX53" i="46"/>
  <c r="KY53" i="46"/>
  <c r="KZ53" i="46"/>
  <c r="LA53" i="46"/>
  <c r="LB53" i="46"/>
  <c r="LC53" i="46"/>
  <c r="LD53" i="46"/>
  <c r="LE53" i="46"/>
  <c r="LF53" i="46"/>
  <c r="LG53" i="46"/>
  <c r="KI53" i="46"/>
  <c r="KJ53" i="46"/>
  <c r="KK53" i="46"/>
  <c r="KD53" i="46"/>
  <c r="KE53" i="46"/>
  <c r="KF53" i="46"/>
  <c r="KG53" i="46"/>
  <c r="KH53" i="46"/>
  <c r="KE52" i="46"/>
  <c r="KF52" i="46"/>
  <c r="KG52" i="46"/>
  <c r="KH52" i="46"/>
  <c r="KI52" i="46"/>
  <c r="KJ52" i="46"/>
  <c r="KK52" i="46"/>
  <c r="KL52" i="46"/>
  <c r="KM52" i="46"/>
  <c r="KN52" i="46"/>
  <c r="KO52" i="46"/>
  <c r="KP52" i="46"/>
  <c r="KQ52" i="46"/>
  <c r="KR52" i="46"/>
  <c r="KS52" i="46"/>
  <c r="KT52" i="46"/>
  <c r="KU52" i="46"/>
  <c r="KV52" i="46"/>
  <c r="KW52" i="46"/>
  <c r="KX52" i="46"/>
  <c r="KY52" i="46"/>
  <c r="KZ52" i="46"/>
  <c r="LA52" i="46"/>
  <c r="LB52" i="46"/>
  <c r="LC52" i="46"/>
  <c r="LD52" i="46"/>
  <c r="LE52" i="46"/>
  <c r="LF52" i="46"/>
  <c r="LG52" i="46"/>
  <c r="KD52" i="46"/>
  <c r="KA52" i="46"/>
  <c r="JZ52" i="46"/>
  <c r="JY52" i="46"/>
  <c r="DR66" i="46"/>
  <c r="DR52" i="46"/>
  <c r="AO52" i="46"/>
  <c r="KH51" i="46"/>
  <c r="KI51" i="46"/>
  <c r="KJ51" i="46"/>
  <c r="KK51" i="46"/>
  <c r="KL51" i="46"/>
  <c r="KM51" i="46"/>
  <c r="KN51" i="46"/>
  <c r="KO51" i="46"/>
  <c r="KP51" i="46"/>
  <c r="KQ51" i="46"/>
  <c r="KR51" i="46"/>
  <c r="KS51" i="46"/>
  <c r="KT51" i="46"/>
  <c r="KU51" i="46"/>
  <c r="KV51" i="46"/>
  <c r="KW51" i="46"/>
  <c r="KX51" i="46"/>
  <c r="KY51" i="46"/>
  <c r="KZ51" i="46"/>
  <c r="LA51" i="46"/>
  <c r="LB51" i="46"/>
  <c r="LC51" i="46"/>
  <c r="LD51" i="46"/>
  <c r="LE51" i="46"/>
  <c r="LF51" i="46"/>
  <c r="LG51" i="46"/>
  <c r="KF51" i="46"/>
  <c r="KG51" i="46"/>
  <c r="KD51" i="46"/>
  <c r="KE51" i="46"/>
  <c r="KC51" i="46"/>
  <c r="GU51" i="46"/>
  <c r="AO51" i="46"/>
  <c r="KJ50" i="46"/>
  <c r="KK50" i="46"/>
  <c r="KL50" i="46"/>
  <c r="KM50" i="46"/>
  <c r="KN50" i="46"/>
  <c r="KO50" i="46"/>
  <c r="KP50" i="46"/>
  <c r="KQ50" i="46"/>
  <c r="KR50" i="46"/>
  <c r="KS50" i="46"/>
  <c r="KT50" i="46"/>
  <c r="KU50" i="46"/>
  <c r="KV50" i="46"/>
  <c r="KW50" i="46"/>
  <c r="KX50" i="46"/>
  <c r="KY50" i="46"/>
  <c r="KZ50" i="46"/>
  <c r="LA50" i="46"/>
  <c r="LB50" i="46"/>
  <c r="LC50" i="46"/>
  <c r="LD50" i="46"/>
  <c r="LE50" i="46"/>
  <c r="LF50" i="46"/>
  <c r="LG50" i="46"/>
  <c r="KF50" i="46"/>
  <c r="KG50" i="46"/>
  <c r="KH50" i="46"/>
  <c r="KI50" i="46"/>
  <c r="KE50" i="46"/>
  <c r="KD50" i="46"/>
  <c r="KJ49" i="46"/>
  <c r="KK49" i="46"/>
  <c r="KL49" i="46"/>
  <c r="KM49" i="46"/>
  <c r="KN49" i="46"/>
  <c r="KO49" i="46"/>
  <c r="KP49" i="46"/>
  <c r="KQ49" i="46"/>
  <c r="KR49" i="46"/>
  <c r="KS49" i="46"/>
  <c r="KT49" i="46"/>
  <c r="KU49" i="46"/>
  <c r="KV49" i="46"/>
  <c r="KW49" i="46"/>
  <c r="KX49" i="46"/>
  <c r="KY49" i="46"/>
  <c r="KZ49" i="46"/>
  <c r="LA49" i="46"/>
  <c r="LB49" i="46"/>
  <c r="LC49" i="46"/>
  <c r="LD49" i="46"/>
  <c r="LE49" i="46"/>
  <c r="LF49" i="46"/>
  <c r="LG49" i="46"/>
  <c r="KI49" i="46"/>
  <c r="KE49" i="46"/>
  <c r="KF49" i="46"/>
  <c r="KG49" i="46"/>
  <c r="KH49" i="46"/>
  <c r="KD49" i="46"/>
  <c r="KA49" i="46"/>
  <c r="JZ49" i="46"/>
  <c r="JY49" i="46"/>
  <c r="AO66" i="46"/>
  <c r="KF48" i="46"/>
  <c r="KG48" i="46"/>
  <c r="KH48" i="46"/>
  <c r="KI48" i="46"/>
  <c r="KJ48" i="46"/>
  <c r="KK48" i="46"/>
  <c r="KL48" i="46"/>
  <c r="KM48" i="46"/>
  <c r="KN48" i="46"/>
  <c r="KO48" i="46"/>
  <c r="KP48" i="46"/>
  <c r="KQ48" i="46"/>
  <c r="KR48" i="46"/>
  <c r="KS48" i="46"/>
  <c r="KT48" i="46"/>
  <c r="KU48" i="46"/>
  <c r="KV48" i="46"/>
  <c r="KW48" i="46"/>
  <c r="KX48" i="46"/>
  <c r="KY48" i="46"/>
  <c r="KZ48" i="46"/>
  <c r="LA48" i="46"/>
  <c r="LB48" i="46"/>
  <c r="LC48" i="46"/>
  <c r="LD48" i="46"/>
  <c r="LE48" i="46"/>
  <c r="LF48" i="46"/>
  <c r="LG48" i="46"/>
  <c r="KE48" i="46"/>
  <c r="KD48" i="46"/>
  <c r="KC48" i="46"/>
  <c r="KL47" i="46"/>
  <c r="KM47" i="46"/>
  <c r="KN47" i="46"/>
  <c r="KO47" i="46"/>
  <c r="KP47" i="46"/>
  <c r="KQ47" i="46"/>
  <c r="KR47" i="46"/>
  <c r="KS47" i="46"/>
  <c r="KT47" i="46"/>
  <c r="KU47" i="46"/>
  <c r="KV47" i="46"/>
  <c r="KW47" i="46"/>
  <c r="KX47" i="46"/>
  <c r="KY47" i="46"/>
  <c r="KZ47" i="46"/>
  <c r="LA47" i="46"/>
  <c r="LB47" i="46"/>
  <c r="LC47" i="46"/>
  <c r="LD47" i="46"/>
  <c r="LE47" i="46"/>
  <c r="LF47" i="46"/>
  <c r="LG47" i="46"/>
  <c r="KD47" i="46"/>
  <c r="KE47" i="46"/>
  <c r="KF47" i="46"/>
  <c r="KG47" i="46"/>
  <c r="KH47" i="46"/>
  <c r="KI47" i="46"/>
  <c r="KJ47" i="46"/>
  <c r="KK47" i="46"/>
  <c r="KK46" i="46"/>
  <c r="KL46" i="46"/>
  <c r="KM46" i="46"/>
  <c r="KN46" i="46"/>
  <c r="KO46" i="46"/>
  <c r="KP46" i="46"/>
  <c r="KQ46" i="46"/>
  <c r="KR46" i="46"/>
  <c r="KS46" i="46"/>
  <c r="KT46" i="46"/>
  <c r="KU46" i="46"/>
  <c r="KV46" i="46"/>
  <c r="KW46" i="46"/>
  <c r="KX46" i="46"/>
  <c r="KY46" i="46"/>
  <c r="KZ46" i="46"/>
  <c r="LA46" i="46"/>
  <c r="LB46" i="46"/>
  <c r="LC46" i="46"/>
  <c r="LD46" i="46"/>
  <c r="LE46" i="46"/>
  <c r="LF46" i="46"/>
  <c r="LG46" i="46"/>
  <c r="KJ46" i="46"/>
  <c r="KF46" i="46"/>
  <c r="KG46" i="46"/>
  <c r="KH46" i="46"/>
  <c r="KI46" i="46"/>
  <c r="KE46" i="46"/>
  <c r="KD46" i="46"/>
  <c r="KA46" i="46"/>
  <c r="GU53" i="46"/>
  <c r="JZ46" i="46"/>
  <c r="GU52" i="46"/>
  <c r="JY46" i="46"/>
  <c r="KI45" i="46"/>
  <c r="KJ45" i="46"/>
  <c r="KK45" i="46"/>
  <c r="KL45" i="46"/>
  <c r="KM45" i="46"/>
  <c r="KN45" i="46"/>
  <c r="KO45" i="46"/>
  <c r="KP45" i="46"/>
  <c r="KQ45" i="46"/>
  <c r="KR45" i="46"/>
  <c r="KS45" i="46"/>
  <c r="KT45" i="46"/>
  <c r="KU45" i="46"/>
  <c r="KV45" i="46"/>
  <c r="KW45" i="46"/>
  <c r="KX45" i="46"/>
  <c r="KY45" i="46"/>
  <c r="KZ45" i="46"/>
  <c r="LA45" i="46"/>
  <c r="LB45" i="46"/>
  <c r="LC45" i="46"/>
  <c r="LD45" i="46"/>
  <c r="LE45" i="46"/>
  <c r="LF45" i="46"/>
  <c r="LG45" i="46"/>
  <c r="KC45" i="46"/>
  <c r="KD45" i="46"/>
  <c r="KE45" i="46"/>
  <c r="KF45" i="46"/>
  <c r="KG45" i="46"/>
  <c r="KH45" i="46"/>
  <c r="KH44" i="46"/>
  <c r="KI44" i="46"/>
  <c r="KJ44" i="46"/>
  <c r="KK44" i="46"/>
  <c r="KL44" i="46"/>
  <c r="KM44" i="46"/>
  <c r="KN44" i="46"/>
  <c r="KO44" i="46"/>
  <c r="KP44" i="46"/>
  <c r="KQ44" i="46"/>
  <c r="KR44" i="46"/>
  <c r="KS44" i="46"/>
  <c r="KT44" i="46"/>
  <c r="KU44" i="46"/>
  <c r="KV44" i="46"/>
  <c r="KW44" i="46"/>
  <c r="KX44" i="46"/>
  <c r="KY44" i="46"/>
  <c r="KZ44" i="46"/>
  <c r="LA44" i="46"/>
  <c r="LB44" i="46"/>
  <c r="LC44" i="46"/>
  <c r="LD44" i="46"/>
  <c r="LE44" i="46"/>
  <c r="LF44" i="46"/>
  <c r="LG44" i="46"/>
  <c r="KG44" i="46"/>
  <c r="KF44" i="46"/>
  <c r="KE44" i="46"/>
  <c r="KD44" i="46"/>
  <c r="KD43" i="46"/>
  <c r="KE43" i="46"/>
  <c r="KF43" i="46"/>
  <c r="KG43" i="46"/>
  <c r="KH43" i="46"/>
  <c r="KI43" i="46"/>
  <c r="KJ43" i="46"/>
  <c r="KK43" i="46"/>
  <c r="KL43" i="46"/>
  <c r="KM43" i="46"/>
  <c r="KN43" i="46"/>
  <c r="KO43" i="46"/>
  <c r="KP43" i="46"/>
  <c r="KQ43" i="46"/>
  <c r="KR43" i="46"/>
  <c r="KS43" i="46"/>
  <c r="KT43" i="46"/>
  <c r="KU43" i="46"/>
  <c r="KV43" i="46"/>
  <c r="KW43" i="46"/>
  <c r="KX43" i="46"/>
  <c r="KY43" i="46"/>
  <c r="KZ43" i="46"/>
  <c r="LA43" i="46"/>
  <c r="LB43" i="46"/>
  <c r="LC43" i="46"/>
  <c r="LD43" i="46"/>
  <c r="LE43" i="46"/>
  <c r="LF43" i="46"/>
  <c r="LG43" i="46"/>
  <c r="KA43" i="46"/>
  <c r="DR53" i="46"/>
  <c r="JZ43" i="46"/>
  <c r="JY43" i="46"/>
  <c r="DR51" i="46"/>
  <c r="KJ42" i="46"/>
  <c r="KK42" i="46"/>
  <c r="KL42" i="46"/>
  <c r="KM42" i="46"/>
  <c r="KN42" i="46"/>
  <c r="KO42" i="46"/>
  <c r="KP42" i="46"/>
  <c r="KQ42" i="46"/>
  <c r="KR42" i="46"/>
  <c r="KS42" i="46"/>
  <c r="KT42" i="46"/>
  <c r="KU42" i="46"/>
  <c r="KV42" i="46"/>
  <c r="KW42" i="46"/>
  <c r="KX42" i="46"/>
  <c r="KY42" i="46"/>
  <c r="KZ42" i="46"/>
  <c r="LA42" i="46"/>
  <c r="LB42" i="46"/>
  <c r="LC42" i="46"/>
  <c r="LD42" i="46"/>
  <c r="LE42" i="46"/>
  <c r="LF42" i="46"/>
  <c r="LG42" i="46"/>
  <c r="KI42" i="46"/>
  <c r="KE42" i="46"/>
  <c r="KF42" i="46"/>
  <c r="KG42" i="46"/>
  <c r="KH42" i="46"/>
  <c r="KD42" i="46"/>
  <c r="KC42" i="46"/>
  <c r="KE41" i="46"/>
  <c r="KF41" i="46"/>
  <c r="KG41" i="46"/>
  <c r="KH41" i="46"/>
  <c r="KI41" i="46"/>
  <c r="KJ41" i="46"/>
  <c r="KK41" i="46"/>
  <c r="KL41" i="46"/>
  <c r="KM41" i="46"/>
  <c r="KN41" i="46"/>
  <c r="KO41" i="46"/>
  <c r="KP41" i="46"/>
  <c r="KQ41" i="46"/>
  <c r="KR41" i="46"/>
  <c r="KS41" i="46"/>
  <c r="KT41" i="46"/>
  <c r="KU41" i="46"/>
  <c r="KV41" i="46"/>
  <c r="KW41" i="46"/>
  <c r="KX41" i="46"/>
  <c r="KY41" i="46"/>
  <c r="KZ41" i="46"/>
  <c r="LA41" i="46"/>
  <c r="LB41" i="46"/>
  <c r="LC41" i="46"/>
  <c r="LD41" i="46"/>
  <c r="LE41" i="46"/>
  <c r="LF41" i="46"/>
  <c r="LG41" i="46"/>
  <c r="KD41" i="46"/>
  <c r="KH40" i="46"/>
  <c r="KI40" i="46"/>
  <c r="KJ40" i="46"/>
  <c r="KK40" i="46"/>
  <c r="KL40" i="46"/>
  <c r="KM40" i="46"/>
  <c r="KN40" i="46"/>
  <c r="KO40" i="46"/>
  <c r="KP40" i="46"/>
  <c r="KQ40" i="46"/>
  <c r="KR40" i="46"/>
  <c r="KS40" i="46"/>
  <c r="KT40" i="46"/>
  <c r="KU40" i="46"/>
  <c r="KV40" i="46"/>
  <c r="KW40" i="46"/>
  <c r="KX40" i="46"/>
  <c r="KY40" i="46"/>
  <c r="KZ40" i="46"/>
  <c r="LA40" i="46"/>
  <c r="LB40" i="46"/>
  <c r="LC40" i="46"/>
  <c r="LD40" i="46"/>
  <c r="LE40" i="46"/>
  <c r="LF40" i="46"/>
  <c r="LG40" i="46"/>
  <c r="KG40" i="46"/>
  <c r="KF40" i="46"/>
  <c r="KE40" i="46"/>
  <c r="KD40" i="46"/>
  <c r="KA40" i="46"/>
  <c r="AO53" i="46"/>
  <c r="JZ40" i="46"/>
  <c r="JY40" i="46"/>
  <c r="KG39" i="46"/>
  <c r="KH39" i="46"/>
  <c r="KI39" i="46"/>
  <c r="KJ39" i="46"/>
  <c r="KK39" i="46"/>
  <c r="KL39" i="46"/>
  <c r="KM39" i="46"/>
  <c r="KN39" i="46"/>
  <c r="KO39" i="46"/>
  <c r="KP39" i="46"/>
  <c r="KQ39" i="46"/>
  <c r="KR39" i="46"/>
  <c r="KS39" i="46"/>
  <c r="KT39" i="46"/>
  <c r="KU39" i="46"/>
  <c r="KV39" i="46"/>
  <c r="KW39" i="46"/>
  <c r="KX39" i="46"/>
  <c r="KY39" i="46"/>
  <c r="KZ39" i="46"/>
  <c r="LA39" i="46"/>
  <c r="LB39" i="46"/>
  <c r="LC39" i="46"/>
  <c r="LD39" i="46"/>
  <c r="LE39" i="46"/>
  <c r="LF39" i="46"/>
  <c r="LG39" i="46"/>
  <c r="KE39" i="46"/>
  <c r="KF39" i="46"/>
  <c r="KD39" i="46"/>
  <c r="KC39" i="46"/>
  <c r="KF38" i="46"/>
  <c r="KG38" i="46"/>
  <c r="KH38" i="46"/>
  <c r="KI38" i="46"/>
  <c r="KJ38" i="46"/>
  <c r="KK38" i="46"/>
  <c r="KL38" i="46"/>
  <c r="KM38" i="46"/>
  <c r="KN38" i="46"/>
  <c r="KO38" i="46"/>
  <c r="KP38" i="46"/>
  <c r="KQ38" i="46"/>
  <c r="KR38" i="46"/>
  <c r="KS38" i="46"/>
  <c r="KT38" i="46"/>
  <c r="KU38" i="46"/>
  <c r="KV38" i="46"/>
  <c r="KW38" i="46"/>
  <c r="KX38" i="46"/>
  <c r="KY38" i="46"/>
  <c r="KZ38" i="46"/>
  <c r="LA38" i="46"/>
  <c r="LB38" i="46"/>
  <c r="LC38" i="46"/>
  <c r="LD38" i="46"/>
  <c r="LE38" i="46"/>
  <c r="LF38" i="46"/>
  <c r="LG38" i="46"/>
  <c r="KE38" i="46"/>
  <c r="KD38" i="46"/>
  <c r="DR38" i="46"/>
  <c r="KG37" i="46"/>
  <c r="KH37" i="46"/>
  <c r="KI37" i="46"/>
  <c r="KJ37" i="46"/>
  <c r="KK37" i="46"/>
  <c r="KL37" i="46"/>
  <c r="KM37" i="46"/>
  <c r="KN37" i="46"/>
  <c r="KO37" i="46"/>
  <c r="KP37" i="46"/>
  <c r="KQ37" i="46"/>
  <c r="KR37" i="46"/>
  <c r="KS37" i="46"/>
  <c r="KT37" i="46"/>
  <c r="KU37" i="46"/>
  <c r="KV37" i="46"/>
  <c r="KW37" i="46"/>
  <c r="KX37" i="46"/>
  <c r="KY37" i="46"/>
  <c r="KZ37" i="46"/>
  <c r="LA37" i="46"/>
  <c r="LB37" i="46"/>
  <c r="LC37" i="46"/>
  <c r="LD37" i="46"/>
  <c r="LE37" i="46"/>
  <c r="LF37" i="46"/>
  <c r="LG37" i="46"/>
  <c r="KE37" i="46"/>
  <c r="KF37" i="46"/>
  <c r="KD37" i="46"/>
  <c r="KA37" i="46"/>
  <c r="GU38" i="46"/>
  <c r="JZ37" i="46"/>
  <c r="JY37" i="46"/>
  <c r="GU37" i="46"/>
  <c r="DR37" i="46"/>
  <c r="KG36" i="46"/>
  <c r="KH36" i="46"/>
  <c r="KI36" i="46"/>
  <c r="KJ36" i="46"/>
  <c r="KK36" i="46"/>
  <c r="KL36" i="46"/>
  <c r="KM36" i="46"/>
  <c r="KN36" i="46"/>
  <c r="KO36" i="46"/>
  <c r="KP36" i="46"/>
  <c r="KQ36" i="46"/>
  <c r="KR36" i="46"/>
  <c r="KS36" i="46"/>
  <c r="KT36" i="46"/>
  <c r="KU36" i="46"/>
  <c r="KV36" i="46"/>
  <c r="KW36" i="46"/>
  <c r="KX36" i="46"/>
  <c r="KY36" i="46"/>
  <c r="KZ36" i="46"/>
  <c r="LA36" i="46"/>
  <c r="LB36" i="46"/>
  <c r="LC36" i="46"/>
  <c r="LD36" i="46"/>
  <c r="LE36" i="46"/>
  <c r="LF36" i="46"/>
  <c r="LG36" i="46"/>
  <c r="KC36" i="46"/>
  <c r="KD36" i="46"/>
  <c r="KE36" i="46"/>
  <c r="KF36" i="46"/>
  <c r="GU36" i="46"/>
  <c r="KE35" i="46"/>
  <c r="KF35" i="46"/>
  <c r="KG35" i="46"/>
  <c r="KH35" i="46"/>
  <c r="KI35" i="46"/>
  <c r="KJ35" i="46"/>
  <c r="KK35" i="46"/>
  <c r="KL35" i="46"/>
  <c r="KM35" i="46"/>
  <c r="KN35" i="46"/>
  <c r="KO35" i="46"/>
  <c r="KP35" i="46"/>
  <c r="KQ35" i="46"/>
  <c r="KR35" i="46"/>
  <c r="KS35" i="46"/>
  <c r="KT35" i="46"/>
  <c r="KU35" i="46"/>
  <c r="KV35" i="46"/>
  <c r="KW35" i="46"/>
  <c r="KX35" i="46"/>
  <c r="KY35" i="46"/>
  <c r="KZ35" i="46"/>
  <c r="LA35" i="46"/>
  <c r="LB35" i="46"/>
  <c r="LC35" i="46"/>
  <c r="LD35" i="46"/>
  <c r="LE35" i="46"/>
  <c r="LF35" i="46"/>
  <c r="LG35" i="46"/>
  <c r="KD35" i="46"/>
  <c r="KE34" i="46"/>
  <c r="KF34" i="46"/>
  <c r="KG34" i="46"/>
  <c r="KH34" i="46"/>
  <c r="KI34" i="46"/>
  <c r="KJ34" i="46"/>
  <c r="KK34" i="46"/>
  <c r="KL34" i="46"/>
  <c r="KM34" i="46"/>
  <c r="KN34" i="46"/>
  <c r="KO34" i="46"/>
  <c r="KP34" i="46"/>
  <c r="KQ34" i="46"/>
  <c r="KR34" i="46"/>
  <c r="KS34" i="46"/>
  <c r="KT34" i="46"/>
  <c r="KU34" i="46"/>
  <c r="KV34" i="46"/>
  <c r="KW34" i="46"/>
  <c r="KX34" i="46"/>
  <c r="KY34" i="46"/>
  <c r="KZ34" i="46"/>
  <c r="LA34" i="46"/>
  <c r="LB34" i="46"/>
  <c r="LC34" i="46"/>
  <c r="LD34" i="46"/>
  <c r="LE34" i="46"/>
  <c r="LF34" i="46"/>
  <c r="LG34" i="46"/>
  <c r="KD34" i="46"/>
  <c r="KA34" i="46"/>
  <c r="JZ34" i="46"/>
  <c r="JY34" i="46"/>
  <c r="DR36" i="46"/>
  <c r="KH33" i="46"/>
  <c r="KI33" i="46"/>
  <c r="KJ33" i="46"/>
  <c r="KK33" i="46"/>
  <c r="KL33" i="46"/>
  <c r="KM33" i="46"/>
  <c r="KN33" i="46"/>
  <c r="KO33" i="46"/>
  <c r="KP33" i="46"/>
  <c r="KQ33" i="46"/>
  <c r="KR33" i="46"/>
  <c r="KS33" i="46"/>
  <c r="KT33" i="46"/>
  <c r="KU33" i="46"/>
  <c r="KV33" i="46"/>
  <c r="KW33" i="46"/>
  <c r="KX33" i="46"/>
  <c r="KY33" i="46"/>
  <c r="KZ33" i="46"/>
  <c r="LA33" i="46"/>
  <c r="LB33" i="46"/>
  <c r="LC33" i="46"/>
  <c r="LD33" i="46"/>
  <c r="LE33" i="46"/>
  <c r="LF33" i="46"/>
  <c r="LG33" i="46"/>
  <c r="KF33" i="46"/>
  <c r="KG33" i="46"/>
  <c r="KE33" i="46"/>
  <c r="KD33" i="46"/>
  <c r="KC33" i="46"/>
  <c r="KH32" i="46"/>
  <c r="KI32" i="46"/>
  <c r="KJ32" i="46"/>
  <c r="KK32" i="46"/>
  <c r="KL32" i="46"/>
  <c r="KM32" i="46"/>
  <c r="KN32" i="46"/>
  <c r="KO32" i="46"/>
  <c r="KP32" i="46"/>
  <c r="KQ32" i="46"/>
  <c r="KR32" i="46"/>
  <c r="KS32" i="46"/>
  <c r="KT32" i="46"/>
  <c r="KU32" i="46"/>
  <c r="KV32" i="46"/>
  <c r="KW32" i="46"/>
  <c r="KX32" i="46"/>
  <c r="KY32" i="46"/>
  <c r="KZ32" i="46"/>
  <c r="LA32" i="46"/>
  <c r="LB32" i="46"/>
  <c r="LC32" i="46"/>
  <c r="LD32" i="46"/>
  <c r="LE32" i="46"/>
  <c r="LF32" i="46"/>
  <c r="LG32" i="46"/>
  <c r="KG32" i="46"/>
  <c r="KE32" i="46"/>
  <c r="KF32" i="46"/>
  <c r="KD32" i="46"/>
  <c r="KE31" i="46"/>
  <c r="KF31" i="46"/>
  <c r="KG31" i="46"/>
  <c r="KH31" i="46"/>
  <c r="KI31" i="46"/>
  <c r="KJ31" i="46"/>
  <c r="KK31" i="46"/>
  <c r="KL31" i="46"/>
  <c r="KM31" i="46"/>
  <c r="KN31" i="46"/>
  <c r="KO31" i="46"/>
  <c r="KP31" i="46"/>
  <c r="KQ31" i="46"/>
  <c r="KR31" i="46"/>
  <c r="KS31" i="46"/>
  <c r="KT31" i="46"/>
  <c r="KU31" i="46"/>
  <c r="KV31" i="46"/>
  <c r="KW31" i="46"/>
  <c r="KX31" i="46"/>
  <c r="KY31" i="46"/>
  <c r="KZ31" i="46"/>
  <c r="LA31" i="46"/>
  <c r="LB31" i="46"/>
  <c r="LC31" i="46"/>
  <c r="LD31" i="46"/>
  <c r="LE31" i="46"/>
  <c r="LF31" i="46"/>
  <c r="LG31" i="46"/>
  <c r="KD31" i="46"/>
  <c r="KA31" i="46"/>
  <c r="AO38" i="46"/>
  <c r="JZ31" i="46"/>
  <c r="AO37" i="46"/>
  <c r="JY31" i="46"/>
  <c r="AO36" i="46"/>
  <c r="KF30" i="46"/>
  <c r="KG30" i="46"/>
  <c r="KH30" i="46"/>
  <c r="KI30" i="46"/>
  <c r="KJ30" i="46"/>
  <c r="KK30" i="46"/>
  <c r="KL30" i="46"/>
  <c r="KM30" i="46"/>
  <c r="KN30" i="46"/>
  <c r="KO30" i="46"/>
  <c r="KP30" i="46"/>
  <c r="KQ30" i="46"/>
  <c r="KR30" i="46"/>
  <c r="KS30" i="46"/>
  <c r="KT30" i="46"/>
  <c r="KU30" i="46"/>
  <c r="KV30" i="46"/>
  <c r="KW30" i="46"/>
  <c r="KX30" i="46"/>
  <c r="KY30" i="46"/>
  <c r="KZ30" i="46"/>
  <c r="LA30" i="46"/>
  <c r="LB30" i="46"/>
  <c r="LC30" i="46"/>
  <c r="LD30" i="46"/>
  <c r="LE30" i="46"/>
  <c r="LF30" i="46"/>
  <c r="LG30" i="46"/>
  <c r="KE30" i="46"/>
  <c r="KD30" i="46"/>
  <c r="KC30" i="46"/>
  <c r="KE29" i="46"/>
  <c r="KF29" i="46"/>
  <c r="KG29" i="46"/>
  <c r="KH29" i="46"/>
  <c r="KI29" i="46"/>
  <c r="KJ29" i="46"/>
  <c r="KK29" i="46"/>
  <c r="KL29" i="46"/>
  <c r="KM29" i="46"/>
  <c r="KN29" i="46"/>
  <c r="KO29" i="46"/>
  <c r="KP29" i="46"/>
  <c r="KQ29" i="46"/>
  <c r="KR29" i="46"/>
  <c r="KS29" i="46"/>
  <c r="KT29" i="46"/>
  <c r="KU29" i="46"/>
  <c r="KV29" i="46"/>
  <c r="KW29" i="46"/>
  <c r="KX29" i="46"/>
  <c r="KY29" i="46"/>
  <c r="KZ29" i="46"/>
  <c r="LA29" i="46"/>
  <c r="LB29" i="46"/>
  <c r="LC29" i="46"/>
  <c r="LD29" i="46"/>
  <c r="LE29" i="46"/>
  <c r="LF29" i="46"/>
  <c r="LG29" i="46"/>
  <c r="KD29" i="46"/>
  <c r="KG28" i="46"/>
  <c r="KH28" i="46"/>
  <c r="KI28" i="46"/>
  <c r="KJ28" i="46"/>
  <c r="KK28" i="46"/>
  <c r="KL28" i="46"/>
  <c r="KM28" i="46"/>
  <c r="KN28" i="46"/>
  <c r="KO28" i="46"/>
  <c r="KP28" i="46"/>
  <c r="KQ28" i="46"/>
  <c r="KR28" i="46"/>
  <c r="KS28" i="46"/>
  <c r="KT28" i="46"/>
  <c r="KU28" i="46"/>
  <c r="KV28" i="46"/>
  <c r="KW28" i="46"/>
  <c r="KX28" i="46"/>
  <c r="KY28" i="46"/>
  <c r="KZ28" i="46"/>
  <c r="LA28" i="46"/>
  <c r="LB28" i="46"/>
  <c r="LC28" i="46"/>
  <c r="LD28" i="46"/>
  <c r="LE28" i="46"/>
  <c r="LF28" i="46"/>
  <c r="LG28" i="46"/>
  <c r="KF28" i="46"/>
  <c r="KE28" i="46"/>
  <c r="KD28" i="46"/>
  <c r="KA28" i="46"/>
  <c r="GU23" i="46"/>
  <c r="JZ28" i="46"/>
  <c r="GU22" i="46"/>
  <c r="JY28" i="46"/>
  <c r="KC27" i="46"/>
  <c r="KD27" i="46"/>
  <c r="KE27" i="46"/>
  <c r="KF27" i="46"/>
  <c r="KG27" i="46"/>
  <c r="KH27" i="46"/>
  <c r="KI27" i="46"/>
  <c r="KJ27" i="46"/>
  <c r="KK27" i="46"/>
  <c r="KL27" i="46"/>
  <c r="KM27" i="46"/>
  <c r="KN27" i="46"/>
  <c r="KO27" i="46"/>
  <c r="KP27" i="46"/>
  <c r="KQ27" i="46"/>
  <c r="KR27" i="46"/>
  <c r="KS27" i="46"/>
  <c r="KT27" i="46"/>
  <c r="KU27" i="46"/>
  <c r="KV27" i="46"/>
  <c r="KW27" i="46"/>
  <c r="KX27" i="46"/>
  <c r="KY27" i="46"/>
  <c r="KZ27" i="46"/>
  <c r="LA27" i="46"/>
  <c r="LB27" i="46"/>
  <c r="LC27" i="46"/>
  <c r="LD27" i="46"/>
  <c r="LE27" i="46"/>
  <c r="LF27" i="46"/>
  <c r="LG27" i="46"/>
  <c r="KF26" i="46"/>
  <c r="KG26" i="46"/>
  <c r="KH26" i="46"/>
  <c r="KI26" i="46"/>
  <c r="KJ26" i="46"/>
  <c r="KK26" i="46"/>
  <c r="KL26" i="46"/>
  <c r="KM26" i="46"/>
  <c r="KN26" i="46"/>
  <c r="KO26" i="46"/>
  <c r="KP26" i="46"/>
  <c r="KQ26" i="46"/>
  <c r="KR26" i="46"/>
  <c r="KS26" i="46"/>
  <c r="KT26" i="46"/>
  <c r="KU26" i="46"/>
  <c r="KV26" i="46"/>
  <c r="KW26" i="46"/>
  <c r="KX26" i="46"/>
  <c r="KY26" i="46"/>
  <c r="KZ26" i="46"/>
  <c r="LA26" i="46"/>
  <c r="LB26" i="46"/>
  <c r="LC26" i="46"/>
  <c r="LD26" i="46"/>
  <c r="LE26" i="46"/>
  <c r="LF26" i="46"/>
  <c r="LG26" i="46"/>
  <c r="KE26" i="46"/>
  <c r="KD26" i="46"/>
  <c r="KD25" i="46"/>
  <c r="KE25" i="46"/>
  <c r="KF25" i="46"/>
  <c r="KG25" i="46"/>
  <c r="KH25" i="46"/>
  <c r="KI25" i="46"/>
  <c r="KJ25" i="46"/>
  <c r="KK25" i="46"/>
  <c r="KL25" i="46"/>
  <c r="KM25" i="46"/>
  <c r="KN25" i="46"/>
  <c r="KO25" i="46"/>
  <c r="KP25" i="46"/>
  <c r="KQ25" i="46"/>
  <c r="KR25" i="46"/>
  <c r="KS25" i="46"/>
  <c r="KT25" i="46"/>
  <c r="KU25" i="46"/>
  <c r="KV25" i="46"/>
  <c r="KW25" i="46"/>
  <c r="KX25" i="46"/>
  <c r="KY25" i="46"/>
  <c r="KZ25" i="46"/>
  <c r="LA25" i="46"/>
  <c r="LB25" i="46"/>
  <c r="LC25" i="46"/>
  <c r="LD25" i="46"/>
  <c r="LE25" i="46"/>
  <c r="LF25" i="46"/>
  <c r="LG25" i="46"/>
  <c r="KA25" i="46"/>
  <c r="DR23" i="46"/>
  <c r="JZ25" i="46"/>
  <c r="JY25" i="46"/>
  <c r="DR21" i="46"/>
  <c r="KE24" i="46"/>
  <c r="KF24" i="46"/>
  <c r="KG24" i="46"/>
  <c r="KH24" i="46"/>
  <c r="KI24" i="46"/>
  <c r="KJ24" i="46"/>
  <c r="KK24" i="46"/>
  <c r="KL24" i="46"/>
  <c r="KM24" i="46"/>
  <c r="KN24" i="46"/>
  <c r="KO24" i="46"/>
  <c r="KP24" i="46"/>
  <c r="KQ24" i="46"/>
  <c r="KR24" i="46"/>
  <c r="KS24" i="46"/>
  <c r="KT24" i="46"/>
  <c r="KU24" i="46"/>
  <c r="KV24" i="46"/>
  <c r="KW24" i="46"/>
  <c r="KX24" i="46"/>
  <c r="KY24" i="46"/>
  <c r="KZ24" i="46"/>
  <c r="LA24" i="46"/>
  <c r="LB24" i="46"/>
  <c r="LC24" i="46"/>
  <c r="LD24" i="46"/>
  <c r="LE24" i="46"/>
  <c r="LF24" i="46"/>
  <c r="LG24" i="46"/>
  <c r="KD24" i="46"/>
  <c r="KC24" i="46"/>
  <c r="KD23" i="46"/>
  <c r="KE23" i="46"/>
  <c r="KF23" i="46"/>
  <c r="KG23" i="46"/>
  <c r="KH23" i="46"/>
  <c r="KI23" i="46"/>
  <c r="KJ23" i="46"/>
  <c r="KK23" i="46"/>
  <c r="KL23" i="46"/>
  <c r="KM23" i="46"/>
  <c r="KN23" i="46"/>
  <c r="KO23" i="46"/>
  <c r="KP23" i="46"/>
  <c r="KQ23" i="46"/>
  <c r="KR23" i="46"/>
  <c r="KS23" i="46"/>
  <c r="KT23" i="46"/>
  <c r="KU23" i="46"/>
  <c r="KV23" i="46"/>
  <c r="KW23" i="46"/>
  <c r="KX23" i="46"/>
  <c r="KY23" i="46"/>
  <c r="KZ23" i="46"/>
  <c r="LA23" i="46"/>
  <c r="LB23" i="46"/>
  <c r="LC23" i="46"/>
  <c r="LD23" i="46"/>
  <c r="LE23" i="46"/>
  <c r="LF23" i="46"/>
  <c r="LG23" i="46"/>
  <c r="AO23" i="46"/>
  <c r="KE22" i="46"/>
  <c r="KF22" i="46"/>
  <c r="KG22" i="46"/>
  <c r="KH22" i="46"/>
  <c r="KI22" i="46"/>
  <c r="KJ22" i="46"/>
  <c r="KK22" i="46"/>
  <c r="KL22" i="46"/>
  <c r="KM22" i="46"/>
  <c r="KN22" i="46"/>
  <c r="KO22" i="46"/>
  <c r="KP22" i="46"/>
  <c r="KQ22" i="46"/>
  <c r="KR22" i="46"/>
  <c r="KS22" i="46"/>
  <c r="KT22" i="46"/>
  <c r="KU22" i="46"/>
  <c r="KV22" i="46"/>
  <c r="KW22" i="46"/>
  <c r="KX22" i="46"/>
  <c r="KY22" i="46"/>
  <c r="KZ22" i="46"/>
  <c r="LA22" i="46"/>
  <c r="LB22" i="46"/>
  <c r="LC22" i="46"/>
  <c r="LD22" i="46"/>
  <c r="LE22" i="46"/>
  <c r="LF22" i="46"/>
  <c r="LG22" i="46"/>
  <c r="KD22" i="46"/>
  <c r="KA22" i="46"/>
  <c r="JZ22" i="46"/>
  <c r="JY22" i="46"/>
  <c r="AO21" i="46"/>
  <c r="DR22" i="46"/>
  <c r="AO22" i="46"/>
  <c r="GU21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Z20" i="46"/>
  <c r="AA20" i="46"/>
  <c r="AB20" i="46"/>
  <c r="AC20" i="46"/>
  <c r="AD20" i="46"/>
  <c r="AE20" i="46"/>
  <c r="AF20" i="46"/>
  <c r="AG20" i="46"/>
  <c r="AH20" i="46"/>
  <c r="AI20" i="46"/>
  <c r="AJ20" i="46"/>
  <c r="AK20" i="46"/>
  <c r="AL20" i="46"/>
  <c r="AM20" i="46"/>
  <c r="BV8" i="46"/>
  <c r="BH8" i="46"/>
  <c r="BH7" i="46"/>
  <c r="BH6" i="46"/>
  <c r="BH5" i="46"/>
  <c r="BH4" i="46"/>
  <c r="BH3" i="46"/>
  <c r="GU68" i="45"/>
  <c r="AO68" i="45"/>
  <c r="GU67" i="45"/>
  <c r="DR67" i="45"/>
  <c r="AO67" i="45"/>
  <c r="GU66" i="45"/>
  <c r="KC57" i="45"/>
  <c r="KD57" i="45"/>
  <c r="KE57" i="45"/>
  <c r="KF57" i="45"/>
  <c r="KG57" i="45"/>
  <c r="KH57" i="45"/>
  <c r="KI57" i="45"/>
  <c r="KJ57" i="45"/>
  <c r="KK57" i="45"/>
  <c r="KL57" i="45"/>
  <c r="KM57" i="45"/>
  <c r="KN57" i="45"/>
  <c r="KO57" i="45"/>
  <c r="KP57" i="45"/>
  <c r="KQ57" i="45"/>
  <c r="KR57" i="45"/>
  <c r="KS57" i="45"/>
  <c r="KT57" i="45"/>
  <c r="KU57" i="45"/>
  <c r="KV57" i="45"/>
  <c r="KW57" i="45"/>
  <c r="KX57" i="45"/>
  <c r="KY57" i="45"/>
  <c r="KZ57" i="45"/>
  <c r="LA57" i="45"/>
  <c r="LB57" i="45"/>
  <c r="LC57" i="45"/>
  <c r="LD57" i="45"/>
  <c r="LE57" i="45"/>
  <c r="LF57" i="45"/>
  <c r="LG57" i="45"/>
  <c r="KF56" i="45"/>
  <c r="KG56" i="45"/>
  <c r="KH56" i="45"/>
  <c r="KI56" i="45"/>
  <c r="KJ56" i="45"/>
  <c r="KK56" i="45"/>
  <c r="KL56" i="45"/>
  <c r="KM56" i="45"/>
  <c r="KN56" i="45"/>
  <c r="KO56" i="45"/>
  <c r="KP56" i="45"/>
  <c r="KQ56" i="45"/>
  <c r="KR56" i="45"/>
  <c r="KS56" i="45"/>
  <c r="KT56" i="45"/>
  <c r="KU56" i="45"/>
  <c r="KV56" i="45"/>
  <c r="KW56" i="45"/>
  <c r="KX56" i="45"/>
  <c r="KY56" i="45"/>
  <c r="KZ56" i="45"/>
  <c r="LA56" i="45"/>
  <c r="LB56" i="45"/>
  <c r="LC56" i="45"/>
  <c r="LD56" i="45"/>
  <c r="LE56" i="45"/>
  <c r="LF56" i="45"/>
  <c r="LG56" i="45"/>
  <c r="KE56" i="45"/>
  <c r="KD56" i="45"/>
  <c r="KD55" i="45"/>
  <c r="KE55" i="45"/>
  <c r="KF55" i="45"/>
  <c r="KG55" i="45"/>
  <c r="KH55" i="45"/>
  <c r="KI55" i="45"/>
  <c r="KJ55" i="45"/>
  <c r="KK55" i="45"/>
  <c r="KL55" i="45"/>
  <c r="KM55" i="45"/>
  <c r="KN55" i="45"/>
  <c r="KO55" i="45"/>
  <c r="KP55" i="45"/>
  <c r="KQ55" i="45"/>
  <c r="KR55" i="45"/>
  <c r="KS55" i="45"/>
  <c r="KT55" i="45"/>
  <c r="KU55" i="45"/>
  <c r="KV55" i="45"/>
  <c r="KW55" i="45"/>
  <c r="KX55" i="45"/>
  <c r="KY55" i="45"/>
  <c r="KZ55" i="45"/>
  <c r="LA55" i="45"/>
  <c r="LB55" i="45"/>
  <c r="LC55" i="45"/>
  <c r="LD55" i="45"/>
  <c r="LE55" i="45"/>
  <c r="LF55" i="45"/>
  <c r="LG55" i="45"/>
  <c r="KA55" i="45"/>
  <c r="JZ55" i="45"/>
  <c r="JY55" i="45"/>
  <c r="KE54" i="45"/>
  <c r="KF54" i="45"/>
  <c r="KG54" i="45"/>
  <c r="KH54" i="45"/>
  <c r="KI54" i="45"/>
  <c r="KJ54" i="45"/>
  <c r="KK54" i="45"/>
  <c r="KL54" i="45"/>
  <c r="KM54" i="45"/>
  <c r="KN54" i="45"/>
  <c r="KO54" i="45"/>
  <c r="KP54" i="45"/>
  <c r="KQ54" i="45"/>
  <c r="KR54" i="45"/>
  <c r="KS54" i="45"/>
  <c r="KT54" i="45"/>
  <c r="KU54" i="45"/>
  <c r="KV54" i="45"/>
  <c r="KW54" i="45"/>
  <c r="KX54" i="45"/>
  <c r="KY54" i="45"/>
  <c r="KZ54" i="45"/>
  <c r="LA54" i="45"/>
  <c r="LB54" i="45"/>
  <c r="LC54" i="45"/>
  <c r="LD54" i="45"/>
  <c r="LE54" i="45"/>
  <c r="LF54" i="45"/>
  <c r="LG54" i="45"/>
  <c r="KD54" i="45"/>
  <c r="KC54" i="45"/>
  <c r="KD53" i="45"/>
  <c r="KE53" i="45"/>
  <c r="KF53" i="45"/>
  <c r="KG53" i="45"/>
  <c r="KH53" i="45"/>
  <c r="KI53" i="45"/>
  <c r="KJ53" i="45"/>
  <c r="KK53" i="45"/>
  <c r="KL53" i="45"/>
  <c r="KM53" i="45"/>
  <c r="KN53" i="45"/>
  <c r="KO53" i="45"/>
  <c r="KP53" i="45"/>
  <c r="KQ53" i="45"/>
  <c r="KR53" i="45"/>
  <c r="KS53" i="45"/>
  <c r="KT53" i="45"/>
  <c r="KU53" i="45"/>
  <c r="KV53" i="45"/>
  <c r="KW53" i="45"/>
  <c r="KX53" i="45"/>
  <c r="KY53" i="45"/>
  <c r="KZ53" i="45"/>
  <c r="LA53" i="45"/>
  <c r="LB53" i="45"/>
  <c r="LC53" i="45"/>
  <c r="LD53" i="45"/>
  <c r="LE53" i="45"/>
  <c r="LF53" i="45"/>
  <c r="LG53" i="45"/>
  <c r="KE52" i="45"/>
  <c r="KF52" i="45"/>
  <c r="KG52" i="45"/>
  <c r="KH52" i="45"/>
  <c r="KI52" i="45"/>
  <c r="KJ52" i="45"/>
  <c r="KK52" i="45"/>
  <c r="KL52" i="45"/>
  <c r="KM52" i="45"/>
  <c r="KN52" i="45"/>
  <c r="KO52" i="45"/>
  <c r="KP52" i="45"/>
  <c r="KQ52" i="45"/>
  <c r="KR52" i="45"/>
  <c r="KS52" i="45"/>
  <c r="KT52" i="45"/>
  <c r="KU52" i="45"/>
  <c r="KV52" i="45"/>
  <c r="KW52" i="45"/>
  <c r="KX52" i="45"/>
  <c r="KY52" i="45"/>
  <c r="KZ52" i="45"/>
  <c r="LA52" i="45"/>
  <c r="LB52" i="45"/>
  <c r="LC52" i="45"/>
  <c r="LD52" i="45"/>
  <c r="LE52" i="45"/>
  <c r="LF52" i="45"/>
  <c r="LG52" i="45"/>
  <c r="KD52" i="45"/>
  <c r="KA52" i="45"/>
  <c r="DR68" i="45"/>
  <c r="JZ52" i="45"/>
  <c r="JY52" i="45"/>
  <c r="DR66" i="45"/>
  <c r="AO52" i="45"/>
  <c r="KE51" i="45"/>
  <c r="KF51" i="45"/>
  <c r="KG51" i="45"/>
  <c r="KH51" i="45"/>
  <c r="KI51" i="45"/>
  <c r="KJ51" i="45"/>
  <c r="KK51" i="45"/>
  <c r="KL51" i="45"/>
  <c r="KM51" i="45"/>
  <c r="KN51" i="45"/>
  <c r="KO51" i="45"/>
  <c r="KP51" i="45"/>
  <c r="KQ51" i="45"/>
  <c r="KR51" i="45"/>
  <c r="KS51" i="45"/>
  <c r="KT51" i="45"/>
  <c r="KU51" i="45"/>
  <c r="KV51" i="45"/>
  <c r="KW51" i="45"/>
  <c r="KX51" i="45"/>
  <c r="KY51" i="45"/>
  <c r="KZ51" i="45"/>
  <c r="LA51" i="45"/>
  <c r="LB51" i="45"/>
  <c r="LC51" i="45"/>
  <c r="LD51" i="45"/>
  <c r="LE51" i="45"/>
  <c r="LF51" i="45"/>
  <c r="LG51" i="45"/>
  <c r="KD51" i="45"/>
  <c r="KC51" i="45"/>
  <c r="GU51" i="45"/>
  <c r="DR51" i="45"/>
  <c r="AO51" i="45"/>
  <c r="KH50" i="45"/>
  <c r="KI50" i="45"/>
  <c r="KJ50" i="45"/>
  <c r="KK50" i="45"/>
  <c r="KL50" i="45"/>
  <c r="KM50" i="45"/>
  <c r="KN50" i="45"/>
  <c r="KO50" i="45"/>
  <c r="KP50" i="45"/>
  <c r="KQ50" i="45"/>
  <c r="KR50" i="45"/>
  <c r="KS50" i="45"/>
  <c r="KT50" i="45"/>
  <c r="KU50" i="45"/>
  <c r="KV50" i="45"/>
  <c r="KW50" i="45"/>
  <c r="KX50" i="45"/>
  <c r="KY50" i="45"/>
  <c r="KZ50" i="45"/>
  <c r="LA50" i="45"/>
  <c r="LB50" i="45"/>
  <c r="LC50" i="45"/>
  <c r="LD50" i="45"/>
  <c r="LE50" i="45"/>
  <c r="LF50" i="45"/>
  <c r="LG50" i="45"/>
  <c r="KG50" i="45"/>
  <c r="KF50" i="45"/>
  <c r="KE50" i="45"/>
  <c r="KD50" i="45"/>
  <c r="KF49" i="45"/>
  <c r="KG49" i="45"/>
  <c r="KH49" i="45"/>
  <c r="KI49" i="45"/>
  <c r="KJ49" i="45"/>
  <c r="KK49" i="45"/>
  <c r="KL49" i="45"/>
  <c r="KM49" i="45"/>
  <c r="KN49" i="45"/>
  <c r="KO49" i="45"/>
  <c r="KP49" i="45"/>
  <c r="KQ49" i="45"/>
  <c r="KR49" i="45"/>
  <c r="KS49" i="45"/>
  <c r="KT49" i="45"/>
  <c r="KU49" i="45"/>
  <c r="KV49" i="45"/>
  <c r="KW49" i="45"/>
  <c r="KX49" i="45"/>
  <c r="KY49" i="45"/>
  <c r="KZ49" i="45"/>
  <c r="LA49" i="45"/>
  <c r="LB49" i="45"/>
  <c r="LC49" i="45"/>
  <c r="LD49" i="45"/>
  <c r="LE49" i="45"/>
  <c r="LF49" i="45"/>
  <c r="LG49" i="45"/>
  <c r="KE49" i="45"/>
  <c r="KD49" i="45"/>
  <c r="KA49" i="45"/>
  <c r="JZ49" i="45"/>
  <c r="JY49" i="45"/>
  <c r="AO66" i="45"/>
  <c r="KG48" i="45"/>
  <c r="KH48" i="45"/>
  <c r="KI48" i="45"/>
  <c r="KJ48" i="45"/>
  <c r="KK48" i="45"/>
  <c r="KL48" i="45"/>
  <c r="KM48" i="45"/>
  <c r="KN48" i="45"/>
  <c r="KO48" i="45"/>
  <c r="KP48" i="45"/>
  <c r="KQ48" i="45"/>
  <c r="KR48" i="45"/>
  <c r="KS48" i="45"/>
  <c r="KT48" i="45"/>
  <c r="KU48" i="45"/>
  <c r="KV48" i="45"/>
  <c r="KW48" i="45"/>
  <c r="KX48" i="45"/>
  <c r="KY48" i="45"/>
  <c r="KZ48" i="45"/>
  <c r="LA48" i="45"/>
  <c r="LB48" i="45"/>
  <c r="LC48" i="45"/>
  <c r="LD48" i="45"/>
  <c r="LE48" i="45"/>
  <c r="LF48" i="45"/>
  <c r="LG48" i="45"/>
  <c r="KF48" i="45"/>
  <c r="KE48" i="45"/>
  <c r="KD48" i="45"/>
  <c r="KC48" i="45"/>
  <c r="KF47" i="45"/>
  <c r="KG47" i="45"/>
  <c r="KH47" i="45"/>
  <c r="KI47" i="45"/>
  <c r="KJ47" i="45"/>
  <c r="KK47" i="45"/>
  <c r="KL47" i="45"/>
  <c r="KM47" i="45"/>
  <c r="KN47" i="45"/>
  <c r="KO47" i="45"/>
  <c r="KP47" i="45"/>
  <c r="KQ47" i="45"/>
  <c r="KR47" i="45"/>
  <c r="KS47" i="45"/>
  <c r="KT47" i="45"/>
  <c r="KU47" i="45"/>
  <c r="KV47" i="45"/>
  <c r="KW47" i="45"/>
  <c r="KX47" i="45"/>
  <c r="KY47" i="45"/>
  <c r="KZ47" i="45"/>
  <c r="LA47" i="45"/>
  <c r="LB47" i="45"/>
  <c r="LC47" i="45"/>
  <c r="LD47" i="45"/>
  <c r="LE47" i="45"/>
  <c r="LF47" i="45"/>
  <c r="LG47" i="45"/>
  <c r="KE47" i="45"/>
  <c r="KD47" i="45"/>
  <c r="KG46" i="45"/>
  <c r="KH46" i="45"/>
  <c r="KI46" i="45"/>
  <c r="KJ46" i="45"/>
  <c r="KK46" i="45"/>
  <c r="KL46" i="45"/>
  <c r="KM46" i="45"/>
  <c r="KN46" i="45"/>
  <c r="KO46" i="45"/>
  <c r="KP46" i="45"/>
  <c r="KQ46" i="45"/>
  <c r="KR46" i="45"/>
  <c r="KS46" i="45"/>
  <c r="KT46" i="45"/>
  <c r="KU46" i="45"/>
  <c r="KV46" i="45"/>
  <c r="KW46" i="45"/>
  <c r="KX46" i="45"/>
  <c r="KY46" i="45"/>
  <c r="KZ46" i="45"/>
  <c r="LA46" i="45"/>
  <c r="LB46" i="45"/>
  <c r="LC46" i="45"/>
  <c r="LD46" i="45"/>
  <c r="LE46" i="45"/>
  <c r="LF46" i="45"/>
  <c r="LG46" i="45"/>
  <c r="KD46" i="45"/>
  <c r="KE46" i="45"/>
  <c r="KF46" i="45"/>
  <c r="KA46" i="45"/>
  <c r="GU53" i="45"/>
  <c r="JZ46" i="45"/>
  <c r="GU52" i="45"/>
  <c r="JY46" i="45"/>
  <c r="KD45" i="45"/>
  <c r="KE45" i="45"/>
  <c r="KF45" i="45"/>
  <c r="KG45" i="45"/>
  <c r="KH45" i="45"/>
  <c r="KI45" i="45"/>
  <c r="KJ45" i="45"/>
  <c r="KK45" i="45"/>
  <c r="KL45" i="45"/>
  <c r="KM45" i="45"/>
  <c r="KN45" i="45"/>
  <c r="KO45" i="45"/>
  <c r="KP45" i="45"/>
  <c r="KQ45" i="45"/>
  <c r="KR45" i="45"/>
  <c r="KS45" i="45"/>
  <c r="KT45" i="45"/>
  <c r="KU45" i="45"/>
  <c r="KV45" i="45"/>
  <c r="KW45" i="45"/>
  <c r="KX45" i="45"/>
  <c r="KY45" i="45"/>
  <c r="KZ45" i="45"/>
  <c r="LA45" i="45"/>
  <c r="LB45" i="45"/>
  <c r="LC45" i="45"/>
  <c r="LD45" i="45"/>
  <c r="LE45" i="45"/>
  <c r="LF45" i="45"/>
  <c r="LG45" i="45"/>
  <c r="KC45" i="45"/>
  <c r="KD44" i="45"/>
  <c r="KE44" i="45"/>
  <c r="KF44" i="45"/>
  <c r="KG44" i="45"/>
  <c r="KH44" i="45"/>
  <c r="KI44" i="45"/>
  <c r="KJ44" i="45"/>
  <c r="KK44" i="45"/>
  <c r="KL44" i="45"/>
  <c r="KM44" i="45"/>
  <c r="KN44" i="45"/>
  <c r="KO44" i="45"/>
  <c r="KP44" i="45"/>
  <c r="KQ44" i="45"/>
  <c r="KR44" i="45"/>
  <c r="KS44" i="45"/>
  <c r="KT44" i="45"/>
  <c r="KU44" i="45"/>
  <c r="KV44" i="45"/>
  <c r="KW44" i="45"/>
  <c r="KX44" i="45"/>
  <c r="KY44" i="45"/>
  <c r="KZ44" i="45"/>
  <c r="LA44" i="45"/>
  <c r="LB44" i="45"/>
  <c r="LC44" i="45"/>
  <c r="LD44" i="45"/>
  <c r="LE44" i="45"/>
  <c r="LF44" i="45"/>
  <c r="LG44" i="45"/>
  <c r="KF43" i="45"/>
  <c r="KG43" i="45"/>
  <c r="KH43" i="45"/>
  <c r="KI43" i="45"/>
  <c r="KJ43" i="45"/>
  <c r="KK43" i="45"/>
  <c r="KL43" i="45"/>
  <c r="KM43" i="45"/>
  <c r="KN43" i="45"/>
  <c r="KO43" i="45"/>
  <c r="KP43" i="45"/>
  <c r="KQ43" i="45"/>
  <c r="KR43" i="45"/>
  <c r="KS43" i="45"/>
  <c r="KT43" i="45"/>
  <c r="KU43" i="45"/>
  <c r="KV43" i="45"/>
  <c r="KW43" i="45"/>
  <c r="KX43" i="45"/>
  <c r="KY43" i="45"/>
  <c r="KZ43" i="45"/>
  <c r="LA43" i="45"/>
  <c r="LB43" i="45"/>
  <c r="LC43" i="45"/>
  <c r="LD43" i="45"/>
  <c r="LE43" i="45"/>
  <c r="LF43" i="45"/>
  <c r="LG43" i="45"/>
  <c r="KE43" i="45"/>
  <c r="KD43" i="45"/>
  <c r="KA43" i="45"/>
  <c r="DR53" i="45"/>
  <c r="JZ43" i="45"/>
  <c r="DR52" i="45"/>
  <c r="JY43" i="45"/>
  <c r="KC42" i="45"/>
  <c r="KD42" i="45"/>
  <c r="KE42" i="45"/>
  <c r="KF42" i="45"/>
  <c r="KG42" i="45"/>
  <c r="KH42" i="45"/>
  <c r="KI42" i="45"/>
  <c r="KJ42" i="45"/>
  <c r="KK42" i="45"/>
  <c r="KL42" i="45"/>
  <c r="KM42" i="45"/>
  <c r="KN42" i="45"/>
  <c r="KO42" i="45"/>
  <c r="KP42" i="45"/>
  <c r="KQ42" i="45"/>
  <c r="KR42" i="45"/>
  <c r="KS42" i="45"/>
  <c r="KT42" i="45"/>
  <c r="KU42" i="45"/>
  <c r="KV42" i="45"/>
  <c r="KW42" i="45"/>
  <c r="KX42" i="45"/>
  <c r="KY42" i="45"/>
  <c r="KZ42" i="45"/>
  <c r="LA42" i="45"/>
  <c r="LB42" i="45"/>
  <c r="LC42" i="45"/>
  <c r="LD42" i="45"/>
  <c r="LE42" i="45"/>
  <c r="LF42" i="45"/>
  <c r="LG42" i="45"/>
  <c r="KF41" i="45"/>
  <c r="KG41" i="45"/>
  <c r="KH41" i="45"/>
  <c r="KI41" i="45"/>
  <c r="KJ41" i="45"/>
  <c r="KK41" i="45"/>
  <c r="KL41" i="45"/>
  <c r="KM41" i="45"/>
  <c r="KN41" i="45"/>
  <c r="KO41" i="45"/>
  <c r="KP41" i="45"/>
  <c r="KQ41" i="45"/>
  <c r="KR41" i="45"/>
  <c r="KS41" i="45"/>
  <c r="KT41" i="45"/>
  <c r="KU41" i="45"/>
  <c r="KV41" i="45"/>
  <c r="KW41" i="45"/>
  <c r="KX41" i="45"/>
  <c r="KY41" i="45"/>
  <c r="KZ41" i="45"/>
  <c r="LA41" i="45"/>
  <c r="LB41" i="45"/>
  <c r="LC41" i="45"/>
  <c r="LD41" i="45"/>
  <c r="LE41" i="45"/>
  <c r="LF41" i="45"/>
  <c r="LG41" i="45"/>
  <c r="KE41" i="45"/>
  <c r="KD41" i="45"/>
  <c r="KG40" i="45"/>
  <c r="KH40" i="45"/>
  <c r="KI40" i="45"/>
  <c r="KJ40" i="45"/>
  <c r="KK40" i="45"/>
  <c r="KL40" i="45"/>
  <c r="KM40" i="45"/>
  <c r="KN40" i="45"/>
  <c r="KO40" i="45"/>
  <c r="KP40" i="45"/>
  <c r="KQ40" i="45"/>
  <c r="KR40" i="45"/>
  <c r="KS40" i="45"/>
  <c r="KT40" i="45"/>
  <c r="KU40" i="45"/>
  <c r="KV40" i="45"/>
  <c r="KW40" i="45"/>
  <c r="KX40" i="45"/>
  <c r="KY40" i="45"/>
  <c r="KZ40" i="45"/>
  <c r="LA40" i="45"/>
  <c r="LB40" i="45"/>
  <c r="LC40" i="45"/>
  <c r="LD40" i="45"/>
  <c r="LE40" i="45"/>
  <c r="LF40" i="45"/>
  <c r="LG40" i="45"/>
  <c r="KD40" i="45"/>
  <c r="KE40" i="45"/>
  <c r="KF40" i="45"/>
  <c r="KA40" i="45"/>
  <c r="AO53" i="45"/>
  <c r="JZ40" i="45"/>
  <c r="JY40" i="45"/>
  <c r="KD39" i="45"/>
  <c r="KE39" i="45"/>
  <c r="KF39" i="45"/>
  <c r="KG39" i="45"/>
  <c r="KH39" i="45"/>
  <c r="KI39" i="45"/>
  <c r="KJ39" i="45"/>
  <c r="KK39" i="45"/>
  <c r="KL39" i="45"/>
  <c r="KM39" i="45"/>
  <c r="KN39" i="45"/>
  <c r="KO39" i="45"/>
  <c r="KP39" i="45"/>
  <c r="KQ39" i="45"/>
  <c r="KR39" i="45"/>
  <c r="KS39" i="45"/>
  <c r="KT39" i="45"/>
  <c r="KU39" i="45"/>
  <c r="KV39" i="45"/>
  <c r="KW39" i="45"/>
  <c r="KX39" i="45"/>
  <c r="KY39" i="45"/>
  <c r="KZ39" i="45"/>
  <c r="LA39" i="45"/>
  <c r="LB39" i="45"/>
  <c r="LC39" i="45"/>
  <c r="LD39" i="45"/>
  <c r="LE39" i="45"/>
  <c r="LF39" i="45"/>
  <c r="LG39" i="45"/>
  <c r="KC39" i="45"/>
  <c r="KD38" i="45"/>
  <c r="KE38" i="45"/>
  <c r="KF38" i="45"/>
  <c r="KG38" i="45"/>
  <c r="KH38" i="45"/>
  <c r="KI38" i="45"/>
  <c r="KJ38" i="45"/>
  <c r="KK38" i="45"/>
  <c r="KL38" i="45"/>
  <c r="KM38" i="45"/>
  <c r="KN38" i="45"/>
  <c r="KO38" i="45"/>
  <c r="KP38" i="45"/>
  <c r="KQ38" i="45"/>
  <c r="KR38" i="45"/>
  <c r="KS38" i="45"/>
  <c r="KT38" i="45"/>
  <c r="KU38" i="45"/>
  <c r="KV38" i="45"/>
  <c r="KW38" i="45"/>
  <c r="KX38" i="45"/>
  <c r="KY38" i="45"/>
  <c r="KZ38" i="45"/>
  <c r="LA38" i="45"/>
  <c r="LB38" i="45"/>
  <c r="LC38" i="45"/>
  <c r="LD38" i="45"/>
  <c r="LE38" i="45"/>
  <c r="LF38" i="45"/>
  <c r="LG38" i="45"/>
  <c r="GU38" i="45"/>
  <c r="KE37" i="45"/>
  <c r="KF37" i="45"/>
  <c r="KG37" i="45"/>
  <c r="KH37" i="45"/>
  <c r="KI37" i="45"/>
  <c r="KJ37" i="45"/>
  <c r="KK37" i="45"/>
  <c r="KL37" i="45"/>
  <c r="KM37" i="45"/>
  <c r="KN37" i="45"/>
  <c r="KO37" i="45"/>
  <c r="KP37" i="45"/>
  <c r="KQ37" i="45"/>
  <c r="KR37" i="45"/>
  <c r="KS37" i="45"/>
  <c r="KT37" i="45"/>
  <c r="KU37" i="45"/>
  <c r="KV37" i="45"/>
  <c r="KW37" i="45"/>
  <c r="KX37" i="45"/>
  <c r="KY37" i="45"/>
  <c r="KZ37" i="45"/>
  <c r="LA37" i="45"/>
  <c r="LB37" i="45"/>
  <c r="LC37" i="45"/>
  <c r="LD37" i="45"/>
  <c r="LE37" i="45"/>
  <c r="LF37" i="45"/>
  <c r="LG37" i="45"/>
  <c r="KD37" i="45"/>
  <c r="KA37" i="45"/>
  <c r="JZ37" i="45"/>
  <c r="JY37" i="45"/>
  <c r="GU36" i="45"/>
  <c r="GU37" i="45"/>
  <c r="DR37" i="45"/>
  <c r="KD36" i="45"/>
  <c r="KE36" i="45"/>
  <c r="KF36" i="45"/>
  <c r="KG36" i="45"/>
  <c r="KH36" i="45"/>
  <c r="KI36" i="45"/>
  <c r="KJ36" i="45"/>
  <c r="KK36" i="45"/>
  <c r="KL36" i="45"/>
  <c r="KM36" i="45"/>
  <c r="KN36" i="45"/>
  <c r="KO36" i="45"/>
  <c r="KP36" i="45"/>
  <c r="KQ36" i="45"/>
  <c r="KR36" i="45"/>
  <c r="KS36" i="45"/>
  <c r="KT36" i="45"/>
  <c r="KU36" i="45"/>
  <c r="KV36" i="45"/>
  <c r="KW36" i="45"/>
  <c r="KX36" i="45"/>
  <c r="KY36" i="45"/>
  <c r="KZ36" i="45"/>
  <c r="LA36" i="45"/>
  <c r="LB36" i="45"/>
  <c r="LC36" i="45"/>
  <c r="LD36" i="45"/>
  <c r="LE36" i="45"/>
  <c r="LF36" i="45"/>
  <c r="LG36" i="45"/>
  <c r="KC36" i="45"/>
  <c r="DR36" i="45"/>
  <c r="KG35" i="45"/>
  <c r="KH35" i="45"/>
  <c r="KI35" i="45"/>
  <c r="KJ35" i="45"/>
  <c r="KK35" i="45"/>
  <c r="KL35" i="45"/>
  <c r="KM35" i="45"/>
  <c r="KN35" i="45"/>
  <c r="KO35" i="45"/>
  <c r="KP35" i="45"/>
  <c r="KQ35" i="45"/>
  <c r="KR35" i="45"/>
  <c r="KS35" i="45"/>
  <c r="KT35" i="45"/>
  <c r="KU35" i="45"/>
  <c r="KV35" i="45"/>
  <c r="KW35" i="45"/>
  <c r="KX35" i="45"/>
  <c r="KY35" i="45"/>
  <c r="KZ35" i="45"/>
  <c r="LA35" i="45"/>
  <c r="LB35" i="45"/>
  <c r="LC35" i="45"/>
  <c r="LD35" i="45"/>
  <c r="LE35" i="45"/>
  <c r="LF35" i="45"/>
  <c r="LG35" i="45"/>
  <c r="KF35" i="45"/>
  <c r="KE35" i="45"/>
  <c r="KD35" i="45"/>
  <c r="KD34" i="45"/>
  <c r="KE34" i="45"/>
  <c r="KF34" i="45"/>
  <c r="KG34" i="45"/>
  <c r="KH34" i="45"/>
  <c r="KI34" i="45"/>
  <c r="KJ34" i="45"/>
  <c r="KK34" i="45"/>
  <c r="KL34" i="45"/>
  <c r="KM34" i="45"/>
  <c r="KN34" i="45"/>
  <c r="KO34" i="45"/>
  <c r="KP34" i="45"/>
  <c r="KQ34" i="45"/>
  <c r="KR34" i="45"/>
  <c r="KS34" i="45"/>
  <c r="KT34" i="45"/>
  <c r="KU34" i="45"/>
  <c r="KV34" i="45"/>
  <c r="KW34" i="45"/>
  <c r="KX34" i="45"/>
  <c r="KY34" i="45"/>
  <c r="KZ34" i="45"/>
  <c r="LA34" i="45"/>
  <c r="LB34" i="45"/>
  <c r="LC34" i="45"/>
  <c r="LD34" i="45"/>
  <c r="LE34" i="45"/>
  <c r="LF34" i="45"/>
  <c r="LG34" i="45"/>
  <c r="KA34" i="45"/>
  <c r="DR38" i="45"/>
  <c r="JZ34" i="45"/>
  <c r="JY34" i="45"/>
  <c r="KD33" i="45"/>
  <c r="KE33" i="45"/>
  <c r="KF33" i="45"/>
  <c r="KG33" i="45"/>
  <c r="KH33" i="45"/>
  <c r="KI33" i="45"/>
  <c r="KJ33" i="45"/>
  <c r="KK33" i="45"/>
  <c r="KL33" i="45"/>
  <c r="KM33" i="45"/>
  <c r="KN33" i="45"/>
  <c r="KO33" i="45"/>
  <c r="KP33" i="45"/>
  <c r="KQ33" i="45"/>
  <c r="KR33" i="45"/>
  <c r="KS33" i="45"/>
  <c r="KT33" i="45"/>
  <c r="KU33" i="45"/>
  <c r="KV33" i="45"/>
  <c r="KW33" i="45"/>
  <c r="KX33" i="45"/>
  <c r="KY33" i="45"/>
  <c r="KZ33" i="45"/>
  <c r="LA33" i="45"/>
  <c r="LB33" i="45"/>
  <c r="LC33" i="45"/>
  <c r="LD33" i="45"/>
  <c r="LE33" i="45"/>
  <c r="LF33" i="45"/>
  <c r="LG33" i="45"/>
  <c r="KC33" i="45"/>
  <c r="KD32" i="45"/>
  <c r="KE32" i="45"/>
  <c r="KF32" i="45"/>
  <c r="KG32" i="45"/>
  <c r="KH32" i="45"/>
  <c r="KI32" i="45"/>
  <c r="KJ32" i="45"/>
  <c r="KK32" i="45"/>
  <c r="KL32" i="45"/>
  <c r="KM32" i="45"/>
  <c r="KN32" i="45"/>
  <c r="KO32" i="45"/>
  <c r="KP32" i="45"/>
  <c r="KQ32" i="45"/>
  <c r="KR32" i="45"/>
  <c r="KS32" i="45"/>
  <c r="KT32" i="45"/>
  <c r="KU32" i="45"/>
  <c r="KV32" i="45"/>
  <c r="KW32" i="45"/>
  <c r="KX32" i="45"/>
  <c r="KY32" i="45"/>
  <c r="KZ32" i="45"/>
  <c r="LA32" i="45"/>
  <c r="LB32" i="45"/>
  <c r="LC32" i="45"/>
  <c r="LD32" i="45"/>
  <c r="LE32" i="45"/>
  <c r="LF32" i="45"/>
  <c r="LG32" i="45"/>
  <c r="KE31" i="45"/>
  <c r="KF31" i="45"/>
  <c r="KG31" i="45"/>
  <c r="KH31" i="45"/>
  <c r="KI31" i="45"/>
  <c r="KJ31" i="45"/>
  <c r="KK31" i="45"/>
  <c r="KL31" i="45"/>
  <c r="KM31" i="45"/>
  <c r="KN31" i="45"/>
  <c r="KO31" i="45"/>
  <c r="KP31" i="45"/>
  <c r="KQ31" i="45"/>
  <c r="KR31" i="45"/>
  <c r="KS31" i="45"/>
  <c r="KT31" i="45"/>
  <c r="KU31" i="45"/>
  <c r="KV31" i="45"/>
  <c r="KW31" i="45"/>
  <c r="KX31" i="45"/>
  <c r="KY31" i="45"/>
  <c r="KZ31" i="45"/>
  <c r="LA31" i="45"/>
  <c r="LB31" i="45"/>
  <c r="LC31" i="45"/>
  <c r="LD31" i="45"/>
  <c r="LE31" i="45"/>
  <c r="LF31" i="45"/>
  <c r="LG31" i="45"/>
  <c r="KD31" i="45"/>
  <c r="KA31" i="45"/>
  <c r="AO38" i="45"/>
  <c r="JZ31" i="45"/>
  <c r="AO37" i="45"/>
  <c r="JY31" i="45"/>
  <c r="AO36" i="45"/>
  <c r="KD30" i="45"/>
  <c r="KE30" i="45"/>
  <c r="KF30" i="45"/>
  <c r="KG30" i="45"/>
  <c r="KH30" i="45"/>
  <c r="KI30" i="45"/>
  <c r="KJ30" i="45"/>
  <c r="KK30" i="45"/>
  <c r="KL30" i="45"/>
  <c r="KM30" i="45"/>
  <c r="KN30" i="45"/>
  <c r="KO30" i="45"/>
  <c r="KP30" i="45"/>
  <c r="KQ30" i="45"/>
  <c r="KR30" i="45"/>
  <c r="KS30" i="45"/>
  <c r="KT30" i="45"/>
  <c r="KU30" i="45"/>
  <c r="KV30" i="45"/>
  <c r="KW30" i="45"/>
  <c r="KX30" i="45"/>
  <c r="KY30" i="45"/>
  <c r="KZ30" i="45"/>
  <c r="LA30" i="45"/>
  <c r="LB30" i="45"/>
  <c r="LC30" i="45"/>
  <c r="LD30" i="45"/>
  <c r="LE30" i="45"/>
  <c r="LF30" i="45"/>
  <c r="LG30" i="45"/>
  <c r="KC30" i="45"/>
  <c r="KF29" i="45"/>
  <c r="KG29" i="45"/>
  <c r="KH29" i="45"/>
  <c r="KI29" i="45"/>
  <c r="KJ29" i="45"/>
  <c r="KK29" i="45"/>
  <c r="KL29" i="45"/>
  <c r="KM29" i="45"/>
  <c r="KN29" i="45"/>
  <c r="KO29" i="45"/>
  <c r="KP29" i="45"/>
  <c r="KQ29" i="45"/>
  <c r="KR29" i="45"/>
  <c r="KS29" i="45"/>
  <c r="KT29" i="45"/>
  <c r="KU29" i="45"/>
  <c r="KV29" i="45"/>
  <c r="KW29" i="45"/>
  <c r="KX29" i="45"/>
  <c r="KY29" i="45"/>
  <c r="KZ29" i="45"/>
  <c r="LA29" i="45"/>
  <c r="LB29" i="45"/>
  <c r="LC29" i="45"/>
  <c r="LD29" i="45"/>
  <c r="LE29" i="45"/>
  <c r="LF29" i="45"/>
  <c r="LG29" i="45"/>
  <c r="KE29" i="45"/>
  <c r="KD29" i="45"/>
  <c r="KE28" i="45"/>
  <c r="KF28" i="45"/>
  <c r="KG28" i="45"/>
  <c r="KH28" i="45"/>
  <c r="KI28" i="45"/>
  <c r="KJ28" i="45"/>
  <c r="KK28" i="45"/>
  <c r="KL28" i="45"/>
  <c r="KM28" i="45"/>
  <c r="KN28" i="45"/>
  <c r="KO28" i="45"/>
  <c r="KP28" i="45"/>
  <c r="KQ28" i="45"/>
  <c r="KR28" i="45"/>
  <c r="KS28" i="45"/>
  <c r="KT28" i="45"/>
  <c r="KU28" i="45"/>
  <c r="KV28" i="45"/>
  <c r="KW28" i="45"/>
  <c r="KX28" i="45"/>
  <c r="KY28" i="45"/>
  <c r="KZ28" i="45"/>
  <c r="LA28" i="45"/>
  <c r="LB28" i="45"/>
  <c r="LC28" i="45"/>
  <c r="LD28" i="45"/>
  <c r="LE28" i="45"/>
  <c r="LF28" i="45"/>
  <c r="LG28" i="45"/>
  <c r="KD28" i="45"/>
  <c r="KA28" i="45"/>
  <c r="GU23" i="45"/>
  <c r="JZ28" i="45"/>
  <c r="JY28" i="45"/>
  <c r="GU21" i="45"/>
  <c r="KE27" i="45"/>
  <c r="KF27" i="45"/>
  <c r="KG27" i="45"/>
  <c r="KH27" i="45"/>
  <c r="KI27" i="45"/>
  <c r="KJ27" i="45"/>
  <c r="KK27" i="45"/>
  <c r="KL27" i="45"/>
  <c r="KM27" i="45"/>
  <c r="KN27" i="45"/>
  <c r="KO27" i="45"/>
  <c r="KP27" i="45"/>
  <c r="KQ27" i="45"/>
  <c r="KR27" i="45"/>
  <c r="KS27" i="45"/>
  <c r="KT27" i="45"/>
  <c r="KU27" i="45"/>
  <c r="KV27" i="45"/>
  <c r="KW27" i="45"/>
  <c r="KX27" i="45"/>
  <c r="KY27" i="45"/>
  <c r="KZ27" i="45"/>
  <c r="LA27" i="45"/>
  <c r="LB27" i="45"/>
  <c r="LC27" i="45"/>
  <c r="LD27" i="45"/>
  <c r="LE27" i="45"/>
  <c r="LF27" i="45"/>
  <c r="LG27" i="45"/>
  <c r="KD27" i="45"/>
  <c r="KC27" i="45"/>
  <c r="KE26" i="45"/>
  <c r="KF26" i="45"/>
  <c r="KG26" i="45"/>
  <c r="KH26" i="45"/>
  <c r="KI26" i="45"/>
  <c r="KJ26" i="45"/>
  <c r="KK26" i="45"/>
  <c r="KL26" i="45"/>
  <c r="KM26" i="45"/>
  <c r="KN26" i="45"/>
  <c r="KO26" i="45"/>
  <c r="KP26" i="45"/>
  <c r="KQ26" i="45"/>
  <c r="KR26" i="45"/>
  <c r="KS26" i="45"/>
  <c r="KT26" i="45"/>
  <c r="KU26" i="45"/>
  <c r="KV26" i="45"/>
  <c r="KW26" i="45"/>
  <c r="KX26" i="45"/>
  <c r="KY26" i="45"/>
  <c r="KZ26" i="45"/>
  <c r="LA26" i="45"/>
  <c r="LB26" i="45"/>
  <c r="LC26" i="45"/>
  <c r="LD26" i="45"/>
  <c r="LE26" i="45"/>
  <c r="LF26" i="45"/>
  <c r="LG26" i="45"/>
  <c r="KD26" i="45"/>
  <c r="KF25" i="45"/>
  <c r="KG25" i="45"/>
  <c r="KH25" i="45"/>
  <c r="KI25" i="45"/>
  <c r="KJ25" i="45"/>
  <c r="KK25" i="45"/>
  <c r="KL25" i="45"/>
  <c r="KM25" i="45"/>
  <c r="KN25" i="45"/>
  <c r="KO25" i="45"/>
  <c r="KP25" i="45"/>
  <c r="KQ25" i="45"/>
  <c r="KR25" i="45"/>
  <c r="KS25" i="45"/>
  <c r="KT25" i="45"/>
  <c r="KU25" i="45"/>
  <c r="KV25" i="45"/>
  <c r="KW25" i="45"/>
  <c r="KX25" i="45"/>
  <c r="KY25" i="45"/>
  <c r="KZ25" i="45"/>
  <c r="LA25" i="45"/>
  <c r="LB25" i="45"/>
  <c r="LC25" i="45"/>
  <c r="LD25" i="45"/>
  <c r="LE25" i="45"/>
  <c r="LF25" i="45"/>
  <c r="LG25" i="45"/>
  <c r="KE25" i="45"/>
  <c r="KD25" i="45"/>
  <c r="KA25" i="45"/>
  <c r="DR23" i="45"/>
  <c r="JZ25" i="45"/>
  <c r="DR22" i="45"/>
  <c r="JY25" i="45"/>
  <c r="KC24" i="45"/>
  <c r="KD24" i="45"/>
  <c r="KE24" i="45"/>
  <c r="KF24" i="45"/>
  <c r="KG24" i="45"/>
  <c r="KH24" i="45"/>
  <c r="KI24" i="45"/>
  <c r="KJ24" i="45"/>
  <c r="KK24" i="45"/>
  <c r="KL24" i="45"/>
  <c r="KM24" i="45"/>
  <c r="KN24" i="45"/>
  <c r="KO24" i="45"/>
  <c r="KP24" i="45"/>
  <c r="KQ24" i="45"/>
  <c r="KR24" i="45"/>
  <c r="KS24" i="45"/>
  <c r="KT24" i="45"/>
  <c r="KU24" i="45"/>
  <c r="KV24" i="45"/>
  <c r="KW24" i="45"/>
  <c r="KX24" i="45"/>
  <c r="KY24" i="45"/>
  <c r="KZ24" i="45"/>
  <c r="LA24" i="45"/>
  <c r="LB24" i="45"/>
  <c r="LC24" i="45"/>
  <c r="LD24" i="45"/>
  <c r="LE24" i="45"/>
  <c r="LF24" i="45"/>
  <c r="LG24" i="45"/>
  <c r="KE23" i="45"/>
  <c r="KF23" i="45"/>
  <c r="KG23" i="45"/>
  <c r="KH23" i="45"/>
  <c r="KI23" i="45"/>
  <c r="KJ23" i="45"/>
  <c r="KK23" i="45"/>
  <c r="KL23" i="45"/>
  <c r="KM23" i="45"/>
  <c r="KN23" i="45"/>
  <c r="KO23" i="45"/>
  <c r="KP23" i="45"/>
  <c r="KQ23" i="45"/>
  <c r="KR23" i="45"/>
  <c r="KS23" i="45"/>
  <c r="KT23" i="45"/>
  <c r="KU23" i="45"/>
  <c r="KV23" i="45"/>
  <c r="KW23" i="45"/>
  <c r="KX23" i="45"/>
  <c r="KY23" i="45"/>
  <c r="KZ23" i="45"/>
  <c r="LA23" i="45"/>
  <c r="LB23" i="45"/>
  <c r="LC23" i="45"/>
  <c r="LD23" i="45"/>
  <c r="LE23" i="45"/>
  <c r="LF23" i="45"/>
  <c r="LG23" i="45"/>
  <c r="KD23" i="45"/>
  <c r="AO23" i="45"/>
  <c r="KD22" i="45"/>
  <c r="KE22" i="45"/>
  <c r="KF22" i="45"/>
  <c r="KG22" i="45"/>
  <c r="KH22" i="45"/>
  <c r="KI22" i="45"/>
  <c r="KJ22" i="45"/>
  <c r="KK22" i="45"/>
  <c r="KL22" i="45"/>
  <c r="KM22" i="45"/>
  <c r="KN22" i="45"/>
  <c r="KO22" i="45"/>
  <c r="KP22" i="45"/>
  <c r="KQ22" i="45"/>
  <c r="KR22" i="45"/>
  <c r="KS22" i="45"/>
  <c r="KT22" i="45"/>
  <c r="KU22" i="45"/>
  <c r="KV22" i="45"/>
  <c r="KW22" i="45"/>
  <c r="KX22" i="45"/>
  <c r="KY22" i="45"/>
  <c r="KZ22" i="45"/>
  <c r="LA22" i="45"/>
  <c r="LB22" i="45"/>
  <c r="LC22" i="45"/>
  <c r="LD22" i="45"/>
  <c r="LE22" i="45"/>
  <c r="LF22" i="45"/>
  <c r="LG22" i="45"/>
  <c r="KA22" i="45"/>
  <c r="JZ22" i="45"/>
  <c r="JY22" i="45"/>
  <c r="GU22" i="45"/>
  <c r="AO22" i="45"/>
  <c r="DR21" i="45"/>
  <c r="AO21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Z20" i="45"/>
  <c r="AA20" i="45"/>
  <c r="AB20" i="45"/>
  <c r="AC20" i="45"/>
  <c r="AD20" i="45"/>
  <c r="AE20" i="45"/>
  <c r="AF20" i="45"/>
  <c r="AG20" i="45"/>
  <c r="AH20" i="45"/>
  <c r="AI20" i="45"/>
  <c r="AJ20" i="45"/>
  <c r="AK20" i="45"/>
  <c r="AL20" i="45"/>
  <c r="AM20" i="45"/>
  <c r="BV8" i="45"/>
  <c r="BH8" i="45"/>
  <c r="BH7" i="45"/>
  <c r="BH6" i="45"/>
  <c r="BH5" i="45"/>
  <c r="BH4" i="45"/>
  <c r="BH3" i="45"/>
  <c r="GU67" i="44"/>
  <c r="DR67" i="44"/>
  <c r="DR66" i="44"/>
  <c r="LD57" i="44"/>
  <c r="LE57" i="44"/>
  <c r="LF57" i="44"/>
  <c r="LG57" i="44"/>
  <c r="KJ57" i="44"/>
  <c r="KK57" i="44"/>
  <c r="KL57" i="44"/>
  <c r="KM57" i="44"/>
  <c r="KN57" i="44"/>
  <c r="KO57" i="44"/>
  <c r="KP57" i="44"/>
  <c r="KQ57" i="44"/>
  <c r="KR57" i="44"/>
  <c r="KS57" i="44"/>
  <c r="KT57" i="44"/>
  <c r="KU57" i="44"/>
  <c r="KV57" i="44"/>
  <c r="KW57" i="44"/>
  <c r="KX57" i="44"/>
  <c r="KY57" i="44"/>
  <c r="KZ57" i="44"/>
  <c r="LA57" i="44"/>
  <c r="LB57" i="44"/>
  <c r="LC57" i="44"/>
  <c r="KC57" i="44"/>
  <c r="KD57" i="44"/>
  <c r="KE57" i="44"/>
  <c r="KF57" i="44"/>
  <c r="KG57" i="44"/>
  <c r="KH57" i="44"/>
  <c r="KI57" i="44"/>
  <c r="KY56" i="44"/>
  <c r="KZ56" i="44"/>
  <c r="LA56" i="44"/>
  <c r="LB56" i="44"/>
  <c r="LC56" i="44"/>
  <c r="LD56" i="44"/>
  <c r="LE56" i="44"/>
  <c r="LF56" i="44"/>
  <c r="LG56" i="44"/>
  <c r="KR56" i="44"/>
  <c r="KS56" i="44"/>
  <c r="KT56" i="44"/>
  <c r="KU56" i="44"/>
  <c r="KV56" i="44"/>
  <c r="KW56" i="44"/>
  <c r="KX56" i="44"/>
  <c r="KM56" i="44"/>
  <c r="KN56" i="44"/>
  <c r="KO56" i="44"/>
  <c r="KP56" i="44"/>
  <c r="KQ56" i="44"/>
  <c r="KI56" i="44"/>
  <c r="KJ56" i="44"/>
  <c r="KK56" i="44"/>
  <c r="KL56" i="44"/>
  <c r="KE56" i="44"/>
  <c r="KF56" i="44"/>
  <c r="KG56" i="44"/>
  <c r="KH56" i="44"/>
  <c r="KD56" i="44"/>
  <c r="KS55" i="44"/>
  <c r="KT55" i="44"/>
  <c r="KU55" i="44"/>
  <c r="KV55" i="44"/>
  <c r="KW55" i="44"/>
  <c r="KX55" i="44"/>
  <c r="KY55" i="44"/>
  <c r="KZ55" i="44"/>
  <c r="LA55" i="44"/>
  <c r="LB55" i="44"/>
  <c r="LC55" i="44"/>
  <c r="LD55" i="44"/>
  <c r="LE55" i="44"/>
  <c r="LF55" i="44"/>
  <c r="LG55" i="44"/>
  <c r="KL55" i="44"/>
  <c r="KM55" i="44"/>
  <c r="KN55" i="44"/>
  <c r="KO55" i="44"/>
  <c r="KP55" i="44"/>
  <c r="KQ55" i="44"/>
  <c r="KR55" i="44"/>
  <c r="KH55" i="44"/>
  <c r="KI55" i="44"/>
  <c r="KJ55" i="44"/>
  <c r="KK55" i="44"/>
  <c r="KD55" i="44"/>
  <c r="KE55" i="44"/>
  <c r="KF55" i="44"/>
  <c r="KG55" i="44"/>
  <c r="KA55" i="44"/>
  <c r="GU68" i="44"/>
  <c r="JZ55" i="44"/>
  <c r="JY55" i="44"/>
  <c r="GU66" i="44"/>
  <c r="KU54" i="44"/>
  <c r="KV54" i="44"/>
  <c r="KW54" i="44"/>
  <c r="KX54" i="44"/>
  <c r="KY54" i="44"/>
  <c r="KZ54" i="44"/>
  <c r="LA54" i="44"/>
  <c r="LB54" i="44"/>
  <c r="LC54" i="44"/>
  <c r="LD54" i="44"/>
  <c r="LE54" i="44"/>
  <c r="LF54" i="44"/>
  <c r="LG54" i="44"/>
  <c r="KE54" i="44"/>
  <c r="KF54" i="44"/>
  <c r="KG54" i="44"/>
  <c r="KH54" i="44"/>
  <c r="KI54" i="44"/>
  <c r="KJ54" i="44"/>
  <c r="KK54" i="44"/>
  <c r="KL54" i="44"/>
  <c r="KM54" i="44"/>
  <c r="KN54" i="44"/>
  <c r="KO54" i="44"/>
  <c r="KP54" i="44"/>
  <c r="KQ54" i="44"/>
  <c r="KR54" i="44"/>
  <c r="KS54" i="44"/>
  <c r="KT54" i="44"/>
  <c r="KD54" i="44"/>
  <c r="KC54" i="44"/>
  <c r="KX53" i="44"/>
  <c r="KY53" i="44"/>
  <c r="KZ53" i="44"/>
  <c r="LA53" i="44"/>
  <c r="LB53" i="44"/>
  <c r="LC53" i="44"/>
  <c r="LD53" i="44"/>
  <c r="LE53" i="44"/>
  <c r="LF53" i="44"/>
  <c r="LG53" i="44"/>
  <c r="KS53" i="44"/>
  <c r="KT53" i="44"/>
  <c r="KU53" i="44"/>
  <c r="KV53" i="44"/>
  <c r="KW53" i="44"/>
  <c r="KO53" i="44"/>
  <c r="KP53" i="44"/>
  <c r="KQ53" i="44"/>
  <c r="KR53" i="44"/>
  <c r="KH53" i="44"/>
  <c r="KI53" i="44"/>
  <c r="KJ53" i="44"/>
  <c r="KK53" i="44"/>
  <c r="KL53" i="44"/>
  <c r="KM53" i="44"/>
  <c r="KN53" i="44"/>
  <c r="KG53" i="44"/>
  <c r="KD53" i="44"/>
  <c r="KE53" i="44"/>
  <c r="KF53" i="44"/>
  <c r="LB52" i="44"/>
  <c r="LC52" i="44"/>
  <c r="LD52" i="44"/>
  <c r="LE52" i="44"/>
  <c r="LF52" i="44"/>
  <c r="LG52" i="44"/>
  <c r="KP52" i="44"/>
  <c r="KQ52" i="44"/>
  <c r="KR52" i="44"/>
  <c r="KS52" i="44"/>
  <c r="KT52" i="44"/>
  <c r="KU52" i="44"/>
  <c r="KV52" i="44"/>
  <c r="KW52" i="44"/>
  <c r="KX52" i="44"/>
  <c r="KY52" i="44"/>
  <c r="KZ52" i="44"/>
  <c r="LA52" i="44"/>
  <c r="KL52" i="44"/>
  <c r="KM52" i="44"/>
  <c r="KN52" i="44"/>
  <c r="KO52" i="44"/>
  <c r="KH52" i="44"/>
  <c r="KI52" i="44"/>
  <c r="KJ52" i="44"/>
  <c r="KK52" i="44"/>
  <c r="KD52" i="44"/>
  <c r="KE52" i="44"/>
  <c r="KF52" i="44"/>
  <c r="KG52" i="44"/>
  <c r="KA52" i="44"/>
  <c r="DR68" i="44"/>
  <c r="JZ52" i="44"/>
  <c r="JY52" i="44"/>
  <c r="GU52" i="44"/>
  <c r="KQ51" i="44"/>
  <c r="KR51" i="44"/>
  <c r="KS51" i="44"/>
  <c r="KT51" i="44"/>
  <c r="KU51" i="44"/>
  <c r="KV51" i="44"/>
  <c r="KW51" i="44"/>
  <c r="KX51" i="44"/>
  <c r="KY51" i="44"/>
  <c r="KZ51" i="44"/>
  <c r="LA51" i="44"/>
  <c r="LB51" i="44"/>
  <c r="LC51" i="44"/>
  <c r="LD51" i="44"/>
  <c r="LE51" i="44"/>
  <c r="LF51" i="44"/>
  <c r="LG51" i="44"/>
  <c r="KD51" i="44"/>
  <c r="KE51" i="44"/>
  <c r="KF51" i="44"/>
  <c r="KG51" i="44"/>
  <c r="KH51" i="44"/>
  <c r="KI51" i="44"/>
  <c r="KJ51" i="44"/>
  <c r="KK51" i="44"/>
  <c r="KL51" i="44"/>
  <c r="KM51" i="44"/>
  <c r="KN51" i="44"/>
  <c r="KO51" i="44"/>
  <c r="KP51" i="44"/>
  <c r="KC51" i="44"/>
  <c r="KK50" i="44"/>
  <c r="KL50" i="44"/>
  <c r="KM50" i="44"/>
  <c r="KN50" i="44"/>
  <c r="KO50" i="44"/>
  <c r="KP50" i="44"/>
  <c r="KQ50" i="44"/>
  <c r="KR50" i="44"/>
  <c r="KS50" i="44"/>
  <c r="KT50" i="44"/>
  <c r="KU50" i="44"/>
  <c r="KV50" i="44"/>
  <c r="KW50" i="44"/>
  <c r="KX50" i="44"/>
  <c r="KY50" i="44"/>
  <c r="KZ50" i="44"/>
  <c r="LA50" i="44"/>
  <c r="LB50" i="44"/>
  <c r="LC50" i="44"/>
  <c r="LD50" i="44"/>
  <c r="LE50" i="44"/>
  <c r="LF50" i="44"/>
  <c r="LG50" i="44"/>
  <c r="KG50" i="44"/>
  <c r="KH50" i="44"/>
  <c r="KI50" i="44"/>
  <c r="KJ50" i="44"/>
  <c r="KF50" i="44"/>
  <c r="KE50" i="44"/>
  <c r="KD50" i="44"/>
  <c r="KI49" i="44"/>
  <c r="KJ49" i="44"/>
  <c r="KK49" i="44"/>
  <c r="KL49" i="44"/>
  <c r="KM49" i="44"/>
  <c r="KN49" i="44"/>
  <c r="KO49" i="44"/>
  <c r="KP49" i="44"/>
  <c r="KQ49" i="44"/>
  <c r="KR49" i="44"/>
  <c r="KS49" i="44"/>
  <c r="KT49" i="44"/>
  <c r="KU49" i="44"/>
  <c r="KV49" i="44"/>
  <c r="KW49" i="44"/>
  <c r="KX49" i="44"/>
  <c r="KY49" i="44"/>
  <c r="KZ49" i="44"/>
  <c r="LA49" i="44"/>
  <c r="LB49" i="44"/>
  <c r="LC49" i="44"/>
  <c r="LD49" i="44"/>
  <c r="LE49" i="44"/>
  <c r="LF49" i="44"/>
  <c r="LG49" i="44"/>
  <c r="KE49" i="44"/>
  <c r="KF49" i="44"/>
  <c r="KG49" i="44"/>
  <c r="KH49" i="44"/>
  <c r="KD49" i="44"/>
  <c r="KA49" i="44"/>
  <c r="AO68" i="44"/>
  <c r="JZ49" i="44"/>
  <c r="AO67" i="44"/>
  <c r="JY49" i="44"/>
  <c r="AO66" i="44"/>
  <c r="KV48" i="44"/>
  <c r="KW48" i="44"/>
  <c r="KX48" i="44"/>
  <c r="KY48" i="44"/>
  <c r="KZ48" i="44"/>
  <c r="LA48" i="44"/>
  <c r="LB48" i="44"/>
  <c r="LC48" i="44"/>
  <c r="LD48" i="44"/>
  <c r="LE48" i="44"/>
  <c r="LF48" i="44"/>
  <c r="LG48" i="44"/>
  <c r="KJ48" i="44"/>
  <c r="KK48" i="44"/>
  <c r="KL48" i="44"/>
  <c r="KM48" i="44"/>
  <c r="KN48" i="44"/>
  <c r="KO48" i="44"/>
  <c r="KP48" i="44"/>
  <c r="KQ48" i="44"/>
  <c r="KR48" i="44"/>
  <c r="KS48" i="44"/>
  <c r="KT48" i="44"/>
  <c r="KU48" i="44"/>
  <c r="KF48" i="44"/>
  <c r="KG48" i="44"/>
  <c r="KH48" i="44"/>
  <c r="KI48" i="44"/>
  <c r="KC48" i="44"/>
  <c r="KD48" i="44"/>
  <c r="KE48" i="44"/>
  <c r="KD47" i="44"/>
  <c r="KE47" i="44"/>
  <c r="KF47" i="44"/>
  <c r="KG47" i="44"/>
  <c r="KH47" i="44"/>
  <c r="KI47" i="44"/>
  <c r="KJ47" i="44"/>
  <c r="KK47" i="44"/>
  <c r="KL47" i="44"/>
  <c r="KM47" i="44"/>
  <c r="KN47" i="44"/>
  <c r="KO47" i="44"/>
  <c r="KP47" i="44"/>
  <c r="KQ47" i="44"/>
  <c r="KR47" i="44"/>
  <c r="KS47" i="44"/>
  <c r="KT47" i="44"/>
  <c r="KU47" i="44"/>
  <c r="KV47" i="44"/>
  <c r="KW47" i="44"/>
  <c r="KX47" i="44"/>
  <c r="KY47" i="44"/>
  <c r="KZ47" i="44"/>
  <c r="LA47" i="44"/>
  <c r="LB47" i="44"/>
  <c r="LC47" i="44"/>
  <c r="LD47" i="44"/>
  <c r="LE47" i="44"/>
  <c r="LF47" i="44"/>
  <c r="LG47" i="44"/>
  <c r="KQ46" i="44"/>
  <c r="KR46" i="44"/>
  <c r="KS46" i="44"/>
  <c r="KT46" i="44"/>
  <c r="KU46" i="44"/>
  <c r="KV46" i="44"/>
  <c r="KW46" i="44"/>
  <c r="KX46" i="44"/>
  <c r="KY46" i="44"/>
  <c r="KZ46" i="44"/>
  <c r="LA46" i="44"/>
  <c r="LB46" i="44"/>
  <c r="LC46" i="44"/>
  <c r="LD46" i="44"/>
  <c r="LE46" i="44"/>
  <c r="LF46" i="44"/>
  <c r="LG46" i="44"/>
  <c r="KK46" i="44"/>
  <c r="KL46" i="44"/>
  <c r="KM46" i="44"/>
  <c r="KN46" i="44"/>
  <c r="KO46" i="44"/>
  <c r="KP46" i="44"/>
  <c r="KE46" i="44"/>
  <c r="KF46" i="44"/>
  <c r="KG46" i="44"/>
  <c r="KH46" i="44"/>
  <c r="KI46" i="44"/>
  <c r="KJ46" i="44"/>
  <c r="KD46" i="44"/>
  <c r="KA46" i="44"/>
  <c r="GU53" i="44"/>
  <c r="JZ46" i="44"/>
  <c r="JY46" i="44"/>
  <c r="GU51" i="44"/>
  <c r="KJ45" i="44"/>
  <c r="KK45" i="44"/>
  <c r="KL45" i="44"/>
  <c r="KM45" i="44"/>
  <c r="KN45" i="44"/>
  <c r="KO45" i="44"/>
  <c r="KP45" i="44"/>
  <c r="KQ45" i="44"/>
  <c r="KR45" i="44"/>
  <c r="KS45" i="44"/>
  <c r="KT45" i="44"/>
  <c r="KU45" i="44"/>
  <c r="KV45" i="44"/>
  <c r="KW45" i="44"/>
  <c r="KX45" i="44"/>
  <c r="KY45" i="44"/>
  <c r="KZ45" i="44"/>
  <c r="LA45" i="44"/>
  <c r="LB45" i="44"/>
  <c r="LC45" i="44"/>
  <c r="LD45" i="44"/>
  <c r="LE45" i="44"/>
  <c r="LF45" i="44"/>
  <c r="LG45" i="44"/>
  <c r="KD45" i="44"/>
  <c r="KE45" i="44"/>
  <c r="KF45" i="44"/>
  <c r="KG45" i="44"/>
  <c r="KH45" i="44"/>
  <c r="KI45" i="44"/>
  <c r="KC45" i="44"/>
  <c r="KI44" i="44"/>
  <c r="KJ44" i="44"/>
  <c r="KK44" i="44"/>
  <c r="KL44" i="44"/>
  <c r="KM44" i="44"/>
  <c r="KN44" i="44"/>
  <c r="KO44" i="44"/>
  <c r="KP44" i="44"/>
  <c r="KQ44" i="44"/>
  <c r="KR44" i="44"/>
  <c r="KS44" i="44"/>
  <c r="KT44" i="44"/>
  <c r="KU44" i="44"/>
  <c r="KV44" i="44"/>
  <c r="KW44" i="44"/>
  <c r="KX44" i="44"/>
  <c r="KY44" i="44"/>
  <c r="KZ44" i="44"/>
  <c r="LA44" i="44"/>
  <c r="LB44" i="44"/>
  <c r="LC44" i="44"/>
  <c r="LD44" i="44"/>
  <c r="LE44" i="44"/>
  <c r="LF44" i="44"/>
  <c r="LG44" i="44"/>
  <c r="KH44" i="44"/>
  <c r="KE44" i="44"/>
  <c r="KF44" i="44"/>
  <c r="KG44" i="44"/>
  <c r="KD44" i="44"/>
  <c r="KR43" i="44"/>
  <c r="KS43" i="44"/>
  <c r="KT43" i="44"/>
  <c r="KU43" i="44"/>
  <c r="KV43" i="44"/>
  <c r="KW43" i="44"/>
  <c r="KX43" i="44"/>
  <c r="KY43" i="44"/>
  <c r="KZ43" i="44"/>
  <c r="LA43" i="44"/>
  <c r="LB43" i="44"/>
  <c r="LC43" i="44"/>
  <c r="LD43" i="44"/>
  <c r="LE43" i="44"/>
  <c r="LF43" i="44"/>
  <c r="LG43" i="44"/>
  <c r="KK43" i="44"/>
  <c r="KL43" i="44"/>
  <c r="KM43" i="44"/>
  <c r="KN43" i="44"/>
  <c r="KO43" i="44"/>
  <c r="KP43" i="44"/>
  <c r="KQ43" i="44"/>
  <c r="KI43" i="44"/>
  <c r="KJ43" i="44"/>
  <c r="KG43" i="44"/>
  <c r="KH43" i="44"/>
  <c r="KF43" i="44"/>
  <c r="KE43" i="44"/>
  <c r="KD43" i="44"/>
  <c r="KA43" i="44"/>
  <c r="DR53" i="44"/>
  <c r="JZ43" i="44"/>
  <c r="DR52" i="44"/>
  <c r="JY43" i="44"/>
  <c r="DR51" i="44"/>
  <c r="KN42" i="44"/>
  <c r="KO42" i="44"/>
  <c r="KP42" i="44"/>
  <c r="KQ42" i="44"/>
  <c r="KR42" i="44"/>
  <c r="KS42" i="44"/>
  <c r="KT42" i="44"/>
  <c r="KU42" i="44"/>
  <c r="KV42" i="44"/>
  <c r="KW42" i="44"/>
  <c r="KX42" i="44"/>
  <c r="KY42" i="44"/>
  <c r="KZ42" i="44"/>
  <c r="LA42" i="44"/>
  <c r="LB42" i="44"/>
  <c r="LC42" i="44"/>
  <c r="LD42" i="44"/>
  <c r="LE42" i="44"/>
  <c r="LF42" i="44"/>
  <c r="LG42" i="44"/>
  <c r="KF42" i="44"/>
  <c r="KG42" i="44"/>
  <c r="KH42" i="44"/>
  <c r="KI42" i="44"/>
  <c r="KJ42" i="44"/>
  <c r="KK42" i="44"/>
  <c r="KL42" i="44"/>
  <c r="KM42" i="44"/>
  <c r="KD42" i="44"/>
  <c r="KE42" i="44"/>
  <c r="KC42" i="44"/>
  <c r="KN41" i="44"/>
  <c r="KO41" i="44"/>
  <c r="KP41" i="44"/>
  <c r="KQ41" i="44"/>
  <c r="KR41" i="44"/>
  <c r="KS41" i="44"/>
  <c r="KT41" i="44"/>
  <c r="KU41" i="44"/>
  <c r="KV41" i="44"/>
  <c r="KW41" i="44"/>
  <c r="KX41" i="44"/>
  <c r="KY41" i="44"/>
  <c r="KZ41" i="44"/>
  <c r="LA41" i="44"/>
  <c r="LB41" i="44"/>
  <c r="LC41" i="44"/>
  <c r="LD41" i="44"/>
  <c r="LE41" i="44"/>
  <c r="LF41" i="44"/>
  <c r="LG41" i="44"/>
  <c r="KG41" i="44"/>
  <c r="KH41" i="44"/>
  <c r="KI41" i="44"/>
  <c r="KJ41" i="44"/>
  <c r="KK41" i="44"/>
  <c r="KL41" i="44"/>
  <c r="KM41" i="44"/>
  <c r="KE41" i="44"/>
  <c r="KF41" i="44"/>
  <c r="KD41" i="44"/>
  <c r="KQ40" i="44"/>
  <c r="KR40" i="44"/>
  <c r="KS40" i="44"/>
  <c r="KT40" i="44"/>
  <c r="KU40" i="44"/>
  <c r="KV40" i="44"/>
  <c r="KW40" i="44"/>
  <c r="KX40" i="44"/>
  <c r="KY40" i="44"/>
  <c r="KZ40" i="44"/>
  <c r="LA40" i="44"/>
  <c r="LB40" i="44"/>
  <c r="LC40" i="44"/>
  <c r="LD40" i="44"/>
  <c r="LE40" i="44"/>
  <c r="LF40" i="44"/>
  <c r="LG40" i="44"/>
  <c r="KI40" i="44"/>
  <c r="KJ40" i="44"/>
  <c r="KK40" i="44"/>
  <c r="KL40" i="44"/>
  <c r="KM40" i="44"/>
  <c r="KN40" i="44"/>
  <c r="KO40" i="44"/>
  <c r="KP40" i="44"/>
  <c r="KD40" i="44"/>
  <c r="KE40" i="44"/>
  <c r="KF40" i="44"/>
  <c r="KG40" i="44"/>
  <c r="KH40" i="44"/>
  <c r="KA40" i="44"/>
  <c r="AO53" i="44"/>
  <c r="JZ40" i="44"/>
  <c r="AO52" i="44"/>
  <c r="JY40" i="44"/>
  <c r="AO51" i="44"/>
  <c r="KD39" i="44"/>
  <c r="KE39" i="44"/>
  <c r="KF39" i="44"/>
  <c r="KG39" i="44"/>
  <c r="KH39" i="44"/>
  <c r="KI39" i="44"/>
  <c r="KJ39" i="44"/>
  <c r="KK39" i="44"/>
  <c r="KL39" i="44"/>
  <c r="KM39" i="44"/>
  <c r="KN39" i="44"/>
  <c r="KO39" i="44"/>
  <c r="KP39" i="44"/>
  <c r="KQ39" i="44"/>
  <c r="KR39" i="44"/>
  <c r="KS39" i="44"/>
  <c r="KT39" i="44"/>
  <c r="KU39" i="44"/>
  <c r="KV39" i="44"/>
  <c r="KW39" i="44"/>
  <c r="KX39" i="44"/>
  <c r="KY39" i="44"/>
  <c r="KZ39" i="44"/>
  <c r="LA39" i="44"/>
  <c r="LB39" i="44"/>
  <c r="LC39" i="44"/>
  <c r="LD39" i="44"/>
  <c r="LE39" i="44"/>
  <c r="LF39" i="44"/>
  <c r="LG39" i="44"/>
  <c r="KC39" i="44"/>
  <c r="KD38" i="44"/>
  <c r="KE38" i="44"/>
  <c r="KF38" i="44"/>
  <c r="KG38" i="44"/>
  <c r="KH38" i="44"/>
  <c r="KI38" i="44"/>
  <c r="KJ38" i="44"/>
  <c r="KK38" i="44"/>
  <c r="KL38" i="44"/>
  <c r="KM38" i="44"/>
  <c r="KN38" i="44"/>
  <c r="KO38" i="44"/>
  <c r="KP38" i="44"/>
  <c r="KQ38" i="44"/>
  <c r="KR38" i="44"/>
  <c r="KS38" i="44"/>
  <c r="KT38" i="44"/>
  <c r="KU38" i="44"/>
  <c r="KV38" i="44"/>
  <c r="KW38" i="44"/>
  <c r="KX38" i="44"/>
  <c r="KY38" i="44"/>
  <c r="KZ38" i="44"/>
  <c r="LA38" i="44"/>
  <c r="LB38" i="44"/>
  <c r="LC38" i="44"/>
  <c r="LD38" i="44"/>
  <c r="LE38" i="44"/>
  <c r="LF38" i="44"/>
  <c r="LG38" i="44"/>
  <c r="GU38" i="44"/>
  <c r="KQ37" i="44"/>
  <c r="KR37" i="44"/>
  <c r="KS37" i="44"/>
  <c r="KT37" i="44"/>
  <c r="KU37" i="44"/>
  <c r="KV37" i="44"/>
  <c r="KW37" i="44"/>
  <c r="KX37" i="44"/>
  <c r="KY37" i="44"/>
  <c r="KZ37" i="44"/>
  <c r="LA37" i="44"/>
  <c r="LB37" i="44"/>
  <c r="LC37" i="44"/>
  <c r="LD37" i="44"/>
  <c r="LE37" i="44"/>
  <c r="LF37" i="44"/>
  <c r="LG37" i="44"/>
  <c r="KJ37" i="44"/>
  <c r="KK37" i="44"/>
  <c r="KL37" i="44"/>
  <c r="KM37" i="44"/>
  <c r="KN37" i="44"/>
  <c r="KO37" i="44"/>
  <c r="KP37" i="44"/>
  <c r="KH37" i="44"/>
  <c r="KI37" i="44"/>
  <c r="KF37" i="44"/>
  <c r="KG37" i="44"/>
  <c r="KE37" i="44"/>
  <c r="KD37" i="44"/>
  <c r="KA37" i="44"/>
  <c r="JZ37" i="44"/>
  <c r="GU37" i="44"/>
  <c r="JY37" i="44"/>
  <c r="AO37" i="44"/>
  <c r="KM36" i="44"/>
  <c r="KN36" i="44"/>
  <c r="KO36" i="44"/>
  <c r="KP36" i="44"/>
  <c r="KQ36" i="44"/>
  <c r="KR36" i="44"/>
  <c r="KS36" i="44"/>
  <c r="KT36" i="44"/>
  <c r="KU36" i="44"/>
  <c r="KV36" i="44"/>
  <c r="KW36" i="44"/>
  <c r="KX36" i="44"/>
  <c r="KY36" i="44"/>
  <c r="KZ36" i="44"/>
  <c r="LA36" i="44"/>
  <c r="LB36" i="44"/>
  <c r="LC36" i="44"/>
  <c r="LD36" i="44"/>
  <c r="LE36" i="44"/>
  <c r="LF36" i="44"/>
  <c r="LG36" i="44"/>
  <c r="KF36" i="44"/>
  <c r="KG36" i="44"/>
  <c r="KH36" i="44"/>
  <c r="KI36" i="44"/>
  <c r="KJ36" i="44"/>
  <c r="KK36" i="44"/>
  <c r="KL36" i="44"/>
  <c r="KE36" i="44"/>
  <c r="KD36" i="44"/>
  <c r="KC36" i="44"/>
  <c r="GU36" i="44"/>
  <c r="DR36" i="44"/>
  <c r="AO36" i="44"/>
  <c r="KO35" i="44"/>
  <c r="KP35" i="44"/>
  <c r="KQ35" i="44"/>
  <c r="KR35" i="44"/>
  <c r="KS35" i="44"/>
  <c r="KT35" i="44"/>
  <c r="KU35" i="44"/>
  <c r="KV35" i="44"/>
  <c r="KW35" i="44"/>
  <c r="KX35" i="44"/>
  <c r="KY35" i="44"/>
  <c r="KZ35" i="44"/>
  <c r="LA35" i="44"/>
  <c r="LB35" i="44"/>
  <c r="LC35" i="44"/>
  <c r="LD35" i="44"/>
  <c r="LE35" i="44"/>
  <c r="LF35" i="44"/>
  <c r="LG35" i="44"/>
  <c r="KH35" i="44"/>
  <c r="KI35" i="44"/>
  <c r="KJ35" i="44"/>
  <c r="KK35" i="44"/>
  <c r="KL35" i="44"/>
  <c r="KM35" i="44"/>
  <c r="KN35" i="44"/>
  <c r="KF35" i="44"/>
  <c r="KG35" i="44"/>
  <c r="KD35" i="44"/>
  <c r="KE35" i="44"/>
  <c r="KQ34" i="44"/>
  <c r="KR34" i="44"/>
  <c r="KS34" i="44"/>
  <c r="KT34" i="44"/>
  <c r="KU34" i="44"/>
  <c r="KV34" i="44"/>
  <c r="KW34" i="44"/>
  <c r="KX34" i="44"/>
  <c r="KY34" i="44"/>
  <c r="KZ34" i="44"/>
  <c r="LA34" i="44"/>
  <c r="LB34" i="44"/>
  <c r="LC34" i="44"/>
  <c r="LD34" i="44"/>
  <c r="LE34" i="44"/>
  <c r="LF34" i="44"/>
  <c r="LG34" i="44"/>
  <c r="KI34" i="44"/>
  <c r="KJ34" i="44"/>
  <c r="KK34" i="44"/>
  <c r="KL34" i="44"/>
  <c r="KM34" i="44"/>
  <c r="KN34" i="44"/>
  <c r="KO34" i="44"/>
  <c r="KP34" i="44"/>
  <c r="KD34" i="44"/>
  <c r="KE34" i="44"/>
  <c r="KF34" i="44"/>
  <c r="KG34" i="44"/>
  <c r="KH34" i="44"/>
  <c r="KA34" i="44"/>
  <c r="DR38" i="44"/>
  <c r="JZ34" i="44"/>
  <c r="DR37" i="44"/>
  <c r="JY34" i="44"/>
  <c r="KC33" i="44"/>
  <c r="KD33" i="44"/>
  <c r="KE33" i="44"/>
  <c r="KF33" i="44"/>
  <c r="KG33" i="44"/>
  <c r="KH33" i="44"/>
  <c r="KI33" i="44"/>
  <c r="KJ33" i="44"/>
  <c r="KK33" i="44"/>
  <c r="KL33" i="44"/>
  <c r="KM33" i="44"/>
  <c r="KN33" i="44"/>
  <c r="KO33" i="44"/>
  <c r="KP33" i="44"/>
  <c r="KQ33" i="44"/>
  <c r="KR33" i="44"/>
  <c r="KS33" i="44"/>
  <c r="KT33" i="44"/>
  <c r="KU33" i="44"/>
  <c r="KV33" i="44"/>
  <c r="KW33" i="44"/>
  <c r="KX33" i="44"/>
  <c r="KY33" i="44"/>
  <c r="KZ33" i="44"/>
  <c r="LA33" i="44"/>
  <c r="LB33" i="44"/>
  <c r="LC33" i="44"/>
  <c r="LD33" i="44"/>
  <c r="LE33" i="44"/>
  <c r="LF33" i="44"/>
  <c r="LG33" i="44"/>
  <c r="KE32" i="44"/>
  <c r="KF32" i="44"/>
  <c r="KG32" i="44"/>
  <c r="KH32" i="44"/>
  <c r="KI32" i="44"/>
  <c r="KJ32" i="44"/>
  <c r="KK32" i="44"/>
  <c r="KL32" i="44"/>
  <c r="KM32" i="44"/>
  <c r="KN32" i="44"/>
  <c r="KO32" i="44"/>
  <c r="KP32" i="44"/>
  <c r="KQ32" i="44"/>
  <c r="KR32" i="44"/>
  <c r="KS32" i="44"/>
  <c r="KT32" i="44"/>
  <c r="KU32" i="44"/>
  <c r="KV32" i="44"/>
  <c r="KW32" i="44"/>
  <c r="KX32" i="44"/>
  <c r="KY32" i="44"/>
  <c r="KZ32" i="44"/>
  <c r="LA32" i="44"/>
  <c r="LB32" i="44"/>
  <c r="LC32" i="44"/>
  <c r="LD32" i="44"/>
  <c r="LE32" i="44"/>
  <c r="LF32" i="44"/>
  <c r="LG32" i="44"/>
  <c r="KD32" i="44"/>
  <c r="KP31" i="44"/>
  <c r="KQ31" i="44"/>
  <c r="KR31" i="44"/>
  <c r="KS31" i="44"/>
  <c r="KT31" i="44"/>
  <c r="KU31" i="44"/>
  <c r="KV31" i="44"/>
  <c r="KW31" i="44"/>
  <c r="KX31" i="44"/>
  <c r="KY31" i="44"/>
  <c r="KZ31" i="44"/>
  <c r="LA31" i="44"/>
  <c r="LB31" i="44"/>
  <c r="LC31" i="44"/>
  <c r="LD31" i="44"/>
  <c r="LE31" i="44"/>
  <c r="LF31" i="44"/>
  <c r="LG31" i="44"/>
  <c r="KH31" i="44"/>
  <c r="KI31" i="44"/>
  <c r="KJ31" i="44"/>
  <c r="KK31" i="44"/>
  <c r="KL31" i="44"/>
  <c r="KM31" i="44"/>
  <c r="KN31" i="44"/>
  <c r="KO31" i="44"/>
  <c r="KG31" i="44"/>
  <c r="KF31" i="44"/>
  <c r="KD31" i="44"/>
  <c r="KE31" i="44"/>
  <c r="KA31" i="44"/>
  <c r="AO38" i="44"/>
  <c r="JZ31" i="44"/>
  <c r="JY31" i="44"/>
  <c r="KO30" i="44"/>
  <c r="KP30" i="44"/>
  <c r="KQ30" i="44"/>
  <c r="KR30" i="44"/>
  <c r="KS30" i="44"/>
  <c r="KT30" i="44"/>
  <c r="KU30" i="44"/>
  <c r="KV30" i="44"/>
  <c r="KW30" i="44"/>
  <c r="KX30" i="44"/>
  <c r="KY30" i="44"/>
  <c r="KZ30" i="44"/>
  <c r="LA30" i="44"/>
  <c r="LB30" i="44"/>
  <c r="LC30" i="44"/>
  <c r="LD30" i="44"/>
  <c r="LE30" i="44"/>
  <c r="LF30" i="44"/>
  <c r="LG30" i="44"/>
  <c r="KH30" i="44"/>
  <c r="KI30" i="44"/>
  <c r="KJ30" i="44"/>
  <c r="KK30" i="44"/>
  <c r="KL30" i="44"/>
  <c r="KM30" i="44"/>
  <c r="KN30" i="44"/>
  <c r="KC30" i="44"/>
  <c r="KD30" i="44"/>
  <c r="KE30" i="44"/>
  <c r="KF30" i="44"/>
  <c r="KG30" i="44"/>
  <c r="KM29" i="44"/>
  <c r="KN29" i="44"/>
  <c r="KO29" i="44"/>
  <c r="KP29" i="44"/>
  <c r="KQ29" i="44"/>
  <c r="KR29" i="44"/>
  <c r="KS29" i="44"/>
  <c r="KT29" i="44"/>
  <c r="KU29" i="44"/>
  <c r="KV29" i="44"/>
  <c r="KW29" i="44"/>
  <c r="KX29" i="44"/>
  <c r="KY29" i="44"/>
  <c r="KZ29" i="44"/>
  <c r="LA29" i="44"/>
  <c r="LB29" i="44"/>
  <c r="LC29" i="44"/>
  <c r="LD29" i="44"/>
  <c r="LE29" i="44"/>
  <c r="LF29" i="44"/>
  <c r="LG29" i="44"/>
  <c r="KH29" i="44"/>
  <c r="KI29" i="44"/>
  <c r="KJ29" i="44"/>
  <c r="KK29" i="44"/>
  <c r="KL29" i="44"/>
  <c r="KD29" i="44"/>
  <c r="KE29" i="44"/>
  <c r="KF29" i="44"/>
  <c r="KG29" i="44"/>
  <c r="KE28" i="44"/>
  <c r="KF28" i="44"/>
  <c r="KG28" i="44"/>
  <c r="KH28" i="44"/>
  <c r="KI28" i="44"/>
  <c r="KJ28" i="44"/>
  <c r="KK28" i="44"/>
  <c r="KL28" i="44"/>
  <c r="KM28" i="44"/>
  <c r="KN28" i="44"/>
  <c r="KO28" i="44"/>
  <c r="KP28" i="44"/>
  <c r="KQ28" i="44"/>
  <c r="KR28" i="44"/>
  <c r="KS28" i="44"/>
  <c r="KT28" i="44"/>
  <c r="KU28" i="44"/>
  <c r="KV28" i="44"/>
  <c r="KW28" i="44"/>
  <c r="KX28" i="44"/>
  <c r="KY28" i="44"/>
  <c r="KZ28" i="44"/>
  <c r="LA28" i="44"/>
  <c r="LB28" i="44"/>
  <c r="LC28" i="44"/>
  <c r="LD28" i="44"/>
  <c r="LE28" i="44"/>
  <c r="LF28" i="44"/>
  <c r="LG28" i="44"/>
  <c r="KD28" i="44"/>
  <c r="KA28" i="44"/>
  <c r="JZ28" i="44"/>
  <c r="JY28" i="44"/>
  <c r="GU21" i="44"/>
  <c r="KD27" i="44"/>
  <c r="KE27" i="44"/>
  <c r="KF27" i="44"/>
  <c r="KG27" i="44"/>
  <c r="KH27" i="44"/>
  <c r="KI27" i="44"/>
  <c r="KJ27" i="44"/>
  <c r="KK27" i="44"/>
  <c r="KL27" i="44"/>
  <c r="KM27" i="44"/>
  <c r="KN27" i="44"/>
  <c r="KO27" i="44"/>
  <c r="KP27" i="44"/>
  <c r="KQ27" i="44"/>
  <c r="KR27" i="44"/>
  <c r="KS27" i="44"/>
  <c r="KT27" i="44"/>
  <c r="KU27" i="44"/>
  <c r="KV27" i="44"/>
  <c r="KW27" i="44"/>
  <c r="KX27" i="44"/>
  <c r="KY27" i="44"/>
  <c r="KZ27" i="44"/>
  <c r="LA27" i="44"/>
  <c r="LB27" i="44"/>
  <c r="LC27" i="44"/>
  <c r="LD27" i="44"/>
  <c r="LE27" i="44"/>
  <c r="LF27" i="44"/>
  <c r="LG27" i="44"/>
  <c r="KC27" i="44"/>
  <c r="KK26" i="44"/>
  <c r="KL26" i="44"/>
  <c r="KM26" i="44"/>
  <c r="KN26" i="44"/>
  <c r="KO26" i="44"/>
  <c r="KP26" i="44"/>
  <c r="KQ26" i="44"/>
  <c r="KR26" i="44"/>
  <c r="KS26" i="44"/>
  <c r="KT26" i="44"/>
  <c r="KU26" i="44"/>
  <c r="KV26" i="44"/>
  <c r="KW26" i="44"/>
  <c r="KX26" i="44"/>
  <c r="KY26" i="44"/>
  <c r="KZ26" i="44"/>
  <c r="LA26" i="44"/>
  <c r="LB26" i="44"/>
  <c r="LC26" i="44"/>
  <c r="LD26" i="44"/>
  <c r="LE26" i="44"/>
  <c r="LF26" i="44"/>
  <c r="LG26" i="44"/>
  <c r="KG26" i="44"/>
  <c r="KH26" i="44"/>
  <c r="KI26" i="44"/>
  <c r="KJ26" i="44"/>
  <c r="KF26" i="44"/>
  <c r="KE26" i="44"/>
  <c r="KD26" i="44"/>
  <c r="KH25" i="44"/>
  <c r="KI25" i="44"/>
  <c r="KJ25" i="44"/>
  <c r="KK25" i="44"/>
  <c r="KL25" i="44"/>
  <c r="KM25" i="44"/>
  <c r="KN25" i="44"/>
  <c r="KO25" i="44"/>
  <c r="KP25" i="44"/>
  <c r="KQ25" i="44"/>
  <c r="KR25" i="44"/>
  <c r="KS25" i="44"/>
  <c r="KT25" i="44"/>
  <c r="KU25" i="44"/>
  <c r="KV25" i="44"/>
  <c r="KW25" i="44"/>
  <c r="KX25" i="44"/>
  <c r="KY25" i="44"/>
  <c r="KZ25" i="44"/>
  <c r="LA25" i="44"/>
  <c r="LB25" i="44"/>
  <c r="LC25" i="44"/>
  <c r="LD25" i="44"/>
  <c r="LE25" i="44"/>
  <c r="LF25" i="44"/>
  <c r="LG25" i="44"/>
  <c r="KE25" i="44"/>
  <c r="KF25" i="44"/>
  <c r="KG25" i="44"/>
  <c r="KD25" i="44"/>
  <c r="KA25" i="44"/>
  <c r="DR23" i="44"/>
  <c r="JZ25" i="44"/>
  <c r="JY25" i="44"/>
  <c r="KI24" i="44"/>
  <c r="KJ24" i="44"/>
  <c r="KK24" i="44"/>
  <c r="KL24" i="44"/>
  <c r="KM24" i="44"/>
  <c r="KN24" i="44"/>
  <c r="KO24" i="44"/>
  <c r="KP24" i="44"/>
  <c r="KQ24" i="44"/>
  <c r="KR24" i="44"/>
  <c r="KS24" i="44"/>
  <c r="KT24" i="44"/>
  <c r="KU24" i="44"/>
  <c r="KV24" i="44"/>
  <c r="KW24" i="44"/>
  <c r="KX24" i="44"/>
  <c r="KY24" i="44"/>
  <c r="KZ24" i="44"/>
  <c r="LA24" i="44"/>
  <c r="LB24" i="44"/>
  <c r="LC24" i="44"/>
  <c r="LD24" i="44"/>
  <c r="LE24" i="44"/>
  <c r="LF24" i="44"/>
  <c r="LG24" i="44"/>
  <c r="KE24" i="44"/>
  <c r="KF24" i="44"/>
  <c r="KG24" i="44"/>
  <c r="KH24" i="44"/>
  <c r="KD24" i="44"/>
  <c r="KC24" i="44"/>
  <c r="KF23" i="44"/>
  <c r="KG23" i="44"/>
  <c r="KH23" i="44"/>
  <c r="KI23" i="44"/>
  <c r="KJ23" i="44"/>
  <c r="KK23" i="44"/>
  <c r="KL23" i="44"/>
  <c r="KM23" i="44"/>
  <c r="KN23" i="44"/>
  <c r="KO23" i="44"/>
  <c r="KP23" i="44"/>
  <c r="KQ23" i="44"/>
  <c r="KR23" i="44"/>
  <c r="KS23" i="44"/>
  <c r="KT23" i="44"/>
  <c r="KU23" i="44"/>
  <c r="KV23" i="44"/>
  <c r="KW23" i="44"/>
  <c r="KX23" i="44"/>
  <c r="KY23" i="44"/>
  <c r="KZ23" i="44"/>
  <c r="LA23" i="44"/>
  <c r="LB23" i="44"/>
  <c r="LC23" i="44"/>
  <c r="LD23" i="44"/>
  <c r="LE23" i="44"/>
  <c r="LF23" i="44"/>
  <c r="LG23" i="44"/>
  <c r="KD23" i="44"/>
  <c r="KE23" i="44"/>
  <c r="GU23" i="44"/>
  <c r="KD22" i="44"/>
  <c r="KE22" i="44"/>
  <c r="KF22" i="44"/>
  <c r="KG22" i="44"/>
  <c r="KH22" i="44"/>
  <c r="KI22" i="44"/>
  <c r="KJ22" i="44"/>
  <c r="KK22" i="44"/>
  <c r="KL22" i="44"/>
  <c r="KM22" i="44"/>
  <c r="KN22" i="44"/>
  <c r="KO22" i="44"/>
  <c r="KP22" i="44"/>
  <c r="KQ22" i="44"/>
  <c r="KR22" i="44"/>
  <c r="KS22" i="44"/>
  <c r="KT22" i="44"/>
  <c r="KU22" i="44"/>
  <c r="KV22" i="44"/>
  <c r="KW22" i="44"/>
  <c r="KX22" i="44"/>
  <c r="KY22" i="44"/>
  <c r="KZ22" i="44"/>
  <c r="LA22" i="44"/>
  <c r="LB22" i="44"/>
  <c r="LC22" i="44"/>
  <c r="LD22" i="44"/>
  <c r="LE22" i="44"/>
  <c r="LF22" i="44"/>
  <c r="LG22" i="44"/>
  <c r="KA22" i="44"/>
  <c r="AO23" i="44"/>
  <c r="JZ22" i="44"/>
  <c r="JY22" i="44"/>
  <c r="AO21" i="44"/>
  <c r="GU22" i="44"/>
  <c r="DR22" i="44"/>
  <c r="AO22" i="44"/>
  <c r="DR21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I20" i="44"/>
  <c r="J20" i="44"/>
  <c r="K20" i="44"/>
  <c r="BV8" i="44"/>
  <c r="BH8" i="44"/>
  <c r="BH7" i="44"/>
  <c r="BH6" i="44"/>
  <c r="BH5" i="44"/>
  <c r="BH4" i="44"/>
  <c r="BH3" i="44"/>
  <c r="GU68" i="43"/>
  <c r="GU67" i="43"/>
  <c r="DR67" i="43"/>
  <c r="AO67" i="43"/>
  <c r="GU66" i="43"/>
  <c r="DR66" i="43"/>
  <c r="KC57" i="43"/>
  <c r="KD57" i="43"/>
  <c r="KE57" i="43"/>
  <c r="KF57" i="43"/>
  <c r="KG57" i="43"/>
  <c r="KH57" i="43"/>
  <c r="KI57" i="43"/>
  <c r="KJ57" i="43"/>
  <c r="KK57" i="43"/>
  <c r="KL57" i="43"/>
  <c r="KM57" i="43"/>
  <c r="KN57" i="43"/>
  <c r="KO57" i="43"/>
  <c r="KP57" i="43"/>
  <c r="KQ57" i="43"/>
  <c r="KR57" i="43"/>
  <c r="KS57" i="43"/>
  <c r="KT57" i="43"/>
  <c r="KU57" i="43"/>
  <c r="KV57" i="43"/>
  <c r="KW57" i="43"/>
  <c r="KX57" i="43"/>
  <c r="KY57" i="43"/>
  <c r="KZ57" i="43"/>
  <c r="LA57" i="43"/>
  <c r="LB57" i="43"/>
  <c r="LC57" i="43"/>
  <c r="LD57" i="43"/>
  <c r="LE57" i="43"/>
  <c r="LF57" i="43"/>
  <c r="LG57" i="43"/>
  <c r="KF56" i="43"/>
  <c r="KG56" i="43"/>
  <c r="KH56" i="43"/>
  <c r="KI56" i="43"/>
  <c r="KJ56" i="43"/>
  <c r="KK56" i="43"/>
  <c r="KL56" i="43"/>
  <c r="KM56" i="43"/>
  <c r="KN56" i="43"/>
  <c r="KO56" i="43"/>
  <c r="KP56" i="43"/>
  <c r="KQ56" i="43"/>
  <c r="KR56" i="43"/>
  <c r="KS56" i="43"/>
  <c r="KT56" i="43"/>
  <c r="KU56" i="43"/>
  <c r="KV56" i="43"/>
  <c r="KW56" i="43"/>
  <c r="KX56" i="43"/>
  <c r="KY56" i="43"/>
  <c r="KZ56" i="43"/>
  <c r="LA56" i="43"/>
  <c r="LB56" i="43"/>
  <c r="LC56" i="43"/>
  <c r="LD56" i="43"/>
  <c r="LE56" i="43"/>
  <c r="LF56" i="43"/>
  <c r="LG56" i="43"/>
  <c r="KE56" i="43"/>
  <c r="KD56" i="43"/>
  <c r="KF55" i="43"/>
  <c r="KG55" i="43"/>
  <c r="KH55" i="43"/>
  <c r="KI55" i="43"/>
  <c r="KJ55" i="43"/>
  <c r="KK55" i="43"/>
  <c r="KL55" i="43"/>
  <c r="KM55" i="43"/>
  <c r="KN55" i="43"/>
  <c r="KO55" i="43"/>
  <c r="KP55" i="43"/>
  <c r="KQ55" i="43"/>
  <c r="KR55" i="43"/>
  <c r="KS55" i="43"/>
  <c r="KT55" i="43"/>
  <c r="KU55" i="43"/>
  <c r="KV55" i="43"/>
  <c r="KW55" i="43"/>
  <c r="KX55" i="43"/>
  <c r="KY55" i="43"/>
  <c r="KZ55" i="43"/>
  <c r="LA55" i="43"/>
  <c r="LB55" i="43"/>
  <c r="LC55" i="43"/>
  <c r="LD55" i="43"/>
  <c r="LE55" i="43"/>
  <c r="LF55" i="43"/>
  <c r="LG55" i="43"/>
  <c r="KD55" i="43"/>
  <c r="KE55" i="43"/>
  <c r="KA55" i="43"/>
  <c r="JZ55" i="43"/>
  <c r="JY55" i="43"/>
  <c r="KG54" i="43"/>
  <c r="KH54" i="43"/>
  <c r="KI54" i="43"/>
  <c r="KJ54" i="43"/>
  <c r="KK54" i="43"/>
  <c r="KL54" i="43"/>
  <c r="KM54" i="43"/>
  <c r="KN54" i="43"/>
  <c r="KO54" i="43"/>
  <c r="KP54" i="43"/>
  <c r="KQ54" i="43"/>
  <c r="KR54" i="43"/>
  <c r="KS54" i="43"/>
  <c r="KT54" i="43"/>
  <c r="KU54" i="43"/>
  <c r="KV54" i="43"/>
  <c r="KW54" i="43"/>
  <c r="KX54" i="43"/>
  <c r="KY54" i="43"/>
  <c r="KZ54" i="43"/>
  <c r="LA54" i="43"/>
  <c r="LB54" i="43"/>
  <c r="LC54" i="43"/>
  <c r="LD54" i="43"/>
  <c r="LE54" i="43"/>
  <c r="LF54" i="43"/>
  <c r="LG54" i="43"/>
  <c r="KE54" i="43"/>
  <c r="KF54" i="43"/>
  <c r="KD54" i="43"/>
  <c r="KC54" i="43"/>
  <c r="KD53" i="43"/>
  <c r="KE53" i="43"/>
  <c r="KF53" i="43"/>
  <c r="KG53" i="43"/>
  <c r="KH53" i="43"/>
  <c r="KI53" i="43"/>
  <c r="KJ53" i="43"/>
  <c r="KK53" i="43"/>
  <c r="KL53" i="43"/>
  <c r="KM53" i="43"/>
  <c r="KN53" i="43"/>
  <c r="KO53" i="43"/>
  <c r="KP53" i="43"/>
  <c r="KQ53" i="43"/>
  <c r="KR53" i="43"/>
  <c r="KS53" i="43"/>
  <c r="KT53" i="43"/>
  <c r="KU53" i="43"/>
  <c r="KV53" i="43"/>
  <c r="KW53" i="43"/>
  <c r="KX53" i="43"/>
  <c r="KY53" i="43"/>
  <c r="KZ53" i="43"/>
  <c r="LA53" i="43"/>
  <c r="LB53" i="43"/>
  <c r="LC53" i="43"/>
  <c r="LD53" i="43"/>
  <c r="LE53" i="43"/>
  <c r="LF53" i="43"/>
  <c r="LG53" i="43"/>
  <c r="KE52" i="43"/>
  <c r="KF52" i="43"/>
  <c r="KG52" i="43"/>
  <c r="KH52" i="43"/>
  <c r="KI52" i="43"/>
  <c r="KJ52" i="43"/>
  <c r="KK52" i="43"/>
  <c r="KL52" i="43"/>
  <c r="KM52" i="43"/>
  <c r="KN52" i="43"/>
  <c r="KO52" i="43"/>
  <c r="KP52" i="43"/>
  <c r="KQ52" i="43"/>
  <c r="KR52" i="43"/>
  <c r="KS52" i="43"/>
  <c r="KT52" i="43"/>
  <c r="KU52" i="43"/>
  <c r="KV52" i="43"/>
  <c r="KW52" i="43"/>
  <c r="KX52" i="43"/>
  <c r="KY52" i="43"/>
  <c r="KZ52" i="43"/>
  <c r="LA52" i="43"/>
  <c r="LB52" i="43"/>
  <c r="LC52" i="43"/>
  <c r="LD52" i="43"/>
  <c r="LE52" i="43"/>
  <c r="LF52" i="43"/>
  <c r="LG52" i="43"/>
  <c r="KD52" i="43"/>
  <c r="KA52" i="43"/>
  <c r="DR68" i="43"/>
  <c r="JZ52" i="43"/>
  <c r="JY52" i="43"/>
  <c r="KE51" i="43"/>
  <c r="KF51" i="43"/>
  <c r="KG51" i="43"/>
  <c r="KH51" i="43"/>
  <c r="KI51" i="43"/>
  <c r="KJ51" i="43"/>
  <c r="KK51" i="43"/>
  <c r="KL51" i="43"/>
  <c r="KM51" i="43"/>
  <c r="KN51" i="43"/>
  <c r="KO51" i="43"/>
  <c r="KP51" i="43"/>
  <c r="KQ51" i="43"/>
  <c r="KR51" i="43"/>
  <c r="KS51" i="43"/>
  <c r="KT51" i="43"/>
  <c r="KU51" i="43"/>
  <c r="KV51" i="43"/>
  <c r="KW51" i="43"/>
  <c r="KX51" i="43"/>
  <c r="KY51" i="43"/>
  <c r="KZ51" i="43"/>
  <c r="LA51" i="43"/>
  <c r="LB51" i="43"/>
  <c r="LC51" i="43"/>
  <c r="LD51" i="43"/>
  <c r="LE51" i="43"/>
  <c r="LF51" i="43"/>
  <c r="LG51" i="43"/>
  <c r="KC51" i="43"/>
  <c r="KD51" i="43"/>
  <c r="DR51" i="43"/>
  <c r="KG50" i="43"/>
  <c r="KH50" i="43"/>
  <c r="KI50" i="43"/>
  <c r="KJ50" i="43"/>
  <c r="KK50" i="43"/>
  <c r="KL50" i="43"/>
  <c r="KM50" i="43"/>
  <c r="KN50" i="43"/>
  <c r="KO50" i="43"/>
  <c r="KP50" i="43"/>
  <c r="KQ50" i="43"/>
  <c r="KR50" i="43"/>
  <c r="KS50" i="43"/>
  <c r="KT50" i="43"/>
  <c r="KU50" i="43"/>
  <c r="KV50" i="43"/>
  <c r="KW50" i="43"/>
  <c r="KX50" i="43"/>
  <c r="KY50" i="43"/>
  <c r="KZ50" i="43"/>
  <c r="LA50" i="43"/>
  <c r="LB50" i="43"/>
  <c r="LC50" i="43"/>
  <c r="LD50" i="43"/>
  <c r="LE50" i="43"/>
  <c r="LF50" i="43"/>
  <c r="LG50" i="43"/>
  <c r="KE50" i="43"/>
  <c r="KF50" i="43"/>
  <c r="KD50" i="43"/>
  <c r="KG49" i="43"/>
  <c r="KH49" i="43"/>
  <c r="KI49" i="43"/>
  <c r="KJ49" i="43"/>
  <c r="KK49" i="43"/>
  <c r="KL49" i="43"/>
  <c r="KM49" i="43"/>
  <c r="KN49" i="43"/>
  <c r="KO49" i="43"/>
  <c r="KP49" i="43"/>
  <c r="KQ49" i="43"/>
  <c r="KR49" i="43"/>
  <c r="KS49" i="43"/>
  <c r="KT49" i="43"/>
  <c r="KU49" i="43"/>
  <c r="KV49" i="43"/>
  <c r="KW49" i="43"/>
  <c r="KX49" i="43"/>
  <c r="KY49" i="43"/>
  <c r="KZ49" i="43"/>
  <c r="LA49" i="43"/>
  <c r="LB49" i="43"/>
  <c r="LC49" i="43"/>
  <c r="LD49" i="43"/>
  <c r="LE49" i="43"/>
  <c r="LF49" i="43"/>
  <c r="LG49" i="43"/>
  <c r="KE49" i="43"/>
  <c r="KF49" i="43"/>
  <c r="KD49" i="43"/>
  <c r="KA49" i="43"/>
  <c r="AO68" i="43"/>
  <c r="JZ49" i="43"/>
  <c r="JY49" i="43"/>
  <c r="AO66" i="43"/>
  <c r="KD48" i="43"/>
  <c r="KE48" i="43"/>
  <c r="KF48" i="43"/>
  <c r="KG48" i="43"/>
  <c r="KH48" i="43"/>
  <c r="KI48" i="43"/>
  <c r="KJ48" i="43"/>
  <c r="KK48" i="43"/>
  <c r="KL48" i="43"/>
  <c r="KM48" i="43"/>
  <c r="KN48" i="43"/>
  <c r="KO48" i="43"/>
  <c r="KP48" i="43"/>
  <c r="KQ48" i="43"/>
  <c r="KR48" i="43"/>
  <c r="KS48" i="43"/>
  <c r="KT48" i="43"/>
  <c r="KU48" i="43"/>
  <c r="KV48" i="43"/>
  <c r="KW48" i="43"/>
  <c r="KX48" i="43"/>
  <c r="KY48" i="43"/>
  <c r="KZ48" i="43"/>
  <c r="LA48" i="43"/>
  <c r="LB48" i="43"/>
  <c r="LC48" i="43"/>
  <c r="LD48" i="43"/>
  <c r="LE48" i="43"/>
  <c r="LF48" i="43"/>
  <c r="LG48" i="43"/>
  <c r="KC48" i="43"/>
  <c r="KE47" i="43"/>
  <c r="KF47" i="43"/>
  <c r="KG47" i="43"/>
  <c r="KH47" i="43"/>
  <c r="KI47" i="43"/>
  <c r="KJ47" i="43"/>
  <c r="KK47" i="43"/>
  <c r="KL47" i="43"/>
  <c r="KM47" i="43"/>
  <c r="KN47" i="43"/>
  <c r="KO47" i="43"/>
  <c r="KP47" i="43"/>
  <c r="KQ47" i="43"/>
  <c r="KR47" i="43"/>
  <c r="KS47" i="43"/>
  <c r="KT47" i="43"/>
  <c r="KU47" i="43"/>
  <c r="KV47" i="43"/>
  <c r="KW47" i="43"/>
  <c r="KX47" i="43"/>
  <c r="KY47" i="43"/>
  <c r="KZ47" i="43"/>
  <c r="LA47" i="43"/>
  <c r="LB47" i="43"/>
  <c r="LC47" i="43"/>
  <c r="LD47" i="43"/>
  <c r="LE47" i="43"/>
  <c r="LF47" i="43"/>
  <c r="LG47" i="43"/>
  <c r="KD47" i="43"/>
  <c r="KE46" i="43"/>
  <c r="KF46" i="43"/>
  <c r="KG46" i="43"/>
  <c r="KH46" i="43"/>
  <c r="KI46" i="43"/>
  <c r="KJ46" i="43"/>
  <c r="KK46" i="43"/>
  <c r="KL46" i="43"/>
  <c r="KM46" i="43"/>
  <c r="KN46" i="43"/>
  <c r="KO46" i="43"/>
  <c r="KP46" i="43"/>
  <c r="KQ46" i="43"/>
  <c r="KR46" i="43"/>
  <c r="KS46" i="43"/>
  <c r="KT46" i="43"/>
  <c r="KU46" i="43"/>
  <c r="KV46" i="43"/>
  <c r="KW46" i="43"/>
  <c r="KX46" i="43"/>
  <c r="KY46" i="43"/>
  <c r="KZ46" i="43"/>
  <c r="LA46" i="43"/>
  <c r="LB46" i="43"/>
  <c r="LC46" i="43"/>
  <c r="LD46" i="43"/>
  <c r="LE46" i="43"/>
  <c r="LF46" i="43"/>
  <c r="LG46" i="43"/>
  <c r="KD46" i="43"/>
  <c r="KA46" i="43"/>
  <c r="GU53" i="43"/>
  <c r="JZ46" i="43"/>
  <c r="GU52" i="43"/>
  <c r="JY46" i="43"/>
  <c r="GU51" i="43"/>
  <c r="KE45" i="43"/>
  <c r="KF45" i="43"/>
  <c r="KG45" i="43"/>
  <c r="KH45" i="43"/>
  <c r="KI45" i="43"/>
  <c r="KJ45" i="43"/>
  <c r="KK45" i="43"/>
  <c r="KL45" i="43"/>
  <c r="KM45" i="43"/>
  <c r="KN45" i="43"/>
  <c r="KO45" i="43"/>
  <c r="KP45" i="43"/>
  <c r="KQ45" i="43"/>
  <c r="KR45" i="43"/>
  <c r="KS45" i="43"/>
  <c r="KT45" i="43"/>
  <c r="KU45" i="43"/>
  <c r="KV45" i="43"/>
  <c r="KW45" i="43"/>
  <c r="KX45" i="43"/>
  <c r="KY45" i="43"/>
  <c r="KZ45" i="43"/>
  <c r="LA45" i="43"/>
  <c r="LB45" i="43"/>
  <c r="LC45" i="43"/>
  <c r="LD45" i="43"/>
  <c r="LE45" i="43"/>
  <c r="LF45" i="43"/>
  <c r="LG45" i="43"/>
  <c r="KD45" i="43"/>
  <c r="KC45" i="43"/>
  <c r="KE44" i="43"/>
  <c r="KF44" i="43"/>
  <c r="KG44" i="43"/>
  <c r="KH44" i="43"/>
  <c r="KI44" i="43"/>
  <c r="KJ44" i="43"/>
  <c r="KK44" i="43"/>
  <c r="KL44" i="43"/>
  <c r="KM44" i="43"/>
  <c r="KN44" i="43"/>
  <c r="KO44" i="43"/>
  <c r="KP44" i="43"/>
  <c r="KQ44" i="43"/>
  <c r="KR44" i="43"/>
  <c r="KS44" i="43"/>
  <c r="KT44" i="43"/>
  <c r="KU44" i="43"/>
  <c r="KV44" i="43"/>
  <c r="KW44" i="43"/>
  <c r="KX44" i="43"/>
  <c r="KY44" i="43"/>
  <c r="KZ44" i="43"/>
  <c r="LA44" i="43"/>
  <c r="LB44" i="43"/>
  <c r="LC44" i="43"/>
  <c r="LD44" i="43"/>
  <c r="LE44" i="43"/>
  <c r="LF44" i="43"/>
  <c r="LG44" i="43"/>
  <c r="KD44" i="43"/>
  <c r="KD43" i="43"/>
  <c r="KE43" i="43"/>
  <c r="KF43" i="43"/>
  <c r="KG43" i="43"/>
  <c r="KH43" i="43"/>
  <c r="KI43" i="43"/>
  <c r="KJ43" i="43"/>
  <c r="KK43" i="43"/>
  <c r="KL43" i="43"/>
  <c r="KM43" i="43"/>
  <c r="KN43" i="43"/>
  <c r="KO43" i="43"/>
  <c r="KP43" i="43"/>
  <c r="KQ43" i="43"/>
  <c r="KR43" i="43"/>
  <c r="KS43" i="43"/>
  <c r="KT43" i="43"/>
  <c r="KU43" i="43"/>
  <c r="KV43" i="43"/>
  <c r="KW43" i="43"/>
  <c r="KX43" i="43"/>
  <c r="KY43" i="43"/>
  <c r="KZ43" i="43"/>
  <c r="LA43" i="43"/>
  <c r="LB43" i="43"/>
  <c r="LC43" i="43"/>
  <c r="LD43" i="43"/>
  <c r="LE43" i="43"/>
  <c r="LF43" i="43"/>
  <c r="LG43" i="43"/>
  <c r="KA43" i="43"/>
  <c r="DR53" i="43"/>
  <c r="JZ43" i="43"/>
  <c r="DR52" i="43"/>
  <c r="JY43" i="43"/>
  <c r="KC42" i="43"/>
  <c r="KD42" i="43"/>
  <c r="KE42" i="43"/>
  <c r="KF42" i="43"/>
  <c r="KG42" i="43"/>
  <c r="KH42" i="43"/>
  <c r="KI42" i="43"/>
  <c r="KJ42" i="43"/>
  <c r="KK42" i="43"/>
  <c r="KL42" i="43"/>
  <c r="KM42" i="43"/>
  <c r="KN42" i="43"/>
  <c r="KO42" i="43"/>
  <c r="KP42" i="43"/>
  <c r="KQ42" i="43"/>
  <c r="KR42" i="43"/>
  <c r="KS42" i="43"/>
  <c r="KT42" i="43"/>
  <c r="KU42" i="43"/>
  <c r="KV42" i="43"/>
  <c r="KW42" i="43"/>
  <c r="KX42" i="43"/>
  <c r="KY42" i="43"/>
  <c r="KZ42" i="43"/>
  <c r="LA42" i="43"/>
  <c r="LB42" i="43"/>
  <c r="LC42" i="43"/>
  <c r="LD42" i="43"/>
  <c r="LE42" i="43"/>
  <c r="LF42" i="43"/>
  <c r="LG42" i="43"/>
  <c r="KD41" i="43"/>
  <c r="KE41" i="43"/>
  <c r="KF41" i="43"/>
  <c r="KG41" i="43"/>
  <c r="KH41" i="43"/>
  <c r="KI41" i="43"/>
  <c r="KJ41" i="43"/>
  <c r="KK41" i="43"/>
  <c r="KL41" i="43"/>
  <c r="KM41" i="43"/>
  <c r="KN41" i="43"/>
  <c r="KO41" i="43"/>
  <c r="KP41" i="43"/>
  <c r="KQ41" i="43"/>
  <c r="KR41" i="43"/>
  <c r="KS41" i="43"/>
  <c r="KT41" i="43"/>
  <c r="KU41" i="43"/>
  <c r="KV41" i="43"/>
  <c r="KW41" i="43"/>
  <c r="KX41" i="43"/>
  <c r="KY41" i="43"/>
  <c r="KZ41" i="43"/>
  <c r="LA41" i="43"/>
  <c r="LB41" i="43"/>
  <c r="LC41" i="43"/>
  <c r="LD41" i="43"/>
  <c r="LE41" i="43"/>
  <c r="LF41" i="43"/>
  <c r="LG41" i="43"/>
  <c r="KD40" i="43"/>
  <c r="KE40" i="43"/>
  <c r="KF40" i="43"/>
  <c r="KG40" i="43"/>
  <c r="KH40" i="43"/>
  <c r="KI40" i="43"/>
  <c r="KJ40" i="43"/>
  <c r="KK40" i="43"/>
  <c r="KL40" i="43"/>
  <c r="KM40" i="43"/>
  <c r="KN40" i="43"/>
  <c r="KO40" i="43"/>
  <c r="KP40" i="43"/>
  <c r="KQ40" i="43"/>
  <c r="KR40" i="43"/>
  <c r="KS40" i="43"/>
  <c r="KT40" i="43"/>
  <c r="KU40" i="43"/>
  <c r="KV40" i="43"/>
  <c r="KW40" i="43"/>
  <c r="KX40" i="43"/>
  <c r="KY40" i="43"/>
  <c r="KZ40" i="43"/>
  <c r="LA40" i="43"/>
  <c r="LB40" i="43"/>
  <c r="LC40" i="43"/>
  <c r="LD40" i="43"/>
  <c r="LE40" i="43"/>
  <c r="LF40" i="43"/>
  <c r="LG40" i="43"/>
  <c r="KA40" i="43"/>
  <c r="AO53" i="43"/>
  <c r="JZ40" i="43"/>
  <c r="AO52" i="43"/>
  <c r="JY40" i="43"/>
  <c r="AO51" i="43"/>
  <c r="KC39" i="43"/>
  <c r="KD39" i="43"/>
  <c r="KE39" i="43"/>
  <c r="KF39" i="43"/>
  <c r="KG39" i="43"/>
  <c r="KH39" i="43"/>
  <c r="KI39" i="43"/>
  <c r="KJ39" i="43"/>
  <c r="KK39" i="43"/>
  <c r="KL39" i="43"/>
  <c r="KM39" i="43"/>
  <c r="KN39" i="43"/>
  <c r="KO39" i="43"/>
  <c r="KP39" i="43"/>
  <c r="KQ39" i="43"/>
  <c r="KR39" i="43"/>
  <c r="KS39" i="43"/>
  <c r="KT39" i="43"/>
  <c r="KU39" i="43"/>
  <c r="KV39" i="43"/>
  <c r="KW39" i="43"/>
  <c r="KX39" i="43"/>
  <c r="KY39" i="43"/>
  <c r="KZ39" i="43"/>
  <c r="LA39" i="43"/>
  <c r="LB39" i="43"/>
  <c r="LC39" i="43"/>
  <c r="LD39" i="43"/>
  <c r="LE39" i="43"/>
  <c r="LF39" i="43"/>
  <c r="LG39" i="43"/>
  <c r="KD38" i="43"/>
  <c r="KE38" i="43"/>
  <c r="KF38" i="43"/>
  <c r="KG38" i="43"/>
  <c r="KH38" i="43"/>
  <c r="KI38" i="43"/>
  <c r="KJ38" i="43"/>
  <c r="KK38" i="43"/>
  <c r="KL38" i="43"/>
  <c r="KM38" i="43"/>
  <c r="KN38" i="43"/>
  <c r="KO38" i="43"/>
  <c r="KP38" i="43"/>
  <c r="KQ38" i="43"/>
  <c r="KR38" i="43"/>
  <c r="KS38" i="43"/>
  <c r="KT38" i="43"/>
  <c r="KU38" i="43"/>
  <c r="KV38" i="43"/>
  <c r="KW38" i="43"/>
  <c r="KX38" i="43"/>
  <c r="KY38" i="43"/>
  <c r="KZ38" i="43"/>
  <c r="LA38" i="43"/>
  <c r="LB38" i="43"/>
  <c r="LC38" i="43"/>
  <c r="LD38" i="43"/>
  <c r="LE38" i="43"/>
  <c r="LF38" i="43"/>
  <c r="LG38" i="43"/>
  <c r="KE37" i="43"/>
  <c r="KF37" i="43"/>
  <c r="KG37" i="43"/>
  <c r="KH37" i="43"/>
  <c r="KI37" i="43"/>
  <c r="KJ37" i="43"/>
  <c r="KK37" i="43"/>
  <c r="KL37" i="43"/>
  <c r="KM37" i="43"/>
  <c r="KN37" i="43"/>
  <c r="KO37" i="43"/>
  <c r="KP37" i="43"/>
  <c r="KQ37" i="43"/>
  <c r="KR37" i="43"/>
  <c r="KS37" i="43"/>
  <c r="KT37" i="43"/>
  <c r="KU37" i="43"/>
  <c r="KV37" i="43"/>
  <c r="KW37" i="43"/>
  <c r="KX37" i="43"/>
  <c r="KY37" i="43"/>
  <c r="KZ37" i="43"/>
  <c r="LA37" i="43"/>
  <c r="LB37" i="43"/>
  <c r="LC37" i="43"/>
  <c r="LD37" i="43"/>
  <c r="LE37" i="43"/>
  <c r="LF37" i="43"/>
  <c r="LG37" i="43"/>
  <c r="KD37" i="43"/>
  <c r="KA37" i="43"/>
  <c r="GU38" i="43"/>
  <c r="JZ37" i="43"/>
  <c r="JY37" i="43"/>
  <c r="GU36" i="43"/>
  <c r="GU37" i="43"/>
  <c r="DR37" i="43"/>
  <c r="KC36" i="43"/>
  <c r="KD36" i="43"/>
  <c r="KE36" i="43"/>
  <c r="KF36" i="43"/>
  <c r="KG36" i="43"/>
  <c r="KH36" i="43"/>
  <c r="KI36" i="43"/>
  <c r="KJ36" i="43"/>
  <c r="KK36" i="43"/>
  <c r="KL36" i="43"/>
  <c r="KM36" i="43"/>
  <c r="KN36" i="43"/>
  <c r="KO36" i="43"/>
  <c r="KP36" i="43"/>
  <c r="KQ36" i="43"/>
  <c r="KR36" i="43"/>
  <c r="KS36" i="43"/>
  <c r="KT36" i="43"/>
  <c r="KU36" i="43"/>
  <c r="KV36" i="43"/>
  <c r="KW36" i="43"/>
  <c r="KX36" i="43"/>
  <c r="KY36" i="43"/>
  <c r="KZ36" i="43"/>
  <c r="LA36" i="43"/>
  <c r="LB36" i="43"/>
  <c r="LC36" i="43"/>
  <c r="LD36" i="43"/>
  <c r="LE36" i="43"/>
  <c r="LF36" i="43"/>
  <c r="LG36" i="43"/>
  <c r="KE35" i="43"/>
  <c r="KF35" i="43"/>
  <c r="KG35" i="43"/>
  <c r="KH35" i="43"/>
  <c r="KI35" i="43"/>
  <c r="KJ35" i="43"/>
  <c r="KK35" i="43"/>
  <c r="KL35" i="43"/>
  <c r="KM35" i="43"/>
  <c r="KN35" i="43"/>
  <c r="KO35" i="43"/>
  <c r="KP35" i="43"/>
  <c r="KQ35" i="43"/>
  <c r="KR35" i="43"/>
  <c r="KS35" i="43"/>
  <c r="KT35" i="43"/>
  <c r="KU35" i="43"/>
  <c r="KV35" i="43"/>
  <c r="KW35" i="43"/>
  <c r="KX35" i="43"/>
  <c r="KY35" i="43"/>
  <c r="KZ35" i="43"/>
  <c r="LA35" i="43"/>
  <c r="LB35" i="43"/>
  <c r="LC35" i="43"/>
  <c r="LD35" i="43"/>
  <c r="LE35" i="43"/>
  <c r="LF35" i="43"/>
  <c r="LG35" i="43"/>
  <c r="KD35" i="43"/>
  <c r="KI34" i="43"/>
  <c r="KJ34" i="43"/>
  <c r="KK34" i="43"/>
  <c r="KL34" i="43"/>
  <c r="KM34" i="43"/>
  <c r="KN34" i="43"/>
  <c r="KO34" i="43"/>
  <c r="KP34" i="43"/>
  <c r="KQ34" i="43"/>
  <c r="KR34" i="43"/>
  <c r="KS34" i="43"/>
  <c r="KT34" i="43"/>
  <c r="KU34" i="43"/>
  <c r="KV34" i="43"/>
  <c r="KW34" i="43"/>
  <c r="KX34" i="43"/>
  <c r="KY34" i="43"/>
  <c r="KZ34" i="43"/>
  <c r="LA34" i="43"/>
  <c r="LB34" i="43"/>
  <c r="LC34" i="43"/>
  <c r="LD34" i="43"/>
  <c r="LE34" i="43"/>
  <c r="LF34" i="43"/>
  <c r="LG34" i="43"/>
  <c r="KE34" i="43"/>
  <c r="KF34" i="43"/>
  <c r="KG34" i="43"/>
  <c r="KH34" i="43"/>
  <c r="KD34" i="43"/>
  <c r="KA34" i="43"/>
  <c r="DR38" i="43"/>
  <c r="JZ34" i="43"/>
  <c r="JY34" i="43"/>
  <c r="DR36" i="43"/>
  <c r="KF33" i="43"/>
  <c r="KG33" i="43"/>
  <c r="KH33" i="43"/>
  <c r="KI33" i="43"/>
  <c r="KJ33" i="43"/>
  <c r="KK33" i="43"/>
  <c r="KL33" i="43"/>
  <c r="KM33" i="43"/>
  <c r="KN33" i="43"/>
  <c r="KO33" i="43"/>
  <c r="KP33" i="43"/>
  <c r="KQ33" i="43"/>
  <c r="KR33" i="43"/>
  <c r="KS33" i="43"/>
  <c r="KT33" i="43"/>
  <c r="KU33" i="43"/>
  <c r="KV33" i="43"/>
  <c r="KW33" i="43"/>
  <c r="KX33" i="43"/>
  <c r="KY33" i="43"/>
  <c r="KZ33" i="43"/>
  <c r="LA33" i="43"/>
  <c r="LB33" i="43"/>
  <c r="LC33" i="43"/>
  <c r="LD33" i="43"/>
  <c r="LE33" i="43"/>
  <c r="LF33" i="43"/>
  <c r="LG33" i="43"/>
  <c r="KD33" i="43"/>
  <c r="KE33" i="43"/>
  <c r="KC33" i="43"/>
  <c r="KE32" i="43"/>
  <c r="KF32" i="43"/>
  <c r="KG32" i="43"/>
  <c r="KH32" i="43"/>
  <c r="KI32" i="43"/>
  <c r="KJ32" i="43"/>
  <c r="KK32" i="43"/>
  <c r="KL32" i="43"/>
  <c r="KM32" i="43"/>
  <c r="KN32" i="43"/>
  <c r="KO32" i="43"/>
  <c r="KP32" i="43"/>
  <c r="KQ32" i="43"/>
  <c r="KR32" i="43"/>
  <c r="KS32" i="43"/>
  <c r="KT32" i="43"/>
  <c r="KU32" i="43"/>
  <c r="KV32" i="43"/>
  <c r="KW32" i="43"/>
  <c r="KX32" i="43"/>
  <c r="KY32" i="43"/>
  <c r="KZ32" i="43"/>
  <c r="LA32" i="43"/>
  <c r="LB32" i="43"/>
  <c r="LC32" i="43"/>
  <c r="LD32" i="43"/>
  <c r="LE32" i="43"/>
  <c r="LF32" i="43"/>
  <c r="LG32" i="43"/>
  <c r="KD32" i="43"/>
  <c r="KG31" i="43"/>
  <c r="KH31" i="43"/>
  <c r="KI31" i="43"/>
  <c r="KJ31" i="43"/>
  <c r="KK31" i="43"/>
  <c r="KL31" i="43"/>
  <c r="KM31" i="43"/>
  <c r="KN31" i="43"/>
  <c r="KO31" i="43"/>
  <c r="KP31" i="43"/>
  <c r="KQ31" i="43"/>
  <c r="KR31" i="43"/>
  <c r="KS31" i="43"/>
  <c r="KT31" i="43"/>
  <c r="KU31" i="43"/>
  <c r="KV31" i="43"/>
  <c r="KW31" i="43"/>
  <c r="KX31" i="43"/>
  <c r="KY31" i="43"/>
  <c r="KZ31" i="43"/>
  <c r="LA31" i="43"/>
  <c r="LB31" i="43"/>
  <c r="LC31" i="43"/>
  <c r="LD31" i="43"/>
  <c r="LE31" i="43"/>
  <c r="LF31" i="43"/>
  <c r="LG31" i="43"/>
  <c r="KE31" i="43"/>
  <c r="KF31" i="43"/>
  <c r="KD31" i="43"/>
  <c r="KA31" i="43"/>
  <c r="AO38" i="43"/>
  <c r="JZ31" i="43"/>
  <c r="AO37" i="43"/>
  <c r="JY31" i="43"/>
  <c r="AO36" i="43"/>
  <c r="KH30" i="43"/>
  <c r="KI30" i="43"/>
  <c r="KJ30" i="43"/>
  <c r="KK30" i="43"/>
  <c r="KL30" i="43"/>
  <c r="KM30" i="43"/>
  <c r="KN30" i="43"/>
  <c r="KO30" i="43"/>
  <c r="KP30" i="43"/>
  <c r="KQ30" i="43"/>
  <c r="KR30" i="43"/>
  <c r="KS30" i="43"/>
  <c r="KT30" i="43"/>
  <c r="KU30" i="43"/>
  <c r="KV30" i="43"/>
  <c r="KW30" i="43"/>
  <c r="KX30" i="43"/>
  <c r="KY30" i="43"/>
  <c r="KZ30" i="43"/>
  <c r="LA30" i="43"/>
  <c r="LB30" i="43"/>
  <c r="LC30" i="43"/>
  <c r="LD30" i="43"/>
  <c r="LE30" i="43"/>
  <c r="LF30" i="43"/>
  <c r="LG30" i="43"/>
  <c r="KD30" i="43"/>
  <c r="KE30" i="43"/>
  <c r="KF30" i="43"/>
  <c r="KG30" i="43"/>
  <c r="KC30" i="43"/>
  <c r="KE29" i="43"/>
  <c r="KF29" i="43"/>
  <c r="KG29" i="43"/>
  <c r="KH29" i="43"/>
  <c r="KI29" i="43"/>
  <c r="KJ29" i="43"/>
  <c r="KK29" i="43"/>
  <c r="KL29" i="43"/>
  <c r="KM29" i="43"/>
  <c r="KN29" i="43"/>
  <c r="KO29" i="43"/>
  <c r="KP29" i="43"/>
  <c r="KQ29" i="43"/>
  <c r="KR29" i="43"/>
  <c r="KS29" i="43"/>
  <c r="KT29" i="43"/>
  <c r="KU29" i="43"/>
  <c r="KV29" i="43"/>
  <c r="KW29" i="43"/>
  <c r="KX29" i="43"/>
  <c r="KY29" i="43"/>
  <c r="KZ29" i="43"/>
  <c r="LA29" i="43"/>
  <c r="LB29" i="43"/>
  <c r="LC29" i="43"/>
  <c r="LD29" i="43"/>
  <c r="LE29" i="43"/>
  <c r="LF29" i="43"/>
  <c r="LG29" i="43"/>
  <c r="KD29" i="43"/>
  <c r="KI28" i="43"/>
  <c r="KJ28" i="43"/>
  <c r="KK28" i="43"/>
  <c r="KL28" i="43"/>
  <c r="KM28" i="43"/>
  <c r="KN28" i="43"/>
  <c r="KO28" i="43"/>
  <c r="KP28" i="43"/>
  <c r="KQ28" i="43"/>
  <c r="KR28" i="43"/>
  <c r="KS28" i="43"/>
  <c r="KT28" i="43"/>
  <c r="KU28" i="43"/>
  <c r="KV28" i="43"/>
  <c r="KW28" i="43"/>
  <c r="KX28" i="43"/>
  <c r="KY28" i="43"/>
  <c r="KZ28" i="43"/>
  <c r="LA28" i="43"/>
  <c r="LB28" i="43"/>
  <c r="LC28" i="43"/>
  <c r="LD28" i="43"/>
  <c r="LE28" i="43"/>
  <c r="LF28" i="43"/>
  <c r="LG28" i="43"/>
  <c r="KE28" i="43"/>
  <c r="KF28" i="43"/>
  <c r="KG28" i="43"/>
  <c r="KH28" i="43"/>
  <c r="KD28" i="43"/>
  <c r="KA28" i="43"/>
  <c r="JZ28" i="43"/>
  <c r="JY28" i="43"/>
  <c r="GU21" i="43"/>
  <c r="KF27" i="43"/>
  <c r="KG27" i="43"/>
  <c r="KH27" i="43"/>
  <c r="KI27" i="43"/>
  <c r="KJ27" i="43"/>
  <c r="KK27" i="43"/>
  <c r="KL27" i="43"/>
  <c r="KM27" i="43"/>
  <c r="KN27" i="43"/>
  <c r="KO27" i="43"/>
  <c r="KP27" i="43"/>
  <c r="KQ27" i="43"/>
  <c r="KR27" i="43"/>
  <c r="KS27" i="43"/>
  <c r="KT27" i="43"/>
  <c r="KU27" i="43"/>
  <c r="KV27" i="43"/>
  <c r="KW27" i="43"/>
  <c r="KX27" i="43"/>
  <c r="KY27" i="43"/>
  <c r="KZ27" i="43"/>
  <c r="LA27" i="43"/>
  <c r="LB27" i="43"/>
  <c r="LC27" i="43"/>
  <c r="LD27" i="43"/>
  <c r="LE27" i="43"/>
  <c r="LF27" i="43"/>
  <c r="LG27" i="43"/>
  <c r="KD27" i="43"/>
  <c r="KE27" i="43"/>
  <c r="KC27" i="43"/>
  <c r="KE26" i="43"/>
  <c r="KF26" i="43"/>
  <c r="KG26" i="43"/>
  <c r="KH26" i="43"/>
  <c r="KI26" i="43"/>
  <c r="KJ26" i="43"/>
  <c r="KK26" i="43"/>
  <c r="KL26" i="43"/>
  <c r="KM26" i="43"/>
  <c r="KN26" i="43"/>
  <c r="KO26" i="43"/>
  <c r="KP26" i="43"/>
  <c r="KQ26" i="43"/>
  <c r="KR26" i="43"/>
  <c r="KS26" i="43"/>
  <c r="KT26" i="43"/>
  <c r="KU26" i="43"/>
  <c r="KV26" i="43"/>
  <c r="KW26" i="43"/>
  <c r="KX26" i="43"/>
  <c r="KY26" i="43"/>
  <c r="KZ26" i="43"/>
  <c r="LA26" i="43"/>
  <c r="LB26" i="43"/>
  <c r="LC26" i="43"/>
  <c r="LD26" i="43"/>
  <c r="LE26" i="43"/>
  <c r="LF26" i="43"/>
  <c r="LG26" i="43"/>
  <c r="KD26" i="43"/>
  <c r="KG25" i="43"/>
  <c r="KH25" i="43"/>
  <c r="KI25" i="43"/>
  <c r="KJ25" i="43"/>
  <c r="KK25" i="43"/>
  <c r="KL25" i="43"/>
  <c r="KM25" i="43"/>
  <c r="KN25" i="43"/>
  <c r="KO25" i="43"/>
  <c r="KP25" i="43"/>
  <c r="KQ25" i="43"/>
  <c r="KR25" i="43"/>
  <c r="KS25" i="43"/>
  <c r="KT25" i="43"/>
  <c r="KU25" i="43"/>
  <c r="KV25" i="43"/>
  <c r="KW25" i="43"/>
  <c r="KX25" i="43"/>
  <c r="KY25" i="43"/>
  <c r="KZ25" i="43"/>
  <c r="LA25" i="43"/>
  <c r="LB25" i="43"/>
  <c r="LC25" i="43"/>
  <c r="LD25" i="43"/>
  <c r="LE25" i="43"/>
  <c r="LF25" i="43"/>
  <c r="LG25" i="43"/>
  <c r="KE25" i="43"/>
  <c r="KF25" i="43"/>
  <c r="KD25" i="43"/>
  <c r="KA25" i="43"/>
  <c r="DR23" i="43"/>
  <c r="JZ25" i="43"/>
  <c r="JY25" i="43"/>
  <c r="KH24" i="43"/>
  <c r="KI24" i="43"/>
  <c r="KJ24" i="43"/>
  <c r="KK24" i="43"/>
  <c r="KL24" i="43"/>
  <c r="KM24" i="43"/>
  <c r="KN24" i="43"/>
  <c r="KO24" i="43"/>
  <c r="KP24" i="43"/>
  <c r="KQ24" i="43"/>
  <c r="KR24" i="43"/>
  <c r="KS24" i="43"/>
  <c r="KT24" i="43"/>
  <c r="KU24" i="43"/>
  <c r="KV24" i="43"/>
  <c r="KW24" i="43"/>
  <c r="KX24" i="43"/>
  <c r="KY24" i="43"/>
  <c r="KZ24" i="43"/>
  <c r="LA24" i="43"/>
  <c r="LB24" i="43"/>
  <c r="LC24" i="43"/>
  <c r="LD24" i="43"/>
  <c r="LE24" i="43"/>
  <c r="LF24" i="43"/>
  <c r="LG24" i="43"/>
  <c r="KD24" i="43"/>
  <c r="KE24" i="43"/>
  <c r="KF24" i="43"/>
  <c r="KG24" i="43"/>
  <c r="KC24" i="43"/>
  <c r="KE23" i="43"/>
  <c r="KF23" i="43"/>
  <c r="KG23" i="43"/>
  <c r="KH23" i="43"/>
  <c r="KI23" i="43"/>
  <c r="KJ23" i="43"/>
  <c r="KK23" i="43"/>
  <c r="KL23" i="43"/>
  <c r="KM23" i="43"/>
  <c r="KN23" i="43"/>
  <c r="KO23" i="43"/>
  <c r="KP23" i="43"/>
  <c r="KQ23" i="43"/>
  <c r="KR23" i="43"/>
  <c r="KS23" i="43"/>
  <c r="KT23" i="43"/>
  <c r="KU23" i="43"/>
  <c r="KV23" i="43"/>
  <c r="KW23" i="43"/>
  <c r="KX23" i="43"/>
  <c r="KY23" i="43"/>
  <c r="KZ23" i="43"/>
  <c r="LA23" i="43"/>
  <c r="LB23" i="43"/>
  <c r="LC23" i="43"/>
  <c r="LD23" i="43"/>
  <c r="LE23" i="43"/>
  <c r="LF23" i="43"/>
  <c r="LG23" i="43"/>
  <c r="KD23" i="43"/>
  <c r="GU23" i="43"/>
  <c r="AO23" i="43"/>
  <c r="KH22" i="43"/>
  <c r="KI22" i="43"/>
  <c r="KJ22" i="43"/>
  <c r="KK22" i="43"/>
  <c r="KL22" i="43"/>
  <c r="KM22" i="43"/>
  <c r="KN22" i="43"/>
  <c r="KO22" i="43"/>
  <c r="KP22" i="43"/>
  <c r="KQ22" i="43"/>
  <c r="KR22" i="43"/>
  <c r="KS22" i="43"/>
  <c r="KT22" i="43"/>
  <c r="KU22" i="43"/>
  <c r="KV22" i="43"/>
  <c r="KW22" i="43"/>
  <c r="KX22" i="43"/>
  <c r="KY22" i="43"/>
  <c r="KZ22" i="43"/>
  <c r="LA22" i="43"/>
  <c r="LB22" i="43"/>
  <c r="LC22" i="43"/>
  <c r="LD22" i="43"/>
  <c r="LE22" i="43"/>
  <c r="LF22" i="43"/>
  <c r="LG22" i="43"/>
  <c r="KD22" i="43"/>
  <c r="KE22" i="43"/>
  <c r="KF22" i="43"/>
  <c r="KG22" i="43"/>
  <c r="KA22" i="43"/>
  <c r="JZ22" i="43"/>
  <c r="JY22" i="43"/>
  <c r="GU22" i="43"/>
  <c r="DR22" i="43"/>
  <c r="AO22" i="43"/>
  <c r="DR21" i="43"/>
  <c r="AO21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Z20" i="43"/>
  <c r="AA20" i="43"/>
  <c r="AB20" i="43"/>
  <c r="AC20" i="43"/>
  <c r="AD20" i="43"/>
  <c r="AE20" i="43"/>
  <c r="AF20" i="43"/>
  <c r="AG20" i="43"/>
  <c r="AH20" i="43"/>
  <c r="AI20" i="43"/>
  <c r="AJ20" i="43"/>
  <c r="AK20" i="43"/>
  <c r="AL20" i="43"/>
  <c r="AM20" i="43"/>
  <c r="I20" i="43"/>
  <c r="J20" i="43"/>
  <c r="K20" i="43"/>
  <c r="L20" i="43"/>
  <c r="BV8" i="43"/>
  <c r="BH8" i="43"/>
  <c r="BH7" i="43"/>
  <c r="BH6" i="43"/>
  <c r="BH5" i="43"/>
  <c r="BH4" i="43"/>
  <c r="BH3" i="43"/>
  <c r="AO68" i="42"/>
  <c r="GU67" i="42"/>
  <c r="GU66" i="42"/>
  <c r="DR66" i="42"/>
  <c r="KC57" i="42"/>
  <c r="KD57" i="42"/>
  <c r="KE57" i="42"/>
  <c r="KF57" i="42"/>
  <c r="KG57" i="42"/>
  <c r="KH57" i="42"/>
  <c r="KI57" i="42"/>
  <c r="KJ57" i="42"/>
  <c r="KK57" i="42"/>
  <c r="KL57" i="42"/>
  <c r="KM57" i="42"/>
  <c r="KN57" i="42"/>
  <c r="KO57" i="42"/>
  <c r="KP57" i="42"/>
  <c r="KQ57" i="42"/>
  <c r="KR57" i="42"/>
  <c r="KS57" i="42"/>
  <c r="KT57" i="42"/>
  <c r="KU57" i="42"/>
  <c r="KV57" i="42"/>
  <c r="KW57" i="42"/>
  <c r="KX57" i="42"/>
  <c r="KY57" i="42"/>
  <c r="KZ57" i="42"/>
  <c r="LA57" i="42"/>
  <c r="LB57" i="42"/>
  <c r="LC57" i="42"/>
  <c r="LD57" i="42"/>
  <c r="LE57" i="42"/>
  <c r="LF57" i="42"/>
  <c r="LG57" i="42"/>
  <c r="KD56" i="42"/>
  <c r="KE56" i="42"/>
  <c r="KF56" i="42"/>
  <c r="KG56" i="42"/>
  <c r="KH56" i="42"/>
  <c r="KI56" i="42"/>
  <c r="KJ56" i="42"/>
  <c r="KK56" i="42"/>
  <c r="KL56" i="42"/>
  <c r="KM56" i="42"/>
  <c r="KN56" i="42"/>
  <c r="KO56" i="42"/>
  <c r="KP56" i="42"/>
  <c r="KQ56" i="42"/>
  <c r="KR56" i="42"/>
  <c r="KS56" i="42"/>
  <c r="KT56" i="42"/>
  <c r="KU56" i="42"/>
  <c r="KV56" i="42"/>
  <c r="KW56" i="42"/>
  <c r="KX56" i="42"/>
  <c r="KY56" i="42"/>
  <c r="KZ56" i="42"/>
  <c r="LA56" i="42"/>
  <c r="LB56" i="42"/>
  <c r="LC56" i="42"/>
  <c r="LD56" i="42"/>
  <c r="LE56" i="42"/>
  <c r="LF56" i="42"/>
  <c r="LG56" i="42"/>
  <c r="KI55" i="42"/>
  <c r="KJ55" i="42"/>
  <c r="KK55" i="42"/>
  <c r="KL55" i="42"/>
  <c r="KM55" i="42"/>
  <c r="KN55" i="42"/>
  <c r="KO55" i="42"/>
  <c r="KP55" i="42"/>
  <c r="KQ55" i="42"/>
  <c r="KR55" i="42"/>
  <c r="KS55" i="42"/>
  <c r="KT55" i="42"/>
  <c r="KU55" i="42"/>
  <c r="KV55" i="42"/>
  <c r="KW55" i="42"/>
  <c r="KX55" i="42"/>
  <c r="KY55" i="42"/>
  <c r="KZ55" i="42"/>
  <c r="LA55" i="42"/>
  <c r="LB55" i="42"/>
  <c r="LC55" i="42"/>
  <c r="LD55" i="42"/>
  <c r="LE55" i="42"/>
  <c r="LF55" i="42"/>
  <c r="LG55" i="42"/>
  <c r="KH55" i="42"/>
  <c r="KD55" i="42"/>
  <c r="KE55" i="42"/>
  <c r="KF55" i="42"/>
  <c r="KG55" i="42"/>
  <c r="KA55" i="42"/>
  <c r="GU68" i="42"/>
  <c r="JZ55" i="42"/>
  <c r="JY55" i="42"/>
  <c r="KF54" i="42"/>
  <c r="KG54" i="42"/>
  <c r="KH54" i="42"/>
  <c r="KI54" i="42"/>
  <c r="KJ54" i="42"/>
  <c r="KK54" i="42"/>
  <c r="KL54" i="42"/>
  <c r="KM54" i="42"/>
  <c r="KN54" i="42"/>
  <c r="KO54" i="42"/>
  <c r="KP54" i="42"/>
  <c r="KQ54" i="42"/>
  <c r="KR54" i="42"/>
  <c r="KS54" i="42"/>
  <c r="KT54" i="42"/>
  <c r="KU54" i="42"/>
  <c r="KV54" i="42"/>
  <c r="KW54" i="42"/>
  <c r="KX54" i="42"/>
  <c r="KY54" i="42"/>
  <c r="KZ54" i="42"/>
  <c r="LA54" i="42"/>
  <c r="LB54" i="42"/>
  <c r="LC54" i="42"/>
  <c r="LD54" i="42"/>
  <c r="LE54" i="42"/>
  <c r="LF54" i="42"/>
  <c r="LG54" i="42"/>
  <c r="KE54" i="42"/>
  <c r="KC54" i="42"/>
  <c r="KD54" i="42"/>
  <c r="KH53" i="42"/>
  <c r="KI53" i="42"/>
  <c r="KJ53" i="42"/>
  <c r="KK53" i="42"/>
  <c r="KL53" i="42"/>
  <c r="KM53" i="42"/>
  <c r="KN53" i="42"/>
  <c r="KO53" i="42"/>
  <c r="KP53" i="42"/>
  <c r="KQ53" i="42"/>
  <c r="KR53" i="42"/>
  <c r="KS53" i="42"/>
  <c r="KT53" i="42"/>
  <c r="KU53" i="42"/>
  <c r="KV53" i="42"/>
  <c r="KW53" i="42"/>
  <c r="KX53" i="42"/>
  <c r="KY53" i="42"/>
  <c r="KZ53" i="42"/>
  <c r="LA53" i="42"/>
  <c r="LB53" i="42"/>
  <c r="LC53" i="42"/>
  <c r="LD53" i="42"/>
  <c r="LE53" i="42"/>
  <c r="LF53" i="42"/>
  <c r="LG53" i="42"/>
  <c r="KE53" i="42"/>
  <c r="KF53" i="42"/>
  <c r="KG53" i="42"/>
  <c r="KD53" i="42"/>
  <c r="KF52" i="42"/>
  <c r="KG52" i="42"/>
  <c r="KH52" i="42"/>
  <c r="KI52" i="42"/>
  <c r="KJ52" i="42"/>
  <c r="KK52" i="42"/>
  <c r="KL52" i="42"/>
  <c r="KM52" i="42"/>
  <c r="KN52" i="42"/>
  <c r="KO52" i="42"/>
  <c r="KP52" i="42"/>
  <c r="KQ52" i="42"/>
  <c r="KR52" i="42"/>
  <c r="KS52" i="42"/>
  <c r="KT52" i="42"/>
  <c r="KU52" i="42"/>
  <c r="KV52" i="42"/>
  <c r="KW52" i="42"/>
  <c r="KX52" i="42"/>
  <c r="KY52" i="42"/>
  <c r="KZ52" i="42"/>
  <c r="LA52" i="42"/>
  <c r="LB52" i="42"/>
  <c r="LC52" i="42"/>
  <c r="LD52" i="42"/>
  <c r="LE52" i="42"/>
  <c r="LF52" i="42"/>
  <c r="LG52" i="42"/>
  <c r="KE52" i="42"/>
  <c r="KD52" i="42"/>
  <c r="KA52" i="42"/>
  <c r="DR68" i="42"/>
  <c r="JZ52" i="42"/>
  <c r="DR67" i="42"/>
  <c r="JY52" i="42"/>
  <c r="KI51" i="42"/>
  <c r="KJ51" i="42"/>
  <c r="KK51" i="42"/>
  <c r="KL51" i="42"/>
  <c r="KM51" i="42"/>
  <c r="KN51" i="42"/>
  <c r="KO51" i="42"/>
  <c r="KP51" i="42"/>
  <c r="KQ51" i="42"/>
  <c r="KR51" i="42"/>
  <c r="KS51" i="42"/>
  <c r="KT51" i="42"/>
  <c r="KU51" i="42"/>
  <c r="KV51" i="42"/>
  <c r="KW51" i="42"/>
  <c r="KX51" i="42"/>
  <c r="KY51" i="42"/>
  <c r="KZ51" i="42"/>
  <c r="LA51" i="42"/>
  <c r="LB51" i="42"/>
  <c r="LC51" i="42"/>
  <c r="LD51" i="42"/>
  <c r="LE51" i="42"/>
  <c r="LF51" i="42"/>
  <c r="LG51" i="42"/>
  <c r="KC51" i="42"/>
  <c r="KD51" i="42"/>
  <c r="KE51" i="42"/>
  <c r="KF51" i="42"/>
  <c r="KG51" i="42"/>
  <c r="KH51" i="42"/>
  <c r="KG50" i="42"/>
  <c r="KH50" i="42"/>
  <c r="KI50" i="42"/>
  <c r="KJ50" i="42"/>
  <c r="KK50" i="42"/>
  <c r="KL50" i="42"/>
  <c r="KM50" i="42"/>
  <c r="KN50" i="42"/>
  <c r="KO50" i="42"/>
  <c r="KP50" i="42"/>
  <c r="KQ50" i="42"/>
  <c r="KR50" i="42"/>
  <c r="KS50" i="42"/>
  <c r="KT50" i="42"/>
  <c r="KU50" i="42"/>
  <c r="KV50" i="42"/>
  <c r="KW50" i="42"/>
  <c r="KX50" i="42"/>
  <c r="KY50" i="42"/>
  <c r="KZ50" i="42"/>
  <c r="LA50" i="42"/>
  <c r="LB50" i="42"/>
  <c r="LC50" i="42"/>
  <c r="LD50" i="42"/>
  <c r="LE50" i="42"/>
  <c r="LF50" i="42"/>
  <c r="LG50" i="42"/>
  <c r="KD50" i="42"/>
  <c r="KE50" i="42"/>
  <c r="KF50" i="42"/>
  <c r="KI49" i="42"/>
  <c r="KJ49" i="42"/>
  <c r="KK49" i="42"/>
  <c r="KL49" i="42"/>
  <c r="KM49" i="42"/>
  <c r="KN49" i="42"/>
  <c r="KO49" i="42"/>
  <c r="KP49" i="42"/>
  <c r="KQ49" i="42"/>
  <c r="KR49" i="42"/>
  <c r="KS49" i="42"/>
  <c r="KT49" i="42"/>
  <c r="KU49" i="42"/>
  <c r="KV49" i="42"/>
  <c r="KW49" i="42"/>
  <c r="KX49" i="42"/>
  <c r="KY49" i="42"/>
  <c r="KZ49" i="42"/>
  <c r="LA49" i="42"/>
  <c r="LB49" i="42"/>
  <c r="LC49" i="42"/>
  <c r="LD49" i="42"/>
  <c r="LE49" i="42"/>
  <c r="LF49" i="42"/>
  <c r="LG49" i="42"/>
  <c r="KE49" i="42"/>
  <c r="KF49" i="42"/>
  <c r="KG49" i="42"/>
  <c r="KH49" i="42"/>
  <c r="KD49" i="42"/>
  <c r="KA49" i="42"/>
  <c r="JZ49" i="42"/>
  <c r="AO67" i="42"/>
  <c r="JY49" i="42"/>
  <c r="AO66" i="42"/>
  <c r="KO48" i="42"/>
  <c r="KP48" i="42"/>
  <c r="KQ48" i="42"/>
  <c r="KR48" i="42"/>
  <c r="KS48" i="42"/>
  <c r="KT48" i="42"/>
  <c r="KU48" i="42"/>
  <c r="KV48" i="42"/>
  <c r="KW48" i="42"/>
  <c r="KX48" i="42"/>
  <c r="KY48" i="42"/>
  <c r="KZ48" i="42"/>
  <c r="LA48" i="42"/>
  <c r="LB48" i="42"/>
  <c r="LC48" i="42"/>
  <c r="LD48" i="42"/>
  <c r="LE48" i="42"/>
  <c r="LF48" i="42"/>
  <c r="LG48" i="42"/>
  <c r="KF48" i="42"/>
  <c r="KG48" i="42"/>
  <c r="KH48" i="42"/>
  <c r="KI48" i="42"/>
  <c r="KJ48" i="42"/>
  <c r="KK48" i="42"/>
  <c r="KL48" i="42"/>
  <c r="KM48" i="42"/>
  <c r="KN48" i="42"/>
  <c r="KD48" i="42"/>
  <c r="KE48" i="42"/>
  <c r="KC48" i="42"/>
  <c r="KU47" i="42"/>
  <c r="KV47" i="42"/>
  <c r="KW47" i="42"/>
  <c r="KX47" i="42"/>
  <c r="KY47" i="42"/>
  <c r="KZ47" i="42"/>
  <c r="LA47" i="42"/>
  <c r="LB47" i="42"/>
  <c r="LC47" i="42"/>
  <c r="LD47" i="42"/>
  <c r="LE47" i="42"/>
  <c r="LF47" i="42"/>
  <c r="LG47" i="42"/>
  <c r="KE47" i="42"/>
  <c r="KF47" i="42"/>
  <c r="KG47" i="42"/>
  <c r="KH47" i="42"/>
  <c r="KI47" i="42"/>
  <c r="KJ47" i="42"/>
  <c r="KK47" i="42"/>
  <c r="KL47" i="42"/>
  <c r="KM47" i="42"/>
  <c r="KN47" i="42"/>
  <c r="KO47" i="42"/>
  <c r="KP47" i="42"/>
  <c r="KQ47" i="42"/>
  <c r="KR47" i="42"/>
  <c r="KS47" i="42"/>
  <c r="KT47" i="42"/>
  <c r="KD47" i="42"/>
  <c r="KI46" i="42"/>
  <c r="KJ46" i="42"/>
  <c r="KK46" i="42"/>
  <c r="KL46" i="42"/>
  <c r="KM46" i="42"/>
  <c r="KN46" i="42"/>
  <c r="KO46" i="42"/>
  <c r="KP46" i="42"/>
  <c r="KQ46" i="42"/>
  <c r="KR46" i="42"/>
  <c r="KS46" i="42"/>
  <c r="KT46" i="42"/>
  <c r="KU46" i="42"/>
  <c r="KV46" i="42"/>
  <c r="KW46" i="42"/>
  <c r="KX46" i="42"/>
  <c r="KY46" i="42"/>
  <c r="KZ46" i="42"/>
  <c r="LA46" i="42"/>
  <c r="LB46" i="42"/>
  <c r="LC46" i="42"/>
  <c r="LD46" i="42"/>
  <c r="LE46" i="42"/>
  <c r="LF46" i="42"/>
  <c r="LG46" i="42"/>
  <c r="KD46" i="42"/>
  <c r="KE46" i="42"/>
  <c r="KF46" i="42"/>
  <c r="KG46" i="42"/>
  <c r="KH46" i="42"/>
  <c r="KA46" i="42"/>
  <c r="GU53" i="42"/>
  <c r="JZ46" i="42"/>
  <c r="GU52" i="42"/>
  <c r="JY46" i="42"/>
  <c r="GU51" i="42"/>
  <c r="KE45" i="42"/>
  <c r="KF45" i="42"/>
  <c r="KG45" i="42"/>
  <c r="KH45" i="42"/>
  <c r="KI45" i="42"/>
  <c r="KJ45" i="42"/>
  <c r="KK45" i="42"/>
  <c r="KL45" i="42"/>
  <c r="KM45" i="42"/>
  <c r="KN45" i="42"/>
  <c r="KO45" i="42"/>
  <c r="KP45" i="42"/>
  <c r="KQ45" i="42"/>
  <c r="KR45" i="42"/>
  <c r="KS45" i="42"/>
  <c r="KT45" i="42"/>
  <c r="KU45" i="42"/>
  <c r="KV45" i="42"/>
  <c r="KW45" i="42"/>
  <c r="KX45" i="42"/>
  <c r="KY45" i="42"/>
  <c r="KZ45" i="42"/>
  <c r="LA45" i="42"/>
  <c r="LB45" i="42"/>
  <c r="LC45" i="42"/>
  <c r="LD45" i="42"/>
  <c r="LE45" i="42"/>
  <c r="LF45" i="42"/>
  <c r="LG45" i="42"/>
  <c r="KD45" i="42"/>
  <c r="KC45" i="42"/>
  <c r="KG44" i="42"/>
  <c r="KH44" i="42"/>
  <c r="KI44" i="42"/>
  <c r="KJ44" i="42"/>
  <c r="KK44" i="42"/>
  <c r="KL44" i="42"/>
  <c r="KM44" i="42"/>
  <c r="KN44" i="42"/>
  <c r="KO44" i="42"/>
  <c r="KP44" i="42"/>
  <c r="KQ44" i="42"/>
  <c r="KR44" i="42"/>
  <c r="KS44" i="42"/>
  <c r="KT44" i="42"/>
  <c r="KU44" i="42"/>
  <c r="KV44" i="42"/>
  <c r="KW44" i="42"/>
  <c r="KX44" i="42"/>
  <c r="KY44" i="42"/>
  <c r="KZ44" i="42"/>
  <c r="LA44" i="42"/>
  <c r="LB44" i="42"/>
  <c r="LC44" i="42"/>
  <c r="LD44" i="42"/>
  <c r="LE44" i="42"/>
  <c r="LF44" i="42"/>
  <c r="LG44" i="42"/>
  <c r="KE44" i="42"/>
  <c r="KF44" i="42"/>
  <c r="KD44" i="42"/>
  <c r="KE43" i="42"/>
  <c r="KF43" i="42"/>
  <c r="KG43" i="42"/>
  <c r="KH43" i="42"/>
  <c r="KI43" i="42"/>
  <c r="KJ43" i="42"/>
  <c r="KK43" i="42"/>
  <c r="KL43" i="42"/>
  <c r="KM43" i="42"/>
  <c r="KN43" i="42"/>
  <c r="KO43" i="42"/>
  <c r="KP43" i="42"/>
  <c r="KQ43" i="42"/>
  <c r="KR43" i="42"/>
  <c r="KS43" i="42"/>
  <c r="KT43" i="42"/>
  <c r="KU43" i="42"/>
  <c r="KV43" i="42"/>
  <c r="KW43" i="42"/>
  <c r="KX43" i="42"/>
  <c r="KY43" i="42"/>
  <c r="KZ43" i="42"/>
  <c r="LA43" i="42"/>
  <c r="LB43" i="42"/>
  <c r="LC43" i="42"/>
  <c r="LD43" i="42"/>
  <c r="LE43" i="42"/>
  <c r="LF43" i="42"/>
  <c r="LG43" i="42"/>
  <c r="KD43" i="42"/>
  <c r="KA43" i="42"/>
  <c r="DR53" i="42"/>
  <c r="JZ43" i="42"/>
  <c r="DR52" i="42"/>
  <c r="JY43" i="42"/>
  <c r="DR51" i="42"/>
  <c r="KC42" i="42"/>
  <c r="KD42" i="42"/>
  <c r="KE42" i="42"/>
  <c r="KF42" i="42"/>
  <c r="KG42" i="42"/>
  <c r="KH42" i="42"/>
  <c r="KI42" i="42"/>
  <c r="KJ42" i="42"/>
  <c r="KK42" i="42"/>
  <c r="KL42" i="42"/>
  <c r="KM42" i="42"/>
  <c r="KN42" i="42"/>
  <c r="KO42" i="42"/>
  <c r="KP42" i="42"/>
  <c r="KQ42" i="42"/>
  <c r="KR42" i="42"/>
  <c r="KS42" i="42"/>
  <c r="KT42" i="42"/>
  <c r="KU42" i="42"/>
  <c r="KV42" i="42"/>
  <c r="KW42" i="42"/>
  <c r="KX42" i="42"/>
  <c r="KY42" i="42"/>
  <c r="KZ42" i="42"/>
  <c r="LA42" i="42"/>
  <c r="LB42" i="42"/>
  <c r="LC42" i="42"/>
  <c r="LD42" i="42"/>
  <c r="LE42" i="42"/>
  <c r="LF42" i="42"/>
  <c r="LG42" i="42"/>
  <c r="KU41" i="42"/>
  <c r="KV41" i="42"/>
  <c r="KW41" i="42"/>
  <c r="KX41" i="42"/>
  <c r="KY41" i="42"/>
  <c r="KZ41" i="42"/>
  <c r="LA41" i="42"/>
  <c r="LB41" i="42"/>
  <c r="LC41" i="42"/>
  <c r="LD41" i="42"/>
  <c r="LE41" i="42"/>
  <c r="LF41" i="42"/>
  <c r="LG41" i="42"/>
  <c r="KH41" i="42"/>
  <c r="KI41" i="42"/>
  <c r="KJ41" i="42"/>
  <c r="KK41" i="42"/>
  <c r="KL41" i="42"/>
  <c r="KM41" i="42"/>
  <c r="KN41" i="42"/>
  <c r="KO41" i="42"/>
  <c r="KP41" i="42"/>
  <c r="KQ41" i="42"/>
  <c r="KR41" i="42"/>
  <c r="KS41" i="42"/>
  <c r="KT41" i="42"/>
  <c r="KD41" i="42"/>
  <c r="KE41" i="42"/>
  <c r="KF41" i="42"/>
  <c r="KG41" i="42"/>
  <c r="KQ40" i="42"/>
  <c r="KR40" i="42"/>
  <c r="KS40" i="42"/>
  <c r="KT40" i="42"/>
  <c r="KU40" i="42"/>
  <c r="KV40" i="42"/>
  <c r="KW40" i="42"/>
  <c r="KX40" i="42"/>
  <c r="KY40" i="42"/>
  <c r="KZ40" i="42"/>
  <c r="LA40" i="42"/>
  <c r="LB40" i="42"/>
  <c r="LC40" i="42"/>
  <c r="LD40" i="42"/>
  <c r="LE40" i="42"/>
  <c r="LF40" i="42"/>
  <c r="LG40" i="42"/>
  <c r="KF40" i="42"/>
  <c r="KG40" i="42"/>
  <c r="KH40" i="42"/>
  <c r="KI40" i="42"/>
  <c r="KJ40" i="42"/>
  <c r="KK40" i="42"/>
  <c r="KL40" i="42"/>
  <c r="KM40" i="42"/>
  <c r="KN40" i="42"/>
  <c r="KO40" i="42"/>
  <c r="KP40" i="42"/>
  <c r="KE40" i="42"/>
  <c r="KD40" i="42"/>
  <c r="KA40" i="42"/>
  <c r="AO53" i="42"/>
  <c r="JZ40" i="42"/>
  <c r="AO52" i="42"/>
  <c r="JY40" i="42"/>
  <c r="AO51" i="42"/>
  <c r="KO39" i="42"/>
  <c r="KP39" i="42"/>
  <c r="KQ39" i="42"/>
  <c r="KR39" i="42"/>
  <c r="KS39" i="42"/>
  <c r="KT39" i="42"/>
  <c r="KU39" i="42"/>
  <c r="KV39" i="42"/>
  <c r="KW39" i="42"/>
  <c r="KX39" i="42"/>
  <c r="KY39" i="42"/>
  <c r="KZ39" i="42"/>
  <c r="LA39" i="42"/>
  <c r="LB39" i="42"/>
  <c r="LC39" i="42"/>
  <c r="LD39" i="42"/>
  <c r="LE39" i="42"/>
  <c r="LF39" i="42"/>
  <c r="LG39" i="42"/>
  <c r="KD39" i="42"/>
  <c r="KE39" i="42"/>
  <c r="KF39" i="42"/>
  <c r="KG39" i="42"/>
  <c r="KH39" i="42"/>
  <c r="KI39" i="42"/>
  <c r="KJ39" i="42"/>
  <c r="KK39" i="42"/>
  <c r="KL39" i="42"/>
  <c r="KM39" i="42"/>
  <c r="KN39" i="42"/>
  <c r="KC39" i="42"/>
  <c r="KN38" i="42"/>
  <c r="KO38" i="42"/>
  <c r="KP38" i="42"/>
  <c r="KQ38" i="42"/>
  <c r="KR38" i="42"/>
  <c r="KS38" i="42"/>
  <c r="KT38" i="42"/>
  <c r="KU38" i="42"/>
  <c r="KV38" i="42"/>
  <c r="KW38" i="42"/>
  <c r="KX38" i="42"/>
  <c r="KY38" i="42"/>
  <c r="KZ38" i="42"/>
  <c r="LA38" i="42"/>
  <c r="LB38" i="42"/>
  <c r="LC38" i="42"/>
  <c r="LD38" i="42"/>
  <c r="LE38" i="42"/>
  <c r="LF38" i="42"/>
  <c r="LG38" i="42"/>
  <c r="KE38" i="42"/>
  <c r="KF38" i="42"/>
  <c r="KG38" i="42"/>
  <c r="KH38" i="42"/>
  <c r="KI38" i="42"/>
  <c r="KJ38" i="42"/>
  <c r="KK38" i="42"/>
  <c r="KL38" i="42"/>
  <c r="KM38" i="42"/>
  <c r="KD38" i="42"/>
  <c r="GU38" i="42"/>
  <c r="AO38" i="42"/>
  <c r="KD37" i="42"/>
  <c r="KE37" i="42"/>
  <c r="KF37" i="42"/>
  <c r="KG37" i="42"/>
  <c r="KH37" i="42"/>
  <c r="KI37" i="42"/>
  <c r="KJ37" i="42"/>
  <c r="KK37" i="42"/>
  <c r="KL37" i="42"/>
  <c r="KM37" i="42"/>
  <c r="KN37" i="42"/>
  <c r="KO37" i="42"/>
  <c r="KP37" i="42"/>
  <c r="KQ37" i="42"/>
  <c r="KR37" i="42"/>
  <c r="KS37" i="42"/>
  <c r="KT37" i="42"/>
  <c r="KU37" i="42"/>
  <c r="KV37" i="42"/>
  <c r="KW37" i="42"/>
  <c r="KX37" i="42"/>
  <c r="KY37" i="42"/>
  <c r="KZ37" i="42"/>
  <c r="LA37" i="42"/>
  <c r="LB37" i="42"/>
  <c r="LC37" i="42"/>
  <c r="LD37" i="42"/>
  <c r="LE37" i="42"/>
  <c r="LF37" i="42"/>
  <c r="LG37" i="42"/>
  <c r="KA37" i="42"/>
  <c r="JZ37" i="42"/>
  <c r="JY37" i="42"/>
  <c r="GU37" i="42"/>
  <c r="KG36" i="42"/>
  <c r="KH36" i="42"/>
  <c r="KI36" i="42"/>
  <c r="KJ36" i="42"/>
  <c r="KK36" i="42"/>
  <c r="KL36" i="42"/>
  <c r="KM36" i="42"/>
  <c r="KN36" i="42"/>
  <c r="KO36" i="42"/>
  <c r="KP36" i="42"/>
  <c r="KQ36" i="42"/>
  <c r="KR36" i="42"/>
  <c r="KS36" i="42"/>
  <c r="KT36" i="42"/>
  <c r="KU36" i="42"/>
  <c r="KV36" i="42"/>
  <c r="KW36" i="42"/>
  <c r="KX36" i="42"/>
  <c r="KY36" i="42"/>
  <c r="KZ36" i="42"/>
  <c r="LA36" i="42"/>
  <c r="LB36" i="42"/>
  <c r="LC36" i="42"/>
  <c r="LD36" i="42"/>
  <c r="LE36" i="42"/>
  <c r="LF36" i="42"/>
  <c r="LG36" i="42"/>
  <c r="KD36" i="42"/>
  <c r="KE36" i="42"/>
  <c r="KF36" i="42"/>
  <c r="KC36" i="42"/>
  <c r="GU36" i="42"/>
  <c r="LC35" i="42"/>
  <c r="LD35" i="42"/>
  <c r="LE35" i="42"/>
  <c r="LF35" i="42"/>
  <c r="LG35" i="42"/>
  <c r="KD35" i="42"/>
  <c r="KE35" i="42"/>
  <c r="KF35" i="42"/>
  <c r="KG35" i="42"/>
  <c r="KH35" i="42"/>
  <c r="KI35" i="42"/>
  <c r="KJ35" i="42"/>
  <c r="KK35" i="42"/>
  <c r="KL35" i="42"/>
  <c r="KM35" i="42"/>
  <c r="KN35" i="42"/>
  <c r="KO35" i="42"/>
  <c r="KP35" i="42"/>
  <c r="KQ35" i="42"/>
  <c r="KR35" i="42"/>
  <c r="KS35" i="42"/>
  <c r="KT35" i="42"/>
  <c r="KU35" i="42"/>
  <c r="KV35" i="42"/>
  <c r="KW35" i="42"/>
  <c r="KX35" i="42"/>
  <c r="KY35" i="42"/>
  <c r="KZ35" i="42"/>
  <c r="LA35" i="42"/>
  <c r="LB35" i="42"/>
  <c r="KJ34" i="42"/>
  <c r="KK34" i="42"/>
  <c r="KL34" i="42"/>
  <c r="KM34" i="42"/>
  <c r="KN34" i="42"/>
  <c r="KO34" i="42"/>
  <c r="KP34" i="42"/>
  <c r="KQ34" i="42"/>
  <c r="KR34" i="42"/>
  <c r="KS34" i="42"/>
  <c r="KT34" i="42"/>
  <c r="KU34" i="42"/>
  <c r="KV34" i="42"/>
  <c r="KW34" i="42"/>
  <c r="KX34" i="42"/>
  <c r="KY34" i="42"/>
  <c r="KZ34" i="42"/>
  <c r="LA34" i="42"/>
  <c r="LB34" i="42"/>
  <c r="LC34" i="42"/>
  <c r="LD34" i="42"/>
  <c r="LE34" i="42"/>
  <c r="LF34" i="42"/>
  <c r="LG34" i="42"/>
  <c r="KD34" i="42"/>
  <c r="KE34" i="42"/>
  <c r="KF34" i="42"/>
  <c r="KG34" i="42"/>
  <c r="KH34" i="42"/>
  <c r="KI34" i="42"/>
  <c r="KA34" i="42"/>
  <c r="DR38" i="42"/>
  <c r="JZ34" i="42"/>
  <c r="DR37" i="42"/>
  <c r="JY34" i="42"/>
  <c r="DR36" i="42"/>
  <c r="KI33" i="42"/>
  <c r="KJ33" i="42"/>
  <c r="KK33" i="42"/>
  <c r="KL33" i="42"/>
  <c r="KM33" i="42"/>
  <c r="KN33" i="42"/>
  <c r="KO33" i="42"/>
  <c r="KP33" i="42"/>
  <c r="KQ33" i="42"/>
  <c r="KR33" i="42"/>
  <c r="KS33" i="42"/>
  <c r="KT33" i="42"/>
  <c r="KU33" i="42"/>
  <c r="KV33" i="42"/>
  <c r="KW33" i="42"/>
  <c r="KX33" i="42"/>
  <c r="KY33" i="42"/>
  <c r="KZ33" i="42"/>
  <c r="LA33" i="42"/>
  <c r="LB33" i="42"/>
  <c r="LC33" i="42"/>
  <c r="LD33" i="42"/>
  <c r="LE33" i="42"/>
  <c r="LF33" i="42"/>
  <c r="LG33" i="42"/>
  <c r="KC33" i="42"/>
  <c r="KD33" i="42"/>
  <c r="KE33" i="42"/>
  <c r="KF33" i="42"/>
  <c r="KG33" i="42"/>
  <c r="KH33" i="42"/>
  <c r="KL32" i="42"/>
  <c r="KM32" i="42"/>
  <c r="KN32" i="42"/>
  <c r="KO32" i="42"/>
  <c r="KP32" i="42"/>
  <c r="KQ32" i="42"/>
  <c r="KR32" i="42"/>
  <c r="KS32" i="42"/>
  <c r="KT32" i="42"/>
  <c r="KU32" i="42"/>
  <c r="KV32" i="42"/>
  <c r="KW32" i="42"/>
  <c r="KX32" i="42"/>
  <c r="KY32" i="42"/>
  <c r="KZ32" i="42"/>
  <c r="LA32" i="42"/>
  <c r="LB32" i="42"/>
  <c r="LC32" i="42"/>
  <c r="LD32" i="42"/>
  <c r="LE32" i="42"/>
  <c r="LF32" i="42"/>
  <c r="LG32" i="42"/>
  <c r="KF32" i="42"/>
  <c r="KG32" i="42"/>
  <c r="KH32" i="42"/>
  <c r="KI32" i="42"/>
  <c r="KJ32" i="42"/>
  <c r="KK32" i="42"/>
  <c r="KD32" i="42"/>
  <c r="KE32" i="42"/>
  <c r="KV31" i="42"/>
  <c r="KW31" i="42"/>
  <c r="KX31" i="42"/>
  <c r="KY31" i="42"/>
  <c r="KZ31" i="42"/>
  <c r="LA31" i="42"/>
  <c r="LB31" i="42"/>
  <c r="LC31" i="42"/>
  <c r="LD31" i="42"/>
  <c r="LE31" i="42"/>
  <c r="LF31" i="42"/>
  <c r="LG31" i="42"/>
  <c r="KD31" i="42"/>
  <c r="KE31" i="42"/>
  <c r="KF31" i="42"/>
  <c r="KG31" i="42"/>
  <c r="KH31" i="42"/>
  <c r="KI31" i="42"/>
  <c r="KJ31" i="42"/>
  <c r="KK31" i="42"/>
  <c r="KL31" i="42"/>
  <c r="KM31" i="42"/>
  <c r="KN31" i="42"/>
  <c r="KO31" i="42"/>
  <c r="KP31" i="42"/>
  <c r="KQ31" i="42"/>
  <c r="KR31" i="42"/>
  <c r="KS31" i="42"/>
  <c r="KT31" i="42"/>
  <c r="KU31" i="42"/>
  <c r="KA31" i="42"/>
  <c r="JZ31" i="42"/>
  <c r="AO37" i="42"/>
  <c r="JY31" i="42"/>
  <c r="AO36" i="42"/>
  <c r="KC30" i="42"/>
  <c r="KD30" i="42"/>
  <c r="KE30" i="42"/>
  <c r="KF30" i="42"/>
  <c r="KG30" i="42"/>
  <c r="KH30" i="42"/>
  <c r="KI30" i="42"/>
  <c r="KJ30" i="42"/>
  <c r="KK30" i="42"/>
  <c r="KL30" i="42"/>
  <c r="KM30" i="42"/>
  <c r="KN30" i="42"/>
  <c r="KO30" i="42"/>
  <c r="KP30" i="42"/>
  <c r="KQ30" i="42"/>
  <c r="KR30" i="42"/>
  <c r="KS30" i="42"/>
  <c r="KT30" i="42"/>
  <c r="KU30" i="42"/>
  <c r="KV30" i="42"/>
  <c r="KW30" i="42"/>
  <c r="KX30" i="42"/>
  <c r="KY30" i="42"/>
  <c r="KZ30" i="42"/>
  <c r="LA30" i="42"/>
  <c r="LB30" i="42"/>
  <c r="LC30" i="42"/>
  <c r="LD30" i="42"/>
  <c r="LE30" i="42"/>
  <c r="LF30" i="42"/>
  <c r="LG30" i="42"/>
  <c r="KE29" i="42"/>
  <c r="KF29" i="42"/>
  <c r="KG29" i="42"/>
  <c r="KH29" i="42"/>
  <c r="KI29" i="42"/>
  <c r="KJ29" i="42"/>
  <c r="KK29" i="42"/>
  <c r="KL29" i="42"/>
  <c r="KM29" i="42"/>
  <c r="KN29" i="42"/>
  <c r="KO29" i="42"/>
  <c r="KP29" i="42"/>
  <c r="KQ29" i="42"/>
  <c r="KR29" i="42"/>
  <c r="KS29" i="42"/>
  <c r="KT29" i="42"/>
  <c r="KU29" i="42"/>
  <c r="KV29" i="42"/>
  <c r="KW29" i="42"/>
  <c r="KX29" i="42"/>
  <c r="KY29" i="42"/>
  <c r="KZ29" i="42"/>
  <c r="LA29" i="42"/>
  <c r="LB29" i="42"/>
  <c r="LC29" i="42"/>
  <c r="LD29" i="42"/>
  <c r="LE29" i="42"/>
  <c r="LF29" i="42"/>
  <c r="LG29" i="42"/>
  <c r="KD29" i="42"/>
  <c r="KO28" i="42"/>
  <c r="KP28" i="42"/>
  <c r="KQ28" i="42"/>
  <c r="KR28" i="42"/>
  <c r="KS28" i="42"/>
  <c r="KT28" i="42"/>
  <c r="KU28" i="42"/>
  <c r="KV28" i="42"/>
  <c r="KW28" i="42"/>
  <c r="KX28" i="42"/>
  <c r="KY28" i="42"/>
  <c r="KZ28" i="42"/>
  <c r="LA28" i="42"/>
  <c r="LB28" i="42"/>
  <c r="LC28" i="42"/>
  <c r="LD28" i="42"/>
  <c r="LE28" i="42"/>
  <c r="LF28" i="42"/>
  <c r="LG28" i="42"/>
  <c r="KH28" i="42"/>
  <c r="KI28" i="42"/>
  <c r="KJ28" i="42"/>
  <c r="KK28" i="42"/>
  <c r="KL28" i="42"/>
  <c r="KM28" i="42"/>
  <c r="KN28" i="42"/>
  <c r="KD28" i="42"/>
  <c r="KE28" i="42"/>
  <c r="KF28" i="42"/>
  <c r="KG28" i="42"/>
  <c r="KA28" i="42"/>
  <c r="GU23" i="42"/>
  <c r="JZ28" i="42"/>
  <c r="JY28" i="42"/>
  <c r="KP27" i="42"/>
  <c r="KQ27" i="42"/>
  <c r="KR27" i="42"/>
  <c r="KS27" i="42"/>
  <c r="KT27" i="42"/>
  <c r="KU27" i="42"/>
  <c r="KV27" i="42"/>
  <c r="KW27" i="42"/>
  <c r="KX27" i="42"/>
  <c r="KY27" i="42"/>
  <c r="KZ27" i="42"/>
  <c r="LA27" i="42"/>
  <c r="LB27" i="42"/>
  <c r="LC27" i="42"/>
  <c r="LD27" i="42"/>
  <c r="LE27" i="42"/>
  <c r="LF27" i="42"/>
  <c r="LG27" i="42"/>
  <c r="KH27" i="42"/>
  <c r="KI27" i="42"/>
  <c r="KJ27" i="42"/>
  <c r="KK27" i="42"/>
  <c r="KL27" i="42"/>
  <c r="KM27" i="42"/>
  <c r="KN27" i="42"/>
  <c r="KO27" i="42"/>
  <c r="KC27" i="42"/>
  <c r="KD27" i="42"/>
  <c r="KE27" i="42"/>
  <c r="KF27" i="42"/>
  <c r="KG27" i="42"/>
  <c r="KE26" i="42"/>
  <c r="KF26" i="42"/>
  <c r="KG26" i="42"/>
  <c r="KH26" i="42"/>
  <c r="KI26" i="42"/>
  <c r="KJ26" i="42"/>
  <c r="KK26" i="42"/>
  <c r="KL26" i="42"/>
  <c r="KM26" i="42"/>
  <c r="KN26" i="42"/>
  <c r="KO26" i="42"/>
  <c r="KP26" i="42"/>
  <c r="KQ26" i="42"/>
  <c r="KR26" i="42"/>
  <c r="KS26" i="42"/>
  <c r="KT26" i="42"/>
  <c r="KU26" i="42"/>
  <c r="KV26" i="42"/>
  <c r="KW26" i="42"/>
  <c r="KX26" i="42"/>
  <c r="KY26" i="42"/>
  <c r="KZ26" i="42"/>
  <c r="LA26" i="42"/>
  <c r="LB26" i="42"/>
  <c r="LC26" i="42"/>
  <c r="LD26" i="42"/>
  <c r="LE26" i="42"/>
  <c r="LF26" i="42"/>
  <c r="LG26" i="42"/>
  <c r="KD26" i="42"/>
  <c r="KS25" i="42"/>
  <c r="KT25" i="42"/>
  <c r="KU25" i="42"/>
  <c r="KV25" i="42"/>
  <c r="KW25" i="42"/>
  <c r="KX25" i="42"/>
  <c r="KY25" i="42"/>
  <c r="KZ25" i="42"/>
  <c r="LA25" i="42"/>
  <c r="LB25" i="42"/>
  <c r="LC25" i="42"/>
  <c r="LD25" i="42"/>
  <c r="LE25" i="42"/>
  <c r="LF25" i="42"/>
  <c r="LG25" i="42"/>
  <c r="KE25" i="42"/>
  <c r="KF25" i="42"/>
  <c r="KG25" i="42"/>
  <c r="KH25" i="42"/>
  <c r="KI25" i="42"/>
  <c r="KJ25" i="42"/>
  <c r="KK25" i="42"/>
  <c r="KL25" i="42"/>
  <c r="KM25" i="42"/>
  <c r="KN25" i="42"/>
  <c r="KO25" i="42"/>
  <c r="KP25" i="42"/>
  <c r="KQ25" i="42"/>
  <c r="KR25" i="42"/>
  <c r="KD25" i="42"/>
  <c r="KA25" i="42"/>
  <c r="JZ25" i="42"/>
  <c r="JY25" i="42"/>
  <c r="DR21" i="42"/>
  <c r="LF24" i="42"/>
  <c r="LG24" i="42"/>
  <c r="KK24" i="42"/>
  <c r="KL24" i="42"/>
  <c r="KM24" i="42"/>
  <c r="KN24" i="42"/>
  <c r="KO24" i="42"/>
  <c r="KP24" i="42"/>
  <c r="KQ24" i="42"/>
  <c r="KR24" i="42"/>
  <c r="KS24" i="42"/>
  <c r="KT24" i="42"/>
  <c r="KU24" i="42"/>
  <c r="KV24" i="42"/>
  <c r="KW24" i="42"/>
  <c r="KX24" i="42"/>
  <c r="KY24" i="42"/>
  <c r="KZ24" i="42"/>
  <c r="LA24" i="42"/>
  <c r="LB24" i="42"/>
  <c r="LC24" i="42"/>
  <c r="LD24" i="42"/>
  <c r="LE24" i="42"/>
  <c r="KF24" i="42"/>
  <c r="KG24" i="42"/>
  <c r="KH24" i="42"/>
  <c r="KI24" i="42"/>
  <c r="KJ24" i="42"/>
  <c r="KC24" i="42"/>
  <c r="KD24" i="42"/>
  <c r="KE24" i="42"/>
  <c r="KJ23" i="42"/>
  <c r="KK23" i="42"/>
  <c r="KL23" i="42"/>
  <c r="KM23" i="42"/>
  <c r="KN23" i="42"/>
  <c r="KO23" i="42"/>
  <c r="KP23" i="42"/>
  <c r="KQ23" i="42"/>
  <c r="KR23" i="42"/>
  <c r="KS23" i="42"/>
  <c r="KT23" i="42"/>
  <c r="KU23" i="42"/>
  <c r="KV23" i="42"/>
  <c r="KW23" i="42"/>
  <c r="KX23" i="42"/>
  <c r="KY23" i="42"/>
  <c r="KZ23" i="42"/>
  <c r="LA23" i="42"/>
  <c r="LB23" i="42"/>
  <c r="LC23" i="42"/>
  <c r="LD23" i="42"/>
  <c r="LE23" i="42"/>
  <c r="LF23" i="42"/>
  <c r="LG23" i="42"/>
  <c r="KF23" i="42"/>
  <c r="KG23" i="42"/>
  <c r="KH23" i="42"/>
  <c r="KI23" i="42"/>
  <c r="KE23" i="42"/>
  <c r="KD23" i="42"/>
  <c r="DR23" i="42"/>
  <c r="KN22" i="42"/>
  <c r="KO22" i="42"/>
  <c r="KP22" i="42"/>
  <c r="KQ22" i="42"/>
  <c r="KR22" i="42"/>
  <c r="KS22" i="42"/>
  <c r="KT22" i="42"/>
  <c r="KU22" i="42"/>
  <c r="KV22" i="42"/>
  <c r="KW22" i="42"/>
  <c r="KX22" i="42"/>
  <c r="KY22" i="42"/>
  <c r="KZ22" i="42"/>
  <c r="LA22" i="42"/>
  <c r="LB22" i="42"/>
  <c r="LC22" i="42"/>
  <c r="LD22" i="42"/>
  <c r="LE22" i="42"/>
  <c r="LF22" i="42"/>
  <c r="LG22" i="42"/>
  <c r="KD22" i="42"/>
  <c r="KE22" i="42"/>
  <c r="KF22" i="42"/>
  <c r="KG22" i="42"/>
  <c r="KH22" i="42"/>
  <c r="KI22" i="42"/>
  <c r="KJ22" i="42"/>
  <c r="KK22" i="42"/>
  <c r="KL22" i="42"/>
  <c r="KM22" i="42"/>
  <c r="KA22" i="42"/>
  <c r="AO23" i="42"/>
  <c r="JZ22" i="42"/>
  <c r="JY22" i="42"/>
  <c r="GU22" i="42"/>
  <c r="DR22" i="42"/>
  <c r="AO22" i="42"/>
  <c r="GU21" i="42"/>
  <c r="AO21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Z20" i="42"/>
  <c r="AA20" i="42"/>
  <c r="AB20" i="42"/>
  <c r="AC20" i="42"/>
  <c r="AD20" i="42"/>
  <c r="AE20" i="42"/>
  <c r="AF20" i="42"/>
  <c r="AG20" i="42"/>
  <c r="AH20" i="42"/>
  <c r="AI20" i="42"/>
  <c r="AJ20" i="42"/>
  <c r="AK20" i="42"/>
  <c r="AL20" i="42"/>
  <c r="AM20" i="42"/>
  <c r="BV8" i="42"/>
  <c r="BH8" i="42"/>
  <c r="BH7" i="42"/>
  <c r="BH6" i="42"/>
  <c r="BH5" i="42"/>
  <c r="BH4" i="42"/>
  <c r="BH3" i="42"/>
  <c r="GU68" i="41"/>
  <c r="DR68" i="41"/>
  <c r="GU67" i="41"/>
  <c r="DR67" i="41"/>
  <c r="AO67" i="41"/>
  <c r="GU66" i="41"/>
  <c r="KH57" i="41"/>
  <c r="KI57" i="41"/>
  <c r="KJ57" i="41"/>
  <c r="KK57" i="41"/>
  <c r="KL57" i="41"/>
  <c r="KM57" i="41"/>
  <c r="KN57" i="41"/>
  <c r="KO57" i="41"/>
  <c r="KP57" i="41"/>
  <c r="KQ57" i="41"/>
  <c r="KR57" i="41"/>
  <c r="KS57" i="41"/>
  <c r="KT57" i="41"/>
  <c r="KU57" i="41"/>
  <c r="KV57" i="41"/>
  <c r="KW57" i="41"/>
  <c r="KX57" i="41"/>
  <c r="KY57" i="41"/>
  <c r="KZ57" i="41"/>
  <c r="LA57" i="41"/>
  <c r="LB57" i="41"/>
  <c r="LC57" i="41"/>
  <c r="LD57" i="41"/>
  <c r="LE57" i="41"/>
  <c r="LF57" i="41"/>
  <c r="LG57" i="41"/>
  <c r="KD57" i="41"/>
  <c r="KE57" i="41"/>
  <c r="KF57" i="41"/>
  <c r="KG57" i="41"/>
  <c r="KC57" i="41"/>
  <c r="KM56" i="41"/>
  <c r="KN56" i="41"/>
  <c r="KO56" i="41"/>
  <c r="KP56" i="41"/>
  <c r="KQ56" i="41"/>
  <c r="KR56" i="41"/>
  <c r="KS56" i="41"/>
  <c r="KT56" i="41"/>
  <c r="KU56" i="41"/>
  <c r="KV56" i="41"/>
  <c r="KW56" i="41"/>
  <c r="KX56" i="41"/>
  <c r="KY56" i="41"/>
  <c r="KZ56" i="41"/>
  <c r="LA56" i="41"/>
  <c r="LB56" i="41"/>
  <c r="LC56" i="41"/>
  <c r="LD56" i="41"/>
  <c r="LE56" i="41"/>
  <c r="LF56" i="41"/>
  <c r="LG56" i="41"/>
  <c r="KH56" i="41"/>
  <c r="KI56" i="41"/>
  <c r="KJ56" i="41"/>
  <c r="KK56" i="41"/>
  <c r="KL56" i="41"/>
  <c r="KG56" i="41"/>
  <c r="KF56" i="41"/>
  <c r="KE56" i="41"/>
  <c r="KD56" i="41"/>
  <c r="KG55" i="41"/>
  <c r="KH55" i="41"/>
  <c r="KI55" i="41"/>
  <c r="KJ55" i="41"/>
  <c r="KK55" i="41"/>
  <c r="KL55" i="41"/>
  <c r="KM55" i="41"/>
  <c r="KN55" i="41"/>
  <c r="KO55" i="41"/>
  <c r="KP55" i="41"/>
  <c r="KQ55" i="41"/>
  <c r="KR55" i="41"/>
  <c r="KS55" i="41"/>
  <c r="KT55" i="41"/>
  <c r="KU55" i="41"/>
  <c r="KV55" i="41"/>
  <c r="KW55" i="41"/>
  <c r="KX55" i="41"/>
  <c r="KY55" i="41"/>
  <c r="KZ55" i="41"/>
  <c r="LA55" i="41"/>
  <c r="LB55" i="41"/>
  <c r="LC55" i="41"/>
  <c r="LD55" i="41"/>
  <c r="LE55" i="41"/>
  <c r="LF55" i="41"/>
  <c r="LG55" i="41"/>
  <c r="KF55" i="41"/>
  <c r="KE55" i="41"/>
  <c r="KD55" i="41"/>
  <c r="KA55" i="41"/>
  <c r="JZ55" i="41"/>
  <c r="JY55" i="41"/>
  <c r="KF54" i="41"/>
  <c r="KG54" i="41"/>
  <c r="KH54" i="41"/>
  <c r="KI54" i="41"/>
  <c r="KJ54" i="41"/>
  <c r="KK54" i="41"/>
  <c r="KL54" i="41"/>
  <c r="KM54" i="41"/>
  <c r="KN54" i="41"/>
  <c r="KO54" i="41"/>
  <c r="KP54" i="41"/>
  <c r="KQ54" i="41"/>
  <c r="KR54" i="41"/>
  <c r="KS54" i="41"/>
  <c r="KT54" i="41"/>
  <c r="KU54" i="41"/>
  <c r="KV54" i="41"/>
  <c r="KW54" i="41"/>
  <c r="KX54" i="41"/>
  <c r="KY54" i="41"/>
  <c r="KZ54" i="41"/>
  <c r="LA54" i="41"/>
  <c r="LB54" i="41"/>
  <c r="LC54" i="41"/>
  <c r="LD54" i="41"/>
  <c r="LE54" i="41"/>
  <c r="LF54" i="41"/>
  <c r="LG54" i="41"/>
  <c r="KE54" i="41"/>
  <c r="KD54" i="41"/>
  <c r="KC54" i="41"/>
  <c r="KJ53" i="41"/>
  <c r="KK53" i="41"/>
  <c r="KL53" i="41"/>
  <c r="KM53" i="41"/>
  <c r="KN53" i="41"/>
  <c r="KO53" i="41"/>
  <c r="KP53" i="41"/>
  <c r="KQ53" i="41"/>
  <c r="KR53" i="41"/>
  <c r="KS53" i="41"/>
  <c r="KT53" i="41"/>
  <c r="KU53" i="41"/>
  <c r="KV53" i="41"/>
  <c r="KW53" i="41"/>
  <c r="KX53" i="41"/>
  <c r="KY53" i="41"/>
  <c r="KZ53" i="41"/>
  <c r="LA53" i="41"/>
  <c r="LB53" i="41"/>
  <c r="LC53" i="41"/>
  <c r="LD53" i="41"/>
  <c r="LE53" i="41"/>
  <c r="LF53" i="41"/>
  <c r="LG53" i="41"/>
  <c r="KE53" i="41"/>
  <c r="KF53" i="41"/>
  <c r="KG53" i="41"/>
  <c r="KH53" i="41"/>
  <c r="KI53" i="41"/>
  <c r="KD53" i="41"/>
  <c r="KG52" i="41"/>
  <c r="KH52" i="41"/>
  <c r="KI52" i="41"/>
  <c r="KJ52" i="41"/>
  <c r="KK52" i="41"/>
  <c r="KL52" i="41"/>
  <c r="KM52" i="41"/>
  <c r="KN52" i="41"/>
  <c r="KO52" i="41"/>
  <c r="KP52" i="41"/>
  <c r="KQ52" i="41"/>
  <c r="KR52" i="41"/>
  <c r="KS52" i="41"/>
  <c r="KT52" i="41"/>
  <c r="KU52" i="41"/>
  <c r="KV52" i="41"/>
  <c r="KW52" i="41"/>
  <c r="KX52" i="41"/>
  <c r="KY52" i="41"/>
  <c r="KZ52" i="41"/>
  <c r="LA52" i="41"/>
  <c r="LB52" i="41"/>
  <c r="LC52" i="41"/>
  <c r="LD52" i="41"/>
  <c r="LE52" i="41"/>
  <c r="LF52" i="41"/>
  <c r="LG52" i="41"/>
  <c r="KF52" i="41"/>
  <c r="KE52" i="41"/>
  <c r="KD52" i="41"/>
  <c r="KA52" i="41"/>
  <c r="JZ52" i="41"/>
  <c r="JY52" i="41"/>
  <c r="DR66" i="41"/>
  <c r="DR52" i="41"/>
  <c r="KH51" i="41"/>
  <c r="KI51" i="41"/>
  <c r="KJ51" i="41"/>
  <c r="KK51" i="41"/>
  <c r="KL51" i="41"/>
  <c r="KM51" i="41"/>
  <c r="KN51" i="41"/>
  <c r="KO51" i="41"/>
  <c r="KP51" i="41"/>
  <c r="KQ51" i="41"/>
  <c r="KR51" i="41"/>
  <c r="KS51" i="41"/>
  <c r="KT51" i="41"/>
  <c r="KU51" i="41"/>
  <c r="KV51" i="41"/>
  <c r="KW51" i="41"/>
  <c r="KX51" i="41"/>
  <c r="KY51" i="41"/>
  <c r="KZ51" i="41"/>
  <c r="LA51" i="41"/>
  <c r="LB51" i="41"/>
  <c r="LC51" i="41"/>
  <c r="LD51" i="41"/>
  <c r="LE51" i="41"/>
  <c r="LF51" i="41"/>
  <c r="LG51" i="41"/>
  <c r="KC51" i="41"/>
  <c r="KD51" i="41"/>
  <c r="KE51" i="41"/>
  <c r="KF51" i="41"/>
  <c r="KG51" i="41"/>
  <c r="GU51" i="41"/>
  <c r="KE50" i="41"/>
  <c r="KF50" i="41"/>
  <c r="KG50" i="41"/>
  <c r="KH50" i="41"/>
  <c r="KI50" i="41"/>
  <c r="KJ50" i="41"/>
  <c r="KK50" i="41"/>
  <c r="KL50" i="41"/>
  <c r="KM50" i="41"/>
  <c r="KN50" i="41"/>
  <c r="KO50" i="41"/>
  <c r="KP50" i="41"/>
  <c r="KQ50" i="41"/>
  <c r="KR50" i="41"/>
  <c r="KS50" i="41"/>
  <c r="KT50" i="41"/>
  <c r="KU50" i="41"/>
  <c r="KV50" i="41"/>
  <c r="KW50" i="41"/>
  <c r="KX50" i="41"/>
  <c r="KY50" i="41"/>
  <c r="KZ50" i="41"/>
  <c r="LA50" i="41"/>
  <c r="LB50" i="41"/>
  <c r="LC50" i="41"/>
  <c r="LD50" i="41"/>
  <c r="LE50" i="41"/>
  <c r="LF50" i="41"/>
  <c r="LG50" i="41"/>
  <c r="KD50" i="41"/>
  <c r="KH49" i="41"/>
  <c r="KI49" i="41"/>
  <c r="KJ49" i="41"/>
  <c r="KK49" i="41"/>
  <c r="KL49" i="41"/>
  <c r="KM49" i="41"/>
  <c r="KN49" i="41"/>
  <c r="KO49" i="41"/>
  <c r="KP49" i="41"/>
  <c r="KQ49" i="41"/>
  <c r="KR49" i="41"/>
  <c r="KS49" i="41"/>
  <c r="KT49" i="41"/>
  <c r="KU49" i="41"/>
  <c r="KV49" i="41"/>
  <c r="KW49" i="41"/>
  <c r="KX49" i="41"/>
  <c r="KY49" i="41"/>
  <c r="KZ49" i="41"/>
  <c r="LA49" i="41"/>
  <c r="LB49" i="41"/>
  <c r="LC49" i="41"/>
  <c r="LD49" i="41"/>
  <c r="LE49" i="41"/>
  <c r="LF49" i="41"/>
  <c r="LG49" i="41"/>
  <c r="KG49" i="41"/>
  <c r="KF49" i="41"/>
  <c r="KE49" i="41"/>
  <c r="KD49" i="41"/>
  <c r="KA49" i="41"/>
  <c r="AO68" i="41"/>
  <c r="JZ49" i="41"/>
  <c r="JY49" i="41"/>
  <c r="AO66" i="41"/>
  <c r="LG48" i="41"/>
  <c r="KL48" i="41"/>
  <c r="KM48" i="41"/>
  <c r="KN48" i="41"/>
  <c r="KO48" i="41"/>
  <c r="KP48" i="41"/>
  <c r="KQ48" i="41"/>
  <c r="KR48" i="41"/>
  <c r="KS48" i="41"/>
  <c r="KT48" i="41"/>
  <c r="KU48" i="41"/>
  <c r="KV48" i="41"/>
  <c r="KW48" i="41"/>
  <c r="KX48" i="41"/>
  <c r="KY48" i="41"/>
  <c r="KZ48" i="41"/>
  <c r="LA48" i="41"/>
  <c r="LB48" i="41"/>
  <c r="LC48" i="41"/>
  <c r="LD48" i="41"/>
  <c r="LE48" i="41"/>
  <c r="LF48" i="41"/>
  <c r="KG48" i="41"/>
  <c r="KH48" i="41"/>
  <c r="KI48" i="41"/>
  <c r="KJ48" i="41"/>
  <c r="KK48" i="41"/>
  <c r="KE48" i="41"/>
  <c r="KF48" i="41"/>
  <c r="KD48" i="41"/>
  <c r="KC48" i="41"/>
  <c r="KF47" i="41"/>
  <c r="KG47" i="41"/>
  <c r="KH47" i="41"/>
  <c r="KI47" i="41"/>
  <c r="KJ47" i="41"/>
  <c r="KK47" i="41"/>
  <c r="KL47" i="41"/>
  <c r="KM47" i="41"/>
  <c r="KN47" i="41"/>
  <c r="KO47" i="41"/>
  <c r="KP47" i="41"/>
  <c r="KQ47" i="41"/>
  <c r="KR47" i="41"/>
  <c r="KS47" i="41"/>
  <c r="KT47" i="41"/>
  <c r="KU47" i="41"/>
  <c r="KV47" i="41"/>
  <c r="KW47" i="41"/>
  <c r="KX47" i="41"/>
  <c r="KY47" i="41"/>
  <c r="KZ47" i="41"/>
  <c r="LA47" i="41"/>
  <c r="LB47" i="41"/>
  <c r="LC47" i="41"/>
  <c r="LD47" i="41"/>
  <c r="LE47" i="41"/>
  <c r="LF47" i="41"/>
  <c r="LG47" i="41"/>
  <c r="KE47" i="41"/>
  <c r="KD47" i="41"/>
  <c r="KG46" i="41"/>
  <c r="KH46" i="41"/>
  <c r="KI46" i="41"/>
  <c r="KJ46" i="41"/>
  <c r="KK46" i="41"/>
  <c r="KL46" i="41"/>
  <c r="KM46" i="41"/>
  <c r="KN46" i="41"/>
  <c r="KO46" i="41"/>
  <c r="KP46" i="41"/>
  <c r="KQ46" i="41"/>
  <c r="KR46" i="41"/>
  <c r="KS46" i="41"/>
  <c r="KT46" i="41"/>
  <c r="KU46" i="41"/>
  <c r="KV46" i="41"/>
  <c r="KW46" i="41"/>
  <c r="KX46" i="41"/>
  <c r="KY46" i="41"/>
  <c r="KZ46" i="41"/>
  <c r="LA46" i="41"/>
  <c r="LB46" i="41"/>
  <c r="LC46" i="41"/>
  <c r="LD46" i="41"/>
  <c r="LE46" i="41"/>
  <c r="LF46" i="41"/>
  <c r="LG46" i="41"/>
  <c r="KF46" i="41"/>
  <c r="KE46" i="41"/>
  <c r="KD46" i="41"/>
  <c r="KA46" i="41"/>
  <c r="GU53" i="41"/>
  <c r="JZ46" i="41"/>
  <c r="GU52" i="41"/>
  <c r="JY46" i="41"/>
  <c r="KD45" i="41"/>
  <c r="KE45" i="41"/>
  <c r="KF45" i="41"/>
  <c r="KG45" i="41"/>
  <c r="KH45" i="41"/>
  <c r="KI45" i="41"/>
  <c r="KJ45" i="41"/>
  <c r="KK45" i="41"/>
  <c r="KL45" i="41"/>
  <c r="KM45" i="41"/>
  <c r="KN45" i="41"/>
  <c r="KO45" i="41"/>
  <c r="KP45" i="41"/>
  <c r="KQ45" i="41"/>
  <c r="KR45" i="41"/>
  <c r="KS45" i="41"/>
  <c r="KT45" i="41"/>
  <c r="KU45" i="41"/>
  <c r="KV45" i="41"/>
  <c r="KW45" i="41"/>
  <c r="KX45" i="41"/>
  <c r="KY45" i="41"/>
  <c r="KZ45" i="41"/>
  <c r="LA45" i="41"/>
  <c r="LB45" i="41"/>
  <c r="LC45" i="41"/>
  <c r="LD45" i="41"/>
  <c r="LE45" i="41"/>
  <c r="LF45" i="41"/>
  <c r="LG45" i="41"/>
  <c r="KC45" i="41"/>
  <c r="KG44" i="41"/>
  <c r="KH44" i="41"/>
  <c r="KI44" i="41"/>
  <c r="KJ44" i="41"/>
  <c r="KK44" i="41"/>
  <c r="KL44" i="41"/>
  <c r="KM44" i="41"/>
  <c r="KN44" i="41"/>
  <c r="KO44" i="41"/>
  <c r="KP44" i="41"/>
  <c r="KQ44" i="41"/>
  <c r="KR44" i="41"/>
  <c r="KS44" i="41"/>
  <c r="KT44" i="41"/>
  <c r="KU44" i="41"/>
  <c r="KV44" i="41"/>
  <c r="KW44" i="41"/>
  <c r="KX44" i="41"/>
  <c r="KY44" i="41"/>
  <c r="KZ44" i="41"/>
  <c r="LA44" i="41"/>
  <c r="LB44" i="41"/>
  <c r="LC44" i="41"/>
  <c r="LD44" i="41"/>
  <c r="LE44" i="41"/>
  <c r="LF44" i="41"/>
  <c r="LG44" i="41"/>
  <c r="KF44" i="41"/>
  <c r="KE44" i="41"/>
  <c r="KD44" i="41"/>
  <c r="KI43" i="41"/>
  <c r="KJ43" i="41"/>
  <c r="KK43" i="41"/>
  <c r="KL43" i="41"/>
  <c r="KM43" i="41"/>
  <c r="KN43" i="41"/>
  <c r="KO43" i="41"/>
  <c r="KP43" i="41"/>
  <c r="KQ43" i="41"/>
  <c r="KR43" i="41"/>
  <c r="KS43" i="41"/>
  <c r="KT43" i="41"/>
  <c r="KU43" i="41"/>
  <c r="KV43" i="41"/>
  <c r="KW43" i="41"/>
  <c r="KX43" i="41"/>
  <c r="KY43" i="41"/>
  <c r="KZ43" i="41"/>
  <c r="LA43" i="41"/>
  <c r="LB43" i="41"/>
  <c r="LC43" i="41"/>
  <c r="LD43" i="41"/>
  <c r="LE43" i="41"/>
  <c r="LF43" i="41"/>
  <c r="LG43" i="41"/>
  <c r="KE43" i="41"/>
  <c r="KF43" i="41"/>
  <c r="KG43" i="41"/>
  <c r="KH43" i="41"/>
  <c r="KD43" i="41"/>
  <c r="KA43" i="41"/>
  <c r="DR53" i="41"/>
  <c r="JZ43" i="41"/>
  <c r="JY43" i="41"/>
  <c r="DR51" i="41"/>
  <c r="KF42" i="41"/>
  <c r="KG42" i="41"/>
  <c r="KH42" i="41"/>
  <c r="KI42" i="41"/>
  <c r="KJ42" i="41"/>
  <c r="KK42" i="41"/>
  <c r="KL42" i="41"/>
  <c r="KM42" i="41"/>
  <c r="KN42" i="41"/>
  <c r="KO42" i="41"/>
  <c r="KP42" i="41"/>
  <c r="KQ42" i="41"/>
  <c r="KR42" i="41"/>
  <c r="KS42" i="41"/>
  <c r="KT42" i="41"/>
  <c r="KU42" i="41"/>
  <c r="KV42" i="41"/>
  <c r="KW42" i="41"/>
  <c r="KX42" i="41"/>
  <c r="KY42" i="41"/>
  <c r="KZ42" i="41"/>
  <c r="LA42" i="41"/>
  <c r="LB42" i="41"/>
  <c r="LC42" i="41"/>
  <c r="LD42" i="41"/>
  <c r="LE42" i="41"/>
  <c r="LF42" i="41"/>
  <c r="LG42" i="41"/>
  <c r="KE42" i="41"/>
  <c r="KD42" i="41"/>
  <c r="KC42" i="41"/>
  <c r="KY41" i="41"/>
  <c r="KZ41" i="41"/>
  <c r="LA41" i="41"/>
  <c r="LB41" i="41"/>
  <c r="LC41" i="41"/>
  <c r="LD41" i="41"/>
  <c r="LE41" i="41"/>
  <c r="LF41" i="41"/>
  <c r="LG41" i="41"/>
  <c r="KI41" i="41"/>
  <c r="KJ41" i="41"/>
  <c r="KK41" i="41"/>
  <c r="KL41" i="41"/>
  <c r="KM41" i="41"/>
  <c r="KN41" i="41"/>
  <c r="KO41" i="41"/>
  <c r="KP41" i="41"/>
  <c r="KQ41" i="41"/>
  <c r="KR41" i="41"/>
  <c r="KS41" i="41"/>
  <c r="KT41" i="41"/>
  <c r="KU41" i="41"/>
  <c r="KV41" i="41"/>
  <c r="KW41" i="41"/>
  <c r="KX41" i="41"/>
  <c r="KE41" i="41"/>
  <c r="KF41" i="41"/>
  <c r="KG41" i="41"/>
  <c r="KH41" i="41"/>
  <c r="KD41" i="41"/>
  <c r="LA40" i="41"/>
  <c r="LB40" i="41"/>
  <c r="LC40" i="41"/>
  <c r="LD40" i="41"/>
  <c r="LE40" i="41"/>
  <c r="LF40" i="41"/>
  <c r="LG40" i="41"/>
  <c r="KK40" i="41"/>
  <c r="KL40" i="41"/>
  <c r="KM40" i="41"/>
  <c r="KN40" i="41"/>
  <c r="KO40" i="41"/>
  <c r="KP40" i="41"/>
  <c r="KQ40" i="41"/>
  <c r="KR40" i="41"/>
  <c r="KS40" i="41"/>
  <c r="KT40" i="41"/>
  <c r="KU40" i="41"/>
  <c r="KV40" i="41"/>
  <c r="KW40" i="41"/>
  <c r="KX40" i="41"/>
  <c r="KY40" i="41"/>
  <c r="KZ40" i="41"/>
  <c r="KG40" i="41"/>
  <c r="KH40" i="41"/>
  <c r="KI40" i="41"/>
  <c r="KJ40" i="41"/>
  <c r="KF40" i="41"/>
  <c r="KE40" i="41"/>
  <c r="KD40" i="41"/>
  <c r="KA40" i="41"/>
  <c r="AO53" i="41"/>
  <c r="JZ40" i="41"/>
  <c r="AO52" i="41"/>
  <c r="JY40" i="41"/>
  <c r="AO51" i="41"/>
  <c r="KH39" i="41"/>
  <c r="KI39" i="41"/>
  <c r="KJ39" i="41"/>
  <c r="KK39" i="41"/>
  <c r="KL39" i="41"/>
  <c r="KM39" i="41"/>
  <c r="KN39" i="41"/>
  <c r="KO39" i="41"/>
  <c r="KP39" i="41"/>
  <c r="KQ39" i="41"/>
  <c r="KR39" i="41"/>
  <c r="KS39" i="41"/>
  <c r="KT39" i="41"/>
  <c r="KU39" i="41"/>
  <c r="KV39" i="41"/>
  <c r="KW39" i="41"/>
  <c r="KX39" i="41"/>
  <c r="KY39" i="41"/>
  <c r="KZ39" i="41"/>
  <c r="LA39" i="41"/>
  <c r="LB39" i="41"/>
  <c r="LC39" i="41"/>
  <c r="LD39" i="41"/>
  <c r="LE39" i="41"/>
  <c r="LF39" i="41"/>
  <c r="LG39" i="41"/>
  <c r="KD39" i="41"/>
  <c r="KE39" i="41"/>
  <c r="KF39" i="41"/>
  <c r="KG39" i="41"/>
  <c r="KC39" i="41"/>
  <c r="KG38" i="41"/>
  <c r="KH38" i="41"/>
  <c r="KI38" i="41"/>
  <c r="KJ38" i="41"/>
  <c r="KK38" i="41"/>
  <c r="KL38" i="41"/>
  <c r="KM38" i="41"/>
  <c r="KN38" i="41"/>
  <c r="KO38" i="41"/>
  <c r="KP38" i="41"/>
  <c r="KQ38" i="41"/>
  <c r="KR38" i="41"/>
  <c r="KS38" i="41"/>
  <c r="KT38" i="41"/>
  <c r="KU38" i="41"/>
  <c r="KV38" i="41"/>
  <c r="KW38" i="41"/>
  <c r="KX38" i="41"/>
  <c r="KY38" i="41"/>
  <c r="KZ38" i="41"/>
  <c r="LA38" i="41"/>
  <c r="LB38" i="41"/>
  <c r="LC38" i="41"/>
  <c r="LD38" i="41"/>
  <c r="LE38" i="41"/>
  <c r="LF38" i="41"/>
  <c r="LG38" i="41"/>
  <c r="KF38" i="41"/>
  <c r="KE38" i="41"/>
  <c r="KD38" i="41"/>
  <c r="GU38" i="41"/>
  <c r="KD37" i="41"/>
  <c r="KE37" i="41"/>
  <c r="KF37" i="41"/>
  <c r="KG37" i="41"/>
  <c r="KH37" i="41"/>
  <c r="KI37" i="41"/>
  <c r="KJ37" i="41"/>
  <c r="KK37" i="41"/>
  <c r="KL37" i="41"/>
  <c r="KM37" i="41"/>
  <c r="KN37" i="41"/>
  <c r="KO37" i="41"/>
  <c r="KP37" i="41"/>
  <c r="KQ37" i="41"/>
  <c r="KR37" i="41"/>
  <c r="KS37" i="41"/>
  <c r="KT37" i="41"/>
  <c r="KU37" i="41"/>
  <c r="KV37" i="41"/>
  <c r="KW37" i="41"/>
  <c r="KX37" i="41"/>
  <c r="KY37" i="41"/>
  <c r="KZ37" i="41"/>
  <c r="LA37" i="41"/>
  <c r="LB37" i="41"/>
  <c r="LC37" i="41"/>
  <c r="LD37" i="41"/>
  <c r="LE37" i="41"/>
  <c r="LF37" i="41"/>
  <c r="LG37" i="41"/>
  <c r="KA37" i="41"/>
  <c r="JZ37" i="41"/>
  <c r="JY37" i="41"/>
  <c r="GU37" i="41"/>
  <c r="DR37" i="41"/>
  <c r="KD36" i="41"/>
  <c r="KE36" i="41"/>
  <c r="KF36" i="41"/>
  <c r="KG36" i="41"/>
  <c r="KH36" i="41"/>
  <c r="KI36" i="41"/>
  <c r="KJ36" i="41"/>
  <c r="KK36" i="41"/>
  <c r="KL36" i="41"/>
  <c r="KM36" i="41"/>
  <c r="KN36" i="41"/>
  <c r="KO36" i="41"/>
  <c r="KP36" i="41"/>
  <c r="KQ36" i="41"/>
  <c r="KR36" i="41"/>
  <c r="KS36" i="41"/>
  <c r="KT36" i="41"/>
  <c r="KU36" i="41"/>
  <c r="KV36" i="41"/>
  <c r="KW36" i="41"/>
  <c r="KX36" i="41"/>
  <c r="KY36" i="41"/>
  <c r="KZ36" i="41"/>
  <c r="LA36" i="41"/>
  <c r="LB36" i="41"/>
  <c r="LC36" i="41"/>
  <c r="LD36" i="41"/>
  <c r="LE36" i="41"/>
  <c r="LF36" i="41"/>
  <c r="LG36" i="41"/>
  <c r="KC36" i="41"/>
  <c r="GU36" i="41"/>
  <c r="DR36" i="41"/>
  <c r="AO36" i="41"/>
  <c r="KG35" i="41"/>
  <c r="KH35" i="41"/>
  <c r="KI35" i="41"/>
  <c r="KJ35" i="41"/>
  <c r="KK35" i="41"/>
  <c r="KL35" i="41"/>
  <c r="KM35" i="41"/>
  <c r="KN35" i="41"/>
  <c r="KO35" i="41"/>
  <c r="KP35" i="41"/>
  <c r="KQ35" i="41"/>
  <c r="KR35" i="41"/>
  <c r="KS35" i="41"/>
  <c r="KT35" i="41"/>
  <c r="KU35" i="41"/>
  <c r="KV35" i="41"/>
  <c r="KW35" i="41"/>
  <c r="KX35" i="41"/>
  <c r="KY35" i="41"/>
  <c r="KZ35" i="41"/>
  <c r="LA35" i="41"/>
  <c r="LB35" i="41"/>
  <c r="LC35" i="41"/>
  <c r="LD35" i="41"/>
  <c r="LE35" i="41"/>
  <c r="LF35" i="41"/>
  <c r="LG35" i="41"/>
  <c r="KE35" i="41"/>
  <c r="KF35" i="41"/>
  <c r="KD35" i="41"/>
  <c r="KG34" i="41"/>
  <c r="KH34" i="41"/>
  <c r="KI34" i="41"/>
  <c r="KJ34" i="41"/>
  <c r="KK34" i="41"/>
  <c r="KL34" i="41"/>
  <c r="KM34" i="41"/>
  <c r="KN34" i="41"/>
  <c r="KO34" i="41"/>
  <c r="KP34" i="41"/>
  <c r="KQ34" i="41"/>
  <c r="KR34" i="41"/>
  <c r="KS34" i="41"/>
  <c r="KT34" i="41"/>
  <c r="KU34" i="41"/>
  <c r="KV34" i="41"/>
  <c r="KW34" i="41"/>
  <c r="KX34" i="41"/>
  <c r="KY34" i="41"/>
  <c r="KZ34" i="41"/>
  <c r="LA34" i="41"/>
  <c r="LB34" i="41"/>
  <c r="LC34" i="41"/>
  <c r="LD34" i="41"/>
  <c r="LE34" i="41"/>
  <c r="LF34" i="41"/>
  <c r="LG34" i="41"/>
  <c r="KD34" i="41"/>
  <c r="KE34" i="41"/>
  <c r="KF34" i="41"/>
  <c r="KA34" i="41"/>
  <c r="DR38" i="41"/>
  <c r="JZ34" i="41"/>
  <c r="JY34" i="41"/>
  <c r="KD33" i="41"/>
  <c r="KE33" i="41"/>
  <c r="KF33" i="41"/>
  <c r="KG33" i="41"/>
  <c r="KH33" i="41"/>
  <c r="KI33" i="41"/>
  <c r="KJ33" i="41"/>
  <c r="KK33" i="41"/>
  <c r="KL33" i="41"/>
  <c r="KM33" i="41"/>
  <c r="KN33" i="41"/>
  <c r="KO33" i="41"/>
  <c r="KP33" i="41"/>
  <c r="KQ33" i="41"/>
  <c r="KR33" i="41"/>
  <c r="KS33" i="41"/>
  <c r="KT33" i="41"/>
  <c r="KU33" i="41"/>
  <c r="KV33" i="41"/>
  <c r="KW33" i="41"/>
  <c r="KX33" i="41"/>
  <c r="KY33" i="41"/>
  <c r="KZ33" i="41"/>
  <c r="LA33" i="41"/>
  <c r="LB33" i="41"/>
  <c r="LC33" i="41"/>
  <c r="LD33" i="41"/>
  <c r="LE33" i="41"/>
  <c r="LF33" i="41"/>
  <c r="LG33" i="41"/>
  <c r="KC33" i="41"/>
  <c r="KE32" i="41"/>
  <c r="KF32" i="41"/>
  <c r="KG32" i="41"/>
  <c r="KH32" i="41"/>
  <c r="KI32" i="41"/>
  <c r="KJ32" i="41"/>
  <c r="KK32" i="41"/>
  <c r="KL32" i="41"/>
  <c r="KM32" i="41"/>
  <c r="KN32" i="41"/>
  <c r="KO32" i="41"/>
  <c r="KP32" i="41"/>
  <c r="KQ32" i="41"/>
  <c r="KR32" i="41"/>
  <c r="KS32" i="41"/>
  <c r="KT32" i="41"/>
  <c r="KU32" i="41"/>
  <c r="KV32" i="41"/>
  <c r="KW32" i="41"/>
  <c r="KX32" i="41"/>
  <c r="KY32" i="41"/>
  <c r="KZ32" i="41"/>
  <c r="LA32" i="41"/>
  <c r="LB32" i="41"/>
  <c r="LC32" i="41"/>
  <c r="LD32" i="41"/>
  <c r="LE32" i="41"/>
  <c r="LF32" i="41"/>
  <c r="LG32" i="41"/>
  <c r="KD32" i="41"/>
  <c r="KG31" i="41"/>
  <c r="KH31" i="41"/>
  <c r="KI31" i="41"/>
  <c r="KJ31" i="41"/>
  <c r="KK31" i="41"/>
  <c r="KL31" i="41"/>
  <c r="KM31" i="41"/>
  <c r="KN31" i="41"/>
  <c r="KO31" i="41"/>
  <c r="KP31" i="41"/>
  <c r="KQ31" i="41"/>
  <c r="KR31" i="41"/>
  <c r="KS31" i="41"/>
  <c r="KT31" i="41"/>
  <c r="KU31" i="41"/>
  <c r="KV31" i="41"/>
  <c r="KW31" i="41"/>
  <c r="KX31" i="41"/>
  <c r="KY31" i="41"/>
  <c r="KZ31" i="41"/>
  <c r="LA31" i="41"/>
  <c r="LB31" i="41"/>
  <c r="LC31" i="41"/>
  <c r="LD31" i="41"/>
  <c r="LE31" i="41"/>
  <c r="LF31" i="41"/>
  <c r="LG31" i="41"/>
  <c r="KE31" i="41"/>
  <c r="KF31" i="41"/>
  <c r="KD31" i="41"/>
  <c r="KA31" i="41"/>
  <c r="AO38" i="41"/>
  <c r="JZ31" i="41"/>
  <c r="AO37" i="41"/>
  <c r="JY31" i="41"/>
  <c r="KH30" i="41"/>
  <c r="KI30" i="41"/>
  <c r="KJ30" i="41"/>
  <c r="KK30" i="41"/>
  <c r="KL30" i="41"/>
  <c r="KM30" i="41"/>
  <c r="KN30" i="41"/>
  <c r="KO30" i="41"/>
  <c r="KP30" i="41"/>
  <c r="KQ30" i="41"/>
  <c r="KR30" i="41"/>
  <c r="KS30" i="41"/>
  <c r="KT30" i="41"/>
  <c r="KU30" i="41"/>
  <c r="KV30" i="41"/>
  <c r="KW30" i="41"/>
  <c r="KX30" i="41"/>
  <c r="KY30" i="41"/>
  <c r="KZ30" i="41"/>
  <c r="LA30" i="41"/>
  <c r="LB30" i="41"/>
  <c r="LC30" i="41"/>
  <c r="LD30" i="41"/>
  <c r="LE30" i="41"/>
  <c r="LF30" i="41"/>
  <c r="LG30" i="41"/>
  <c r="KD30" i="41"/>
  <c r="KE30" i="41"/>
  <c r="KF30" i="41"/>
  <c r="KG30" i="41"/>
  <c r="KC30" i="41"/>
  <c r="KE29" i="41"/>
  <c r="KF29" i="41"/>
  <c r="KG29" i="41"/>
  <c r="KH29" i="41"/>
  <c r="KI29" i="41"/>
  <c r="KJ29" i="41"/>
  <c r="KK29" i="41"/>
  <c r="KL29" i="41"/>
  <c r="KM29" i="41"/>
  <c r="KN29" i="41"/>
  <c r="KO29" i="41"/>
  <c r="KP29" i="41"/>
  <c r="KQ29" i="41"/>
  <c r="KR29" i="41"/>
  <c r="KS29" i="41"/>
  <c r="KT29" i="41"/>
  <c r="KU29" i="41"/>
  <c r="KV29" i="41"/>
  <c r="KW29" i="41"/>
  <c r="KX29" i="41"/>
  <c r="KY29" i="41"/>
  <c r="KZ29" i="41"/>
  <c r="LA29" i="41"/>
  <c r="LB29" i="41"/>
  <c r="LC29" i="41"/>
  <c r="LD29" i="41"/>
  <c r="LE29" i="41"/>
  <c r="LF29" i="41"/>
  <c r="LG29" i="41"/>
  <c r="KD29" i="41"/>
  <c r="KE28" i="41"/>
  <c r="KF28" i="41"/>
  <c r="KG28" i="41"/>
  <c r="KH28" i="41"/>
  <c r="KI28" i="41"/>
  <c r="KJ28" i="41"/>
  <c r="KK28" i="41"/>
  <c r="KL28" i="41"/>
  <c r="KM28" i="41"/>
  <c r="KN28" i="41"/>
  <c r="KO28" i="41"/>
  <c r="KP28" i="41"/>
  <c r="KQ28" i="41"/>
  <c r="KR28" i="41"/>
  <c r="KS28" i="41"/>
  <c r="KT28" i="41"/>
  <c r="KU28" i="41"/>
  <c r="KV28" i="41"/>
  <c r="KW28" i="41"/>
  <c r="KX28" i="41"/>
  <c r="KY28" i="41"/>
  <c r="KZ28" i="41"/>
  <c r="LA28" i="41"/>
  <c r="LB28" i="41"/>
  <c r="LC28" i="41"/>
  <c r="LD28" i="41"/>
  <c r="LE28" i="41"/>
  <c r="LF28" i="41"/>
  <c r="LG28" i="41"/>
  <c r="KD28" i="41"/>
  <c r="KA28" i="41"/>
  <c r="JZ28" i="41"/>
  <c r="JY28" i="41"/>
  <c r="GU21" i="41"/>
  <c r="KD27" i="41"/>
  <c r="KE27" i="41"/>
  <c r="KF27" i="41"/>
  <c r="KG27" i="41"/>
  <c r="KH27" i="41"/>
  <c r="KI27" i="41"/>
  <c r="KJ27" i="41"/>
  <c r="KK27" i="41"/>
  <c r="KL27" i="41"/>
  <c r="KM27" i="41"/>
  <c r="KN27" i="41"/>
  <c r="KO27" i="41"/>
  <c r="KP27" i="41"/>
  <c r="KQ27" i="41"/>
  <c r="KR27" i="41"/>
  <c r="KS27" i="41"/>
  <c r="KT27" i="41"/>
  <c r="KU27" i="41"/>
  <c r="KV27" i="41"/>
  <c r="KW27" i="41"/>
  <c r="KX27" i="41"/>
  <c r="KY27" i="41"/>
  <c r="KZ27" i="41"/>
  <c r="LA27" i="41"/>
  <c r="LB27" i="41"/>
  <c r="LC27" i="41"/>
  <c r="LD27" i="41"/>
  <c r="LE27" i="41"/>
  <c r="LF27" i="41"/>
  <c r="LG27" i="41"/>
  <c r="KC27" i="41"/>
  <c r="KE26" i="41"/>
  <c r="KF26" i="41"/>
  <c r="KG26" i="41"/>
  <c r="KH26" i="41"/>
  <c r="KI26" i="41"/>
  <c r="KJ26" i="41"/>
  <c r="KK26" i="41"/>
  <c r="KL26" i="41"/>
  <c r="KM26" i="41"/>
  <c r="KN26" i="41"/>
  <c r="KO26" i="41"/>
  <c r="KP26" i="41"/>
  <c r="KQ26" i="41"/>
  <c r="KR26" i="41"/>
  <c r="KS26" i="41"/>
  <c r="KT26" i="41"/>
  <c r="KU26" i="41"/>
  <c r="KV26" i="41"/>
  <c r="KW26" i="41"/>
  <c r="KX26" i="41"/>
  <c r="KY26" i="41"/>
  <c r="KZ26" i="41"/>
  <c r="LA26" i="41"/>
  <c r="LB26" i="41"/>
  <c r="LC26" i="41"/>
  <c r="LD26" i="41"/>
  <c r="LE26" i="41"/>
  <c r="LF26" i="41"/>
  <c r="LG26" i="41"/>
  <c r="KD26" i="41"/>
  <c r="KG25" i="41"/>
  <c r="KH25" i="41"/>
  <c r="KI25" i="41"/>
  <c r="KJ25" i="41"/>
  <c r="KK25" i="41"/>
  <c r="KL25" i="41"/>
  <c r="KM25" i="41"/>
  <c r="KN25" i="41"/>
  <c r="KO25" i="41"/>
  <c r="KP25" i="41"/>
  <c r="KQ25" i="41"/>
  <c r="KR25" i="41"/>
  <c r="KS25" i="41"/>
  <c r="KT25" i="41"/>
  <c r="KU25" i="41"/>
  <c r="KV25" i="41"/>
  <c r="KW25" i="41"/>
  <c r="KX25" i="41"/>
  <c r="KY25" i="41"/>
  <c r="KZ25" i="41"/>
  <c r="LA25" i="41"/>
  <c r="LB25" i="41"/>
  <c r="LC25" i="41"/>
  <c r="LD25" i="41"/>
  <c r="LE25" i="41"/>
  <c r="LF25" i="41"/>
  <c r="LG25" i="41"/>
  <c r="KE25" i="41"/>
  <c r="KF25" i="41"/>
  <c r="KD25" i="41"/>
  <c r="KA25" i="41"/>
  <c r="DR23" i="41"/>
  <c r="JZ25" i="41"/>
  <c r="JY25" i="41"/>
  <c r="KH24" i="41"/>
  <c r="KI24" i="41"/>
  <c r="KJ24" i="41"/>
  <c r="KK24" i="41"/>
  <c r="KL24" i="41"/>
  <c r="KM24" i="41"/>
  <c r="KN24" i="41"/>
  <c r="KO24" i="41"/>
  <c r="KP24" i="41"/>
  <c r="KQ24" i="41"/>
  <c r="KR24" i="41"/>
  <c r="KS24" i="41"/>
  <c r="KT24" i="41"/>
  <c r="KU24" i="41"/>
  <c r="KV24" i="41"/>
  <c r="KW24" i="41"/>
  <c r="KX24" i="41"/>
  <c r="KY24" i="41"/>
  <c r="KZ24" i="41"/>
  <c r="LA24" i="41"/>
  <c r="LB24" i="41"/>
  <c r="LC24" i="41"/>
  <c r="LD24" i="41"/>
  <c r="LE24" i="41"/>
  <c r="LF24" i="41"/>
  <c r="LG24" i="41"/>
  <c r="KD24" i="41"/>
  <c r="KE24" i="41"/>
  <c r="KF24" i="41"/>
  <c r="KG24" i="41"/>
  <c r="KC24" i="41"/>
  <c r="KE23" i="41"/>
  <c r="KF23" i="41"/>
  <c r="KG23" i="41"/>
  <c r="KH23" i="41"/>
  <c r="KI23" i="41"/>
  <c r="KJ23" i="41"/>
  <c r="KK23" i="41"/>
  <c r="KL23" i="41"/>
  <c r="KM23" i="41"/>
  <c r="KN23" i="41"/>
  <c r="KO23" i="41"/>
  <c r="KP23" i="41"/>
  <c r="KQ23" i="41"/>
  <c r="KR23" i="41"/>
  <c r="KS23" i="41"/>
  <c r="KT23" i="41"/>
  <c r="KU23" i="41"/>
  <c r="KV23" i="41"/>
  <c r="KW23" i="41"/>
  <c r="KX23" i="41"/>
  <c r="KY23" i="41"/>
  <c r="KZ23" i="41"/>
  <c r="LA23" i="41"/>
  <c r="LB23" i="41"/>
  <c r="LC23" i="41"/>
  <c r="LD23" i="41"/>
  <c r="LE23" i="41"/>
  <c r="LF23" i="41"/>
  <c r="LG23" i="41"/>
  <c r="KD23" i="41"/>
  <c r="GU23" i="41"/>
  <c r="AO23" i="41"/>
  <c r="KH22" i="41"/>
  <c r="KI22" i="41"/>
  <c r="KJ22" i="41"/>
  <c r="KK22" i="41"/>
  <c r="KL22" i="41"/>
  <c r="KM22" i="41"/>
  <c r="KN22" i="41"/>
  <c r="KO22" i="41"/>
  <c r="KP22" i="41"/>
  <c r="KQ22" i="41"/>
  <c r="KR22" i="41"/>
  <c r="KS22" i="41"/>
  <c r="KT22" i="41"/>
  <c r="KU22" i="41"/>
  <c r="KV22" i="41"/>
  <c r="KW22" i="41"/>
  <c r="KX22" i="41"/>
  <c r="KY22" i="41"/>
  <c r="KZ22" i="41"/>
  <c r="LA22" i="41"/>
  <c r="LB22" i="41"/>
  <c r="LC22" i="41"/>
  <c r="LD22" i="41"/>
  <c r="LE22" i="41"/>
  <c r="LF22" i="41"/>
  <c r="LG22" i="41"/>
  <c r="KD22" i="41"/>
  <c r="KE22" i="41"/>
  <c r="KF22" i="41"/>
  <c r="KG22" i="41"/>
  <c r="KA22" i="41"/>
  <c r="JZ22" i="41"/>
  <c r="JY22" i="41"/>
  <c r="AO21" i="41"/>
  <c r="GU22" i="41"/>
  <c r="DR22" i="41"/>
  <c r="AO22" i="41"/>
  <c r="DR21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Z20" i="41"/>
  <c r="AA20" i="41"/>
  <c r="AB20" i="41"/>
  <c r="AC20" i="41"/>
  <c r="AD20" i="41"/>
  <c r="AE20" i="41"/>
  <c r="AF20" i="41"/>
  <c r="AG20" i="41"/>
  <c r="AH20" i="41"/>
  <c r="AI20" i="41"/>
  <c r="AJ20" i="41"/>
  <c r="AK20" i="41"/>
  <c r="AL20" i="41"/>
  <c r="AM20" i="41"/>
  <c r="BV8" i="41"/>
  <c r="BH8" i="41"/>
  <c r="BH7" i="41"/>
  <c r="BH6" i="41"/>
  <c r="BH5" i="41"/>
  <c r="BH4" i="41"/>
  <c r="BH3" i="41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GU68" i="34"/>
  <c r="DR68" i="34"/>
  <c r="AO68" i="34"/>
  <c r="GU67" i="34"/>
  <c r="DR67" i="34"/>
  <c r="AO67" i="34"/>
  <c r="GU66" i="34"/>
  <c r="AO66" i="34"/>
  <c r="KD57" i="34"/>
  <c r="KE57" i="34"/>
  <c r="KF57" i="34"/>
  <c r="KG57" i="34"/>
  <c r="KH57" i="34"/>
  <c r="KI57" i="34"/>
  <c r="KJ57" i="34"/>
  <c r="KK57" i="34"/>
  <c r="KL57" i="34"/>
  <c r="KM57" i="34"/>
  <c r="KN57" i="34"/>
  <c r="KO57" i="34"/>
  <c r="KP57" i="34"/>
  <c r="KQ57" i="34"/>
  <c r="KR57" i="34"/>
  <c r="KS57" i="34"/>
  <c r="KT57" i="34"/>
  <c r="KU57" i="34"/>
  <c r="KV57" i="34"/>
  <c r="KW57" i="34"/>
  <c r="KX57" i="34"/>
  <c r="KY57" i="34"/>
  <c r="KZ57" i="34"/>
  <c r="LA57" i="34"/>
  <c r="LB57" i="34"/>
  <c r="LC57" i="34"/>
  <c r="LD57" i="34"/>
  <c r="LE57" i="34"/>
  <c r="LF57" i="34"/>
  <c r="LG57" i="34"/>
  <c r="KC57" i="34"/>
  <c r="KG56" i="34"/>
  <c r="KH56" i="34"/>
  <c r="KI56" i="34"/>
  <c r="KJ56" i="34"/>
  <c r="KK56" i="34"/>
  <c r="KL56" i="34"/>
  <c r="KM56" i="34"/>
  <c r="KN56" i="34"/>
  <c r="KO56" i="34"/>
  <c r="KP56" i="34"/>
  <c r="KQ56" i="34"/>
  <c r="KR56" i="34"/>
  <c r="KS56" i="34"/>
  <c r="KT56" i="34"/>
  <c r="KU56" i="34"/>
  <c r="KV56" i="34"/>
  <c r="KW56" i="34"/>
  <c r="KX56" i="34"/>
  <c r="KY56" i="34"/>
  <c r="KZ56" i="34"/>
  <c r="LA56" i="34"/>
  <c r="LB56" i="34"/>
  <c r="LC56" i="34"/>
  <c r="LD56" i="34"/>
  <c r="LE56" i="34"/>
  <c r="LF56" i="34"/>
  <c r="LG56" i="34"/>
  <c r="KF56" i="34"/>
  <c r="KE56" i="34"/>
  <c r="KD56" i="34"/>
  <c r="KE55" i="34"/>
  <c r="KF55" i="34"/>
  <c r="KG55" i="34"/>
  <c r="KH55" i="34"/>
  <c r="KI55" i="34"/>
  <c r="KJ55" i="34"/>
  <c r="KK55" i="34"/>
  <c r="KL55" i="34"/>
  <c r="KM55" i="34"/>
  <c r="KN55" i="34"/>
  <c r="KO55" i="34"/>
  <c r="KP55" i="34"/>
  <c r="KQ55" i="34"/>
  <c r="KR55" i="34"/>
  <c r="KS55" i="34"/>
  <c r="KT55" i="34"/>
  <c r="KU55" i="34"/>
  <c r="KV55" i="34"/>
  <c r="KW55" i="34"/>
  <c r="KX55" i="34"/>
  <c r="KY55" i="34"/>
  <c r="KZ55" i="34"/>
  <c r="LA55" i="34"/>
  <c r="LB55" i="34"/>
  <c r="LC55" i="34"/>
  <c r="LD55" i="34"/>
  <c r="LE55" i="34"/>
  <c r="LF55" i="34"/>
  <c r="LG55" i="34"/>
  <c r="KD55" i="34"/>
  <c r="KA55" i="34"/>
  <c r="JZ55" i="34"/>
  <c r="JY55" i="34"/>
  <c r="KD54" i="34"/>
  <c r="KE54" i="34"/>
  <c r="KF54" i="34"/>
  <c r="KG54" i="34"/>
  <c r="KH54" i="34"/>
  <c r="KI54" i="34"/>
  <c r="KJ54" i="34"/>
  <c r="KK54" i="34"/>
  <c r="KL54" i="34"/>
  <c r="KM54" i="34"/>
  <c r="KN54" i="34"/>
  <c r="KO54" i="34"/>
  <c r="KP54" i="34"/>
  <c r="KQ54" i="34"/>
  <c r="KR54" i="34"/>
  <c r="KS54" i="34"/>
  <c r="KT54" i="34"/>
  <c r="KU54" i="34"/>
  <c r="KV54" i="34"/>
  <c r="KW54" i="34"/>
  <c r="KX54" i="34"/>
  <c r="KY54" i="34"/>
  <c r="KZ54" i="34"/>
  <c r="LA54" i="34"/>
  <c r="LB54" i="34"/>
  <c r="LC54" i="34"/>
  <c r="LD54" i="34"/>
  <c r="LE54" i="34"/>
  <c r="LF54" i="34"/>
  <c r="LG54" i="34"/>
  <c r="KC54" i="34"/>
  <c r="KE53" i="34"/>
  <c r="KF53" i="34"/>
  <c r="KG53" i="34"/>
  <c r="KH53" i="34"/>
  <c r="KI53" i="34"/>
  <c r="KJ53" i="34"/>
  <c r="KK53" i="34"/>
  <c r="KL53" i="34"/>
  <c r="KM53" i="34"/>
  <c r="KN53" i="34"/>
  <c r="KO53" i="34"/>
  <c r="KP53" i="34"/>
  <c r="KQ53" i="34"/>
  <c r="KR53" i="34"/>
  <c r="KS53" i="34"/>
  <c r="KT53" i="34"/>
  <c r="KU53" i="34"/>
  <c r="KV53" i="34"/>
  <c r="KW53" i="34"/>
  <c r="KX53" i="34"/>
  <c r="KY53" i="34"/>
  <c r="KZ53" i="34"/>
  <c r="LA53" i="34"/>
  <c r="LB53" i="34"/>
  <c r="LC53" i="34"/>
  <c r="LD53" i="34"/>
  <c r="LE53" i="34"/>
  <c r="LF53" i="34"/>
  <c r="LG53" i="34"/>
  <c r="KD53" i="34"/>
  <c r="GU53" i="34"/>
  <c r="KF52" i="34"/>
  <c r="KG52" i="34"/>
  <c r="KH52" i="34"/>
  <c r="KI52" i="34"/>
  <c r="KJ52" i="34"/>
  <c r="KK52" i="34"/>
  <c r="KL52" i="34"/>
  <c r="KM52" i="34"/>
  <c r="KN52" i="34"/>
  <c r="KO52" i="34"/>
  <c r="KP52" i="34"/>
  <c r="KQ52" i="34"/>
  <c r="KR52" i="34"/>
  <c r="KS52" i="34"/>
  <c r="KT52" i="34"/>
  <c r="KU52" i="34"/>
  <c r="KV52" i="34"/>
  <c r="KW52" i="34"/>
  <c r="KX52" i="34"/>
  <c r="KY52" i="34"/>
  <c r="KZ52" i="34"/>
  <c r="LA52" i="34"/>
  <c r="LB52" i="34"/>
  <c r="LC52" i="34"/>
  <c r="LD52" i="34"/>
  <c r="LE52" i="34"/>
  <c r="LF52" i="34"/>
  <c r="LG52" i="34"/>
  <c r="KE52" i="34"/>
  <c r="KD52" i="34"/>
  <c r="KA52" i="34"/>
  <c r="JZ52" i="34"/>
  <c r="JY52" i="34"/>
  <c r="DR66" i="34"/>
  <c r="GU52" i="34"/>
  <c r="KD51" i="34"/>
  <c r="KE51" i="34"/>
  <c r="KF51" i="34"/>
  <c r="KG51" i="34"/>
  <c r="KH51" i="34"/>
  <c r="KI51" i="34"/>
  <c r="KJ51" i="34"/>
  <c r="KK51" i="34"/>
  <c r="KL51" i="34"/>
  <c r="KM51" i="34"/>
  <c r="KN51" i="34"/>
  <c r="KO51" i="34"/>
  <c r="KP51" i="34"/>
  <c r="KQ51" i="34"/>
  <c r="KR51" i="34"/>
  <c r="KS51" i="34"/>
  <c r="KT51" i="34"/>
  <c r="KU51" i="34"/>
  <c r="KV51" i="34"/>
  <c r="KW51" i="34"/>
  <c r="KX51" i="34"/>
  <c r="KY51" i="34"/>
  <c r="KZ51" i="34"/>
  <c r="LA51" i="34"/>
  <c r="LB51" i="34"/>
  <c r="LC51" i="34"/>
  <c r="LD51" i="34"/>
  <c r="LE51" i="34"/>
  <c r="LF51" i="34"/>
  <c r="LG51" i="34"/>
  <c r="KC51" i="34"/>
  <c r="AO51" i="34"/>
  <c r="KF50" i="34"/>
  <c r="KG50" i="34"/>
  <c r="KH50" i="34"/>
  <c r="KI50" i="34"/>
  <c r="KJ50" i="34"/>
  <c r="KK50" i="34"/>
  <c r="KL50" i="34"/>
  <c r="KM50" i="34"/>
  <c r="KN50" i="34"/>
  <c r="KO50" i="34"/>
  <c r="KP50" i="34"/>
  <c r="KQ50" i="34"/>
  <c r="KR50" i="34"/>
  <c r="KS50" i="34"/>
  <c r="KT50" i="34"/>
  <c r="KU50" i="34"/>
  <c r="KV50" i="34"/>
  <c r="KW50" i="34"/>
  <c r="KX50" i="34"/>
  <c r="KY50" i="34"/>
  <c r="KZ50" i="34"/>
  <c r="LA50" i="34"/>
  <c r="LB50" i="34"/>
  <c r="LC50" i="34"/>
  <c r="LD50" i="34"/>
  <c r="LE50" i="34"/>
  <c r="LF50" i="34"/>
  <c r="LG50" i="34"/>
  <c r="KE50" i="34"/>
  <c r="KD50" i="34"/>
  <c r="KF49" i="34"/>
  <c r="KG49" i="34"/>
  <c r="KH49" i="34"/>
  <c r="KI49" i="34"/>
  <c r="KJ49" i="34"/>
  <c r="KK49" i="34"/>
  <c r="KL49" i="34"/>
  <c r="KM49" i="34"/>
  <c r="KN49" i="34"/>
  <c r="KO49" i="34"/>
  <c r="KP49" i="34"/>
  <c r="KQ49" i="34"/>
  <c r="KR49" i="34"/>
  <c r="KS49" i="34"/>
  <c r="KT49" i="34"/>
  <c r="KU49" i="34"/>
  <c r="KV49" i="34"/>
  <c r="KW49" i="34"/>
  <c r="KX49" i="34"/>
  <c r="KY49" i="34"/>
  <c r="KZ49" i="34"/>
  <c r="LA49" i="34"/>
  <c r="LB49" i="34"/>
  <c r="LC49" i="34"/>
  <c r="LD49" i="34"/>
  <c r="LE49" i="34"/>
  <c r="LF49" i="34"/>
  <c r="LG49" i="34"/>
  <c r="KE49" i="34"/>
  <c r="KD49" i="34"/>
  <c r="KA49" i="34"/>
  <c r="JZ49" i="34"/>
  <c r="JY49" i="34"/>
  <c r="KE48" i="34"/>
  <c r="KF48" i="34"/>
  <c r="KG48" i="34"/>
  <c r="KH48" i="34"/>
  <c r="KI48" i="34"/>
  <c r="KJ48" i="34"/>
  <c r="KK48" i="34"/>
  <c r="KL48" i="34"/>
  <c r="KM48" i="34"/>
  <c r="KN48" i="34"/>
  <c r="KO48" i="34"/>
  <c r="KP48" i="34"/>
  <c r="KQ48" i="34"/>
  <c r="KR48" i="34"/>
  <c r="KS48" i="34"/>
  <c r="KT48" i="34"/>
  <c r="KU48" i="34"/>
  <c r="KV48" i="34"/>
  <c r="KW48" i="34"/>
  <c r="KX48" i="34"/>
  <c r="KY48" i="34"/>
  <c r="KZ48" i="34"/>
  <c r="LA48" i="34"/>
  <c r="LB48" i="34"/>
  <c r="LC48" i="34"/>
  <c r="LD48" i="34"/>
  <c r="LE48" i="34"/>
  <c r="LF48" i="34"/>
  <c r="LG48" i="34"/>
  <c r="KD48" i="34"/>
  <c r="KC48" i="34"/>
  <c r="KE47" i="34"/>
  <c r="KF47" i="34"/>
  <c r="KG47" i="34"/>
  <c r="KH47" i="34"/>
  <c r="KI47" i="34"/>
  <c r="KJ47" i="34"/>
  <c r="KK47" i="34"/>
  <c r="KL47" i="34"/>
  <c r="KM47" i="34"/>
  <c r="KN47" i="34"/>
  <c r="KO47" i="34"/>
  <c r="KP47" i="34"/>
  <c r="KQ47" i="34"/>
  <c r="KR47" i="34"/>
  <c r="KS47" i="34"/>
  <c r="KT47" i="34"/>
  <c r="KU47" i="34"/>
  <c r="KV47" i="34"/>
  <c r="KW47" i="34"/>
  <c r="KX47" i="34"/>
  <c r="KY47" i="34"/>
  <c r="KZ47" i="34"/>
  <c r="LA47" i="34"/>
  <c r="LB47" i="34"/>
  <c r="LC47" i="34"/>
  <c r="LD47" i="34"/>
  <c r="LE47" i="34"/>
  <c r="LF47" i="34"/>
  <c r="LG47" i="34"/>
  <c r="KD47" i="34"/>
  <c r="KD46" i="34"/>
  <c r="KE46" i="34"/>
  <c r="KF46" i="34"/>
  <c r="KG46" i="34"/>
  <c r="KH46" i="34"/>
  <c r="KI46" i="34"/>
  <c r="KJ46" i="34"/>
  <c r="KK46" i="34"/>
  <c r="KL46" i="34"/>
  <c r="KM46" i="34"/>
  <c r="KN46" i="34"/>
  <c r="KO46" i="34"/>
  <c r="KP46" i="34"/>
  <c r="KQ46" i="34"/>
  <c r="KR46" i="34"/>
  <c r="KS46" i="34"/>
  <c r="KT46" i="34"/>
  <c r="KU46" i="34"/>
  <c r="KV46" i="34"/>
  <c r="KW46" i="34"/>
  <c r="KX46" i="34"/>
  <c r="KY46" i="34"/>
  <c r="KZ46" i="34"/>
  <c r="LA46" i="34"/>
  <c r="LB46" i="34"/>
  <c r="LC46" i="34"/>
  <c r="LD46" i="34"/>
  <c r="LE46" i="34"/>
  <c r="LF46" i="34"/>
  <c r="LG46" i="34"/>
  <c r="KA46" i="34"/>
  <c r="JZ46" i="34"/>
  <c r="JY46" i="34"/>
  <c r="GU51" i="34"/>
  <c r="KC45" i="34"/>
  <c r="KD45" i="34"/>
  <c r="KE45" i="34"/>
  <c r="KF45" i="34"/>
  <c r="KG45" i="34"/>
  <c r="KH45" i="34"/>
  <c r="KI45" i="34"/>
  <c r="KJ45" i="34"/>
  <c r="KK45" i="34"/>
  <c r="KL45" i="34"/>
  <c r="KM45" i="34"/>
  <c r="KN45" i="34"/>
  <c r="KO45" i="34"/>
  <c r="KP45" i="34"/>
  <c r="KQ45" i="34"/>
  <c r="KR45" i="34"/>
  <c r="KS45" i="34"/>
  <c r="KT45" i="34"/>
  <c r="KU45" i="34"/>
  <c r="KV45" i="34"/>
  <c r="KW45" i="34"/>
  <c r="KX45" i="34"/>
  <c r="KY45" i="34"/>
  <c r="KZ45" i="34"/>
  <c r="LA45" i="34"/>
  <c r="LB45" i="34"/>
  <c r="LC45" i="34"/>
  <c r="LD45" i="34"/>
  <c r="LE45" i="34"/>
  <c r="LF45" i="34"/>
  <c r="LG45" i="34"/>
  <c r="KD44" i="34"/>
  <c r="KE44" i="34"/>
  <c r="KF44" i="34"/>
  <c r="KG44" i="34"/>
  <c r="KH44" i="34"/>
  <c r="KI44" i="34"/>
  <c r="KJ44" i="34"/>
  <c r="KK44" i="34"/>
  <c r="KL44" i="34"/>
  <c r="KM44" i="34"/>
  <c r="KN44" i="34"/>
  <c r="KO44" i="34"/>
  <c r="KP44" i="34"/>
  <c r="KQ44" i="34"/>
  <c r="KR44" i="34"/>
  <c r="KS44" i="34"/>
  <c r="KT44" i="34"/>
  <c r="KU44" i="34"/>
  <c r="KV44" i="34"/>
  <c r="KW44" i="34"/>
  <c r="KX44" i="34"/>
  <c r="KY44" i="34"/>
  <c r="KZ44" i="34"/>
  <c r="LA44" i="34"/>
  <c r="LB44" i="34"/>
  <c r="LC44" i="34"/>
  <c r="LD44" i="34"/>
  <c r="LE44" i="34"/>
  <c r="LF44" i="34"/>
  <c r="LG44" i="34"/>
  <c r="KD43" i="34"/>
  <c r="KE43" i="34"/>
  <c r="KF43" i="34"/>
  <c r="KG43" i="34"/>
  <c r="KH43" i="34"/>
  <c r="KI43" i="34"/>
  <c r="KJ43" i="34"/>
  <c r="KK43" i="34"/>
  <c r="KL43" i="34"/>
  <c r="KM43" i="34"/>
  <c r="KN43" i="34"/>
  <c r="KO43" i="34"/>
  <c r="KP43" i="34"/>
  <c r="KQ43" i="34"/>
  <c r="KR43" i="34"/>
  <c r="KS43" i="34"/>
  <c r="KT43" i="34"/>
  <c r="KU43" i="34"/>
  <c r="KV43" i="34"/>
  <c r="KW43" i="34"/>
  <c r="KX43" i="34"/>
  <c r="KY43" i="34"/>
  <c r="KZ43" i="34"/>
  <c r="LA43" i="34"/>
  <c r="LB43" i="34"/>
  <c r="LC43" i="34"/>
  <c r="LD43" i="34"/>
  <c r="LE43" i="34"/>
  <c r="LF43" i="34"/>
  <c r="LG43" i="34"/>
  <c r="KA43" i="34"/>
  <c r="DR53" i="34"/>
  <c r="JZ43" i="34"/>
  <c r="DR52" i="34"/>
  <c r="JY43" i="34"/>
  <c r="DR51" i="34"/>
  <c r="KC42" i="34"/>
  <c r="KD42" i="34"/>
  <c r="KE42" i="34"/>
  <c r="KF42" i="34"/>
  <c r="KG42" i="34"/>
  <c r="KH42" i="34"/>
  <c r="KI42" i="34"/>
  <c r="KJ42" i="34"/>
  <c r="KK42" i="34"/>
  <c r="KL42" i="34"/>
  <c r="KM42" i="34"/>
  <c r="KN42" i="34"/>
  <c r="KO42" i="34"/>
  <c r="KP42" i="34"/>
  <c r="KQ42" i="34"/>
  <c r="KR42" i="34"/>
  <c r="KS42" i="34"/>
  <c r="KT42" i="34"/>
  <c r="KU42" i="34"/>
  <c r="KV42" i="34"/>
  <c r="KW42" i="34"/>
  <c r="KX42" i="34"/>
  <c r="KY42" i="34"/>
  <c r="KZ42" i="34"/>
  <c r="LA42" i="34"/>
  <c r="LB42" i="34"/>
  <c r="LC42" i="34"/>
  <c r="LD42" i="34"/>
  <c r="LE42" i="34"/>
  <c r="LF42" i="34"/>
  <c r="LG42" i="34"/>
  <c r="KD41" i="34"/>
  <c r="KE41" i="34"/>
  <c r="KF41" i="34"/>
  <c r="KG41" i="34"/>
  <c r="KH41" i="34"/>
  <c r="KI41" i="34"/>
  <c r="KJ41" i="34"/>
  <c r="KK41" i="34"/>
  <c r="KL41" i="34"/>
  <c r="KM41" i="34"/>
  <c r="KN41" i="34"/>
  <c r="KO41" i="34"/>
  <c r="KP41" i="34"/>
  <c r="KQ41" i="34"/>
  <c r="KR41" i="34"/>
  <c r="KS41" i="34"/>
  <c r="KT41" i="34"/>
  <c r="KU41" i="34"/>
  <c r="KV41" i="34"/>
  <c r="KW41" i="34"/>
  <c r="KX41" i="34"/>
  <c r="KY41" i="34"/>
  <c r="KZ41" i="34"/>
  <c r="LA41" i="34"/>
  <c r="LB41" i="34"/>
  <c r="LC41" i="34"/>
  <c r="LD41" i="34"/>
  <c r="LE41" i="34"/>
  <c r="LF41" i="34"/>
  <c r="LG41" i="34"/>
  <c r="KD40" i="34"/>
  <c r="KE40" i="34"/>
  <c r="KF40" i="34"/>
  <c r="KG40" i="34"/>
  <c r="KH40" i="34"/>
  <c r="KI40" i="34"/>
  <c r="KJ40" i="34"/>
  <c r="KK40" i="34"/>
  <c r="KL40" i="34"/>
  <c r="KM40" i="34"/>
  <c r="KN40" i="34"/>
  <c r="KO40" i="34"/>
  <c r="KP40" i="34"/>
  <c r="KQ40" i="34"/>
  <c r="KR40" i="34"/>
  <c r="KS40" i="34"/>
  <c r="KT40" i="34"/>
  <c r="KU40" i="34"/>
  <c r="KV40" i="34"/>
  <c r="KW40" i="34"/>
  <c r="KX40" i="34"/>
  <c r="KY40" i="34"/>
  <c r="KZ40" i="34"/>
  <c r="LA40" i="34"/>
  <c r="LB40" i="34"/>
  <c r="LC40" i="34"/>
  <c r="LD40" i="34"/>
  <c r="LE40" i="34"/>
  <c r="LF40" i="34"/>
  <c r="LG40" i="34"/>
  <c r="KA40" i="34"/>
  <c r="AO53" i="34"/>
  <c r="JZ40" i="34"/>
  <c r="AO52" i="34"/>
  <c r="JY40" i="34"/>
  <c r="KC39" i="34"/>
  <c r="KD39" i="34"/>
  <c r="KE39" i="34"/>
  <c r="KF39" i="34"/>
  <c r="KG39" i="34"/>
  <c r="KH39" i="34"/>
  <c r="KI39" i="34"/>
  <c r="KJ39" i="34"/>
  <c r="KK39" i="34"/>
  <c r="KL39" i="34"/>
  <c r="KM39" i="34"/>
  <c r="KN39" i="34"/>
  <c r="KO39" i="34"/>
  <c r="KP39" i="34"/>
  <c r="KQ39" i="34"/>
  <c r="KR39" i="34"/>
  <c r="KS39" i="34"/>
  <c r="KT39" i="34"/>
  <c r="KU39" i="34"/>
  <c r="KV39" i="34"/>
  <c r="KW39" i="34"/>
  <c r="KX39" i="34"/>
  <c r="KY39" i="34"/>
  <c r="KZ39" i="34"/>
  <c r="LA39" i="34"/>
  <c r="LB39" i="34"/>
  <c r="LC39" i="34"/>
  <c r="LD39" i="34"/>
  <c r="LE39" i="34"/>
  <c r="LF39" i="34"/>
  <c r="LG39" i="34"/>
  <c r="KD38" i="34"/>
  <c r="KE38" i="34"/>
  <c r="KF38" i="34"/>
  <c r="KG38" i="34"/>
  <c r="KH38" i="34"/>
  <c r="KI38" i="34"/>
  <c r="KJ38" i="34"/>
  <c r="KK38" i="34"/>
  <c r="KL38" i="34"/>
  <c r="KM38" i="34"/>
  <c r="KN38" i="34"/>
  <c r="KO38" i="34"/>
  <c r="KP38" i="34"/>
  <c r="KQ38" i="34"/>
  <c r="KR38" i="34"/>
  <c r="KS38" i="34"/>
  <c r="KT38" i="34"/>
  <c r="KU38" i="34"/>
  <c r="KV38" i="34"/>
  <c r="KW38" i="34"/>
  <c r="KX38" i="34"/>
  <c r="KY38" i="34"/>
  <c r="KZ38" i="34"/>
  <c r="LA38" i="34"/>
  <c r="LB38" i="34"/>
  <c r="LC38" i="34"/>
  <c r="LD38" i="34"/>
  <c r="LE38" i="34"/>
  <c r="LF38" i="34"/>
  <c r="LG38" i="34"/>
  <c r="LA37" i="34"/>
  <c r="LB37" i="34"/>
  <c r="LC37" i="34"/>
  <c r="LD37" i="34"/>
  <c r="LE37" i="34"/>
  <c r="LF37" i="34"/>
  <c r="LG37" i="34"/>
  <c r="KK37" i="34"/>
  <c r="KL37" i="34"/>
  <c r="KM37" i="34"/>
  <c r="KN37" i="34"/>
  <c r="KO37" i="34"/>
  <c r="KP37" i="34"/>
  <c r="KQ37" i="34"/>
  <c r="KR37" i="34"/>
  <c r="KS37" i="34"/>
  <c r="KT37" i="34"/>
  <c r="KU37" i="34"/>
  <c r="KV37" i="34"/>
  <c r="KW37" i="34"/>
  <c r="KX37" i="34"/>
  <c r="KY37" i="34"/>
  <c r="KZ37" i="34"/>
  <c r="KG37" i="34"/>
  <c r="KH37" i="34"/>
  <c r="KI37" i="34"/>
  <c r="KJ37" i="34"/>
  <c r="KE37" i="34"/>
  <c r="KF37" i="34"/>
  <c r="KD37" i="34"/>
  <c r="KA37" i="34"/>
  <c r="GU38" i="34"/>
  <c r="JZ37" i="34"/>
  <c r="JY37" i="34"/>
  <c r="GU36" i="34"/>
  <c r="GU37" i="34"/>
  <c r="DR37" i="34"/>
  <c r="KS36" i="34"/>
  <c r="KT36" i="34"/>
  <c r="KU36" i="34"/>
  <c r="KV36" i="34"/>
  <c r="KW36" i="34"/>
  <c r="KX36" i="34"/>
  <c r="KY36" i="34"/>
  <c r="KZ36" i="34"/>
  <c r="LA36" i="34"/>
  <c r="LB36" i="34"/>
  <c r="LC36" i="34"/>
  <c r="LD36" i="34"/>
  <c r="LE36" i="34"/>
  <c r="LF36" i="34"/>
  <c r="LG36" i="34"/>
  <c r="KC36" i="34"/>
  <c r="KD36" i="34"/>
  <c r="KE36" i="34"/>
  <c r="KF36" i="34"/>
  <c r="KG36" i="34"/>
  <c r="KH36" i="34"/>
  <c r="KI36" i="34"/>
  <c r="KJ36" i="34"/>
  <c r="KK36" i="34"/>
  <c r="KL36" i="34"/>
  <c r="KM36" i="34"/>
  <c r="KN36" i="34"/>
  <c r="KO36" i="34"/>
  <c r="KP36" i="34"/>
  <c r="KQ36" i="34"/>
  <c r="KR36" i="34"/>
  <c r="KU35" i="34"/>
  <c r="KV35" i="34"/>
  <c r="KW35" i="34"/>
  <c r="KX35" i="34"/>
  <c r="KY35" i="34"/>
  <c r="KZ35" i="34"/>
  <c r="LA35" i="34"/>
  <c r="LB35" i="34"/>
  <c r="LC35" i="34"/>
  <c r="LD35" i="34"/>
  <c r="LE35" i="34"/>
  <c r="LF35" i="34"/>
  <c r="LG35" i="34"/>
  <c r="KE35" i="34"/>
  <c r="KF35" i="34"/>
  <c r="KG35" i="34"/>
  <c r="KH35" i="34"/>
  <c r="KI35" i="34"/>
  <c r="KJ35" i="34"/>
  <c r="KK35" i="34"/>
  <c r="KL35" i="34"/>
  <c r="KM35" i="34"/>
  <c r="KN35" i="34"/>
  <c r="KO35" i="34"/>
  <c r="KP35" i="34"/>
  <c r="KQ35" i="34"/>
  <c r="KR35" i="34"/>
  <c r="KS35" i="34"/>
  <c r="KT35" i="34"/>
  <c r="KD35" i="34"/>
  <c r="KG34" i="34"/>
  <c r="KH34" i="34"/>
  <c r="KI34" i="34"/>
  <c r="KJ34" i="34"/>
  <c r="KK34" i="34"/>
  <c r="KL34" i="34"/>
  <c r="KM34" i="34"/>
  <c r="KN34" i="34"/>
  <c r="KO34" i="34"/>
  <c r="KP34" i="34"/>
  <c r="KQ34" i="34"/>
  <c r="KR34" i="34"/>
  <c r="KS34" i="34"/>
  <c r="KT34" i="34"/>
  <c r="KU34" i="34"/>
  <c r="KV34" i="34"/>
  <c r="KW34" i="34"/>
  <c r="KX34" i="34"/>
  <c r="KY34" i="34"/>
  <c r="KZ34" i="34"/>
  <c r="LA34" i="34"/>
  <c r="LB34" i="34"/>
  <c r="LC34" i="34"/>
  <c r="LD34" i="34"/>
  <c r="LE34" i="34"/>
  <c r="LF34" i="34"/>
  <c r="LG34" i="34"/>
  <c r="KE34" i="34"/>
  <c r="KF34" i="34"/>
  <c r="KD34" i="34"/>
  <c r="KA34" i="34"/>
  <c r="DR38" i="34"/>
  <c r="JZ34" i="34"/>
  <c r="JY34" i="34"/>
  <c r="DR36" i="34"/>
  <c r="KX33" i="34"/>
  <c r="KY33" i="34"/>
  <c r="KZ33" i="34"/>
  <c r="LA33" i="34"/>
  <c r="LB33" i="34"/>
  <c r="LC33" i="34"/>
  <c r="LD33" i="34"/>
  <c r="LE33" i="34"/>
  <c r="LF33" i="34"/>
  <c r="LG33" i="34"/>
  <c r="KH33" i="34"/>
  <c r="KI33" i="34"/>
  <c r="KJ33" i="34"/>
  <c r="KK33" i="34"/>
  <c r="KL33" i="34"/>
  <c r="KM33" i="34"/>
  <c r="KN33" i="34"/>
  <c r="KO33" i="34"/>
  <c r="KP33" i="34"/>
  <c r="KQ33" i="34"/>
  <c r="KR33" i="34"/>
  <c r="KS33" i="34"/>
  <c r="KT33" i="34"/>
  <c r="KU33" i="34"/>
  <c r="KV33" i="34"/>
  <c r="KW33" i="34"/>
  <c r="KD33" i="34"/>
  <c r="KE33" i="34"/>
  <c r="KF33" i="34"/>
  <c r="KG33" i="34"/>
  <c r="KC33" i="34"/>
  <c r="LA32" i="34"/>
  <c r="LB32" i="34"/>
  <c r="LC32" i="34"/>
  <c r="LD32" i="34"/>
  <c r="LE32" i="34"/>
  <c r="LF32" i="34"/>
  <c r="LG32" i="34"/>
  <c r="KK32" i="34"/>
  <c r="KL32" i="34"/>
  <c r="KM32" i="34"/>
  <c r="KN32" i="34"/>
  <c r="KO32" i="34"/>
  <c r="KP32" i="34"/>
  <c r="KQ32" i="34"/>
  <c r="KR32" i="34"/>
  <c r="KS32" i="34"/>
  <c r="KT32" i="34"/>
  <c r="KU32" i="34"/>
  <c r="KV32" i="34"/>
  <c r="KW32" i="34"/>
  <c r="KX32" i="34"/>
  <c r="KY32" i="34"/>
  <c r="KZ32" i="34"/>
  <c r="KG32" i="34"/>
  <c r="KH32" i="34"/>
  <c r="KI32" i="34"/>
  <c r="KJ32" i="34"/>
  <c r="KE32" i="34"/>
  <c r="KF32" i="34"/>
  <c r="KD32" i="34"/>
  <c r="KQ31" i="34"/>
  <c r="KR31" i="34"/>
  <c r="KS31" i="34"/>
  <c r="KT31" i="34"/>
  <c r="KU31" i="34"/>
  <c r="KV31" i="34"/>
  <c r="KW31" i="34"/>
  <c r="KX31" i="34"/>
  <c r="KY31" i="34"/>
  <c r="KZ31" i="34"/>
  <c r="LA31" i="34"/>
  <c r="LB31" i="34"/>
  <c r="LC31" i="34"/>
  <c r="LD31" i="34"/>
  <c r="LE31" i="34"/>
  <c r="LF31" i="34"/>
  <c r="LG31" i="34"/>
  <c r="KE31" i="34"/>
  <c r="KF31" i="34"/>
  <c r="KG31" i="34"/>
  <c r="KH31" i="34"/>
  <c r="KI31" i="34"/>
  <c r="KJ31" i="34"/>
  <c r="KK31" i="34"/>
  <c r="KL31" i="34"/>
  <c r="KM31" i="34"/>
  <c r="KN31" i="34"/>
  <c r="KO31" i="34"/>
  <c r="KP31" i="34"/>
  <c r="KD31" i="34"/>
  <c r="KA31" i="34"/>
  <c r="AO38" i="34"/>
  <c r="JZ31" i="34"/>
  <c r="AO37" i="34"/>
  <c r="JY31" i="34"/>
  <c r="AO36" i="34"/>
  <c r="KD30" i="34"/>
  <c r="KE30" i="34"/>
  <c r="KF30" i="34"/>
  <c r="KG30" i="34"/>
  <c r="KH30" i="34"/>
  <c r="KI30" i="34"/>
  <c r="KJ30" i="34"/>
  <c r="KK30" i="34"/>
  <c r="KL30" i="34"/>
  <c r="KM30" i="34"/>
  <c r="KN30" i="34"/>
  <c r="KO30" i="34"/>
  <c r="KP30" i="34"/>
  <c r="KQ30" i="34"/>
  <c r="KR30" i="34"/>
  <c r="KS30" i="34"/>
  <c r="KT30" i="34"/>
  <c r="KU30" i="34"/>
  <c r="KV30" i="34"/>
  <c r="KW30" i="34"/>
  <c r="KX30" i="34"/>
  <c r="KY30" i="34"/>
  <c r="KZ30" i="34"/>
  <c r="LA30" i="34"/>
  <c r="LB30" i="34"/>
  <c r="LC30" i="34"/>
  <c r="LD30" i="34"/>
  <c r="LE30" i="34"/>
  <c r="LF30" i="34"/>
  <c r="LG30" i="34"/>
  <c r="KC30" i="34"/>
  <c r="KU29" i="34"/>
  <c r="KV29" i="34"/>
  <c r="KW29" i="34"/>
  <c r="KX29" i="34"/>
  <c r="KY29" i="34"/>
  <c r="KZ29" i="34"/>
  <c r="LA29" i="34"/>
  <c r="LB29" i="34"/>
  <c r="LC29" i="34"/>
  <c r="LD29" i="34"/>
  <c r="LE29" i="34"/>
  <c r="LF29" i="34"/>
  <c r="LG29" i="34"/>
  <c r="KE29" i="34"/>
  <c r="KF29" i="34"/>
  <c r="KG29" i="34"/>
  <c r="KH29" i="34"/>
  <c r="KI29" i="34"/>
  <c r="KJ29" i="34"/>
  <c r="KK29" i="34"/>
  <c r="KL29" i="34"/>
  <c r="KM29" i="34"/>
  <c r="KN29" i="34"/>
  <c r="KO29" i="34"/>
  <c r="KP29" i="34"/>
  <c r="KQ29" i="34"/>
  <c r="KR29" i="34"/>
  <c r="KS29" i="34"/>
  <c r="KT29" i="34"/>
  <c r="KD29" i="34"/>
  <c r="KG28" i="34"/>
  <c r="KH28" i="34"/>
  <c r="KI28" i="34"/>
  <c r="KJ28" i="34"/>
  <c r="KK28" i="34"/>
  <c r="KL28" i="34"/>
  <c r="KM28" i="34"/>
  <c r="KN28" i="34"/>
  <c r="KO28" i="34"/>
  <c r="KP28" i="34"/>
  <c r="KQ28" i="34"/>
  <c r="KR28" i="34"/>
  <c r="KS28" i="34"/>
  <c r="KT28" i="34"/>
  <c r="KU28" i="34"/>
  <c r="KV28" i="34"/>
  <c r="KW28" i="34"/>
  <c r="KX28" i="34"/>
  <c r="KY28" i="34"/>
  <c r="KZ28" i="34"/>
  <c r="LA28" i="34"/>
  <c r="LB28" i="34"/>
  <c r="LC28" i="34"/>
  <c r="LD28" i="34"/>
  <c r="LE28" i="34"/>
  <c r="LF28" i="34"/>
  <c r="LG28" i="34"/>
  <c r="KE28" i="34"/>
  <c r="KF28" i="34"/>
  <c r="KD28" i="34"/>
  <c r="KA28" i="34"/>
  <c r="GU23" i="34"/>
  <c r="JZ28" i="34"/>
  <c r="JY28" i="34"/>
  <c r="KX27" i="34"/>
  <c r="KY27" i="34"/>
  <c r="KZ27" i="34"/>
  <c r="LA27" i="34"/>
  <c r="LB27" i="34"/>
  <c r="LC27" i="34"/>
  <c r="LD27" i="34"/>
  <c r="LE27" i="34"/>
  <c r="LF27" i="34"/>
  <c r="LG27" i="34"/>
  <c r="KH27" i="34"/>
  <c r="KI27" i="34"/>
  <c r="KJ27" i="34"/>
  <c r="KK27" i="34"/>
  <c r="KL27" i="34"/>
  <c r="KM27" i="34"/>
  <c r="KN27" i="34"/>
  <c r="KO27" i="34"/>
  <c r="KP27" i="34"/>
  <c r="KQ27" i="34"/>
  <c r="KR27" i="34"/>
  <c r="KS27" i="34"/>
  <c r="KT27" i="34"/>
  <c r="KU27" i="34"/>
  <c r="KV27" i="34"/>
  <c r="KW27" i="34"/>
  <c r="KD27" i="34"/>
  <c r="KE27" i="34"/>
  <c r="KF27" i="34"/>
  <c r="KG27" i="34"/>
  <c r="KC27" i="34"/>
  <c r="LA26" i="34"/>
  <c r="LB26" i="34"/>
  <c r="LC26" i="34"/>
  <c r="LD26" i="34"/>
  <c r="LE26" i="34"/>
  <c r="LF26" i="34"/>
  <c r="LG26" i="34"/>
  <c r="KK26" i="34"/>
  <c r="KL26" i="34"/>
  <c r="KM26" i="34"/>
  <c r="KN26" i="34"/>
  <c r="KO26" i="34"/>
  <c r="KP26" i="34"/>
  <c r="KQ26" i="34"/>
  <c r="KR26" i="34"/>
  <c r="KS26" i="34"/>
  <c r="KT26" i="34"/>
  <c r="KU26" i="34"/>
  <c r="KV26" i="34"/>
  <c r="KW26" i="34"/>
  <c r="KX26" i="34"/>
  <c r="KY26" i="34"/>
  <c r="KZ26" i="34"/>
  <c r="KG26" i="34"/>
  <c r="KH26" i="34"/>
  <c r="KI26" i="34"/>
  <c r="KJ26" i="34"/>
  <c r="KE26" i="34"/>
  <c r="KF26" i="34"/>
  <c r="KD26" i="34"/>
  <c r="KQ25" i="34"/>
  <c r="KR25" i="34"/>
  <c r="KS25" i="34"/>
  <c r="KT25" i="34"/>
  <c r="KU25" i="34"/>
  <c r="KV25" i="34"/>
  <c r="KW25" i="34"/>
  <c r="KX25" i="34"/>
  <c r="KY25" i="34"/>
  <c r="KZ25" i="34"/>
  <c r="LA25" i="34"/>
  <c r="LB25" i="34"/>
  <c r="LC25" i="34"/>
  <c r="LD25" i="34"/>
  <c r="LE25" i="34"/>
  <c r="LF25" i="34"/>
  <c r="LG25" i="34"/>
  <c r="KE25" i="34"/>
  <c r="KF25" i="34"/>
  <c r="KG25" i="34"/>
  <c r="KH25" i="34"/>
  <c r="KI25" i="34"/>
  <c r="KJ25" i="34"/>
  <c r="KK25" i="34"/>
  <c r="KL25" i="34"/>
  <c r="KM25" i="34"/>
  <c r="KN25" i="34"/>
  <c r="KO25" i="34"/>
  <c r="KP25" i="34"/>
  <c r="KD25" i="34"/>
  <c r="KA25" i="34"/>
  <c r="DR23" i="34"/>
  <c r="JZ25" i="34"/>
  <c r="JY25" i="34"/>
  <c r="DR21" i="34"/>
  <c r="KD24" i="34"/>
  <c r="KE24" i="34"/>
  <c r="KF24" i="34"/>
  <c r="KG24" i="34"/>
  <c r="KH24" i="34"/>
  <c r="KI24" i="34"/>
  <c r="KJ24" i="34"/>
  <c r="KK24" i="34"/>
  <c r="KL24" i="34"/>
  <c r="KM24" i="34"/>
  <c r="KN24" i="34"/>
  <c r="KO24" i="34"/>
  <c r="KP24" i="34"/>
  <c r="KQ24" i="34"/>
  <c r="KR24" i="34"/>
  <c r="KS24" i="34"/>
  <c r="KT24" i="34"/>
  <c r="KU24" i="34"/>
  <c r="KV24" i="34"/>
  <c r="KW24" i="34"/>
  <c r="KX24" i="34"/>
  <c r="KY24" i="34"/>
  <c r="KZ24" i="34"/>
  <c r="LA24" i="34"/>
  <c r="LB24" i="34"/>
  <c r="LC24" i="34"/>
  <c r="LD24" i="34"/>
  <c r="LE24" i="34"/>
  <c r="LF24" i="34"/>
  <c r="LG24" i="34"/>
  <c r="KC24" i="34"/>
  <c r="KU23" i="34"/>
  <c r="KV23" i="34"/>
  <c r="KW23" i="34"/>
  <c r="KX23" i="34"/>
  <c r="KY23" i="34"/>
  <c r="KZ23" i="34"/>
  <c r="LA23" i="34"/>
  <c r="LB23" i="34"/>
  <c r="LC23" i="34"/>
  <c r="LD23" i="34"/>
  <c r="LE23" i="34"/>
  <c r="LF23" i="34"/>
  <c r="LG23" i="34"/>
  <c r="KE23" i="34"/>
  <c r="KF23" i="34"/>
  <c r="KG23" i="34"/>
  <c r="KH23" i="34"/>
  <c r="KI23" i="34"/>
  <c r="KJ23" i="34"/>
  <c r="KK23" i="34"/>
  <c r="KL23" i="34"/>
  <c r="KM23" i="34"/>
  <c r="KN23" i="34"/>
  <c r="KO23" i="34"/>
  <c r="KP23" i="34"/>
  <c r="KQ23" i="34"/>
  <c r="KR23" i="34"/>
  <c r="KS23" i="34"/>
  <c r="KT23" i="34"/>
  <c r="KD23" i="34"/>
  <c r="AO23" i="34"/>
  <c r="KZ22" i="34"/>
  <c r="LA22" i="34"/>
  <c r="LB22" i="34"/>
  <c r="LC22" i="34"/>
  <c r="LD22" i="34"/>
  <c r="LE22" i="34"/>
  <c r="LF22" i="34"/>
  <c r="LG22" i="34"/>
  <c r="KJ22" i="34"/>
  <c r="KK22" i="34"/>
  <c r="KL22" i="34"/>
  <c r="KM22" i="34"/>
  <c r="KN22" i="34"/>
  <c r="KO22" i="34"/>
  <c r="KP22" i="34"/>
  <c r="KQ22" i="34"/>
  <c r="KR22" i="34"/>
  <c r="KS22" i="34"/>
  <c r="KT22" i="34"/>
  <c r="KU22" i="34"/>
  <c r="KV22" i="34"/>
  <c r="KW22" i="34"/>
  <c r="KX22" i="34"/>
  <c r="KY22" i="34"/>
  <c r="KF22" i="34"/>
  <c r="KG22" i="34"/>
  <c r="KH22" i="34"/>
  <c r="KI22" i="34"/>
  <c r="KD22" i="34"/>
  <c r="KE22" i="34"/>
  <c r="KA22" i="34"/>
  <c r="JZ22" i="34"/>
  <c r="JY22" i="34"/>
  <c r="GU22" i="34"/>
  <c r="DR22" i="34"/>
  <c r="AO22" i="34"/>
  <c r="GU21" i="34"/>
  <c r="AO21" i="34"/>
  <c r="BV8" i="34"/>
  <c r="BH8" i="34"/>
  <c r="BH7" i="34"/>
  <c r="BH6" i="34"/>
  <c r="BH5" i="34"/>
  <c r="BH4" i="34"/>
  <c r="BH3" i="34"/>
  <c r="GU68" i="33"/>
  <c r="DR68" i="33"/>
  <c r="GU67" i="33"/>
  <c r="DR67" i="33"/>
  <c r="AO67" i="33"/>
  <c r="GU66" i="33"/>
  <c r="KQ57" i="33"/>
  <c r="KR57" i="33"/>
  <c r="KS57" i="33"/>
  <c r="KT57" i="33"/>
  <c r="KU57" i="33"/>
  <c r="KV57" i="33"/>
  <c r="KW57" i="33"/>
  <c r="KX57" i="33"/>
  <c r="KY57" i="33"/>
  <c r="KZ57" i="33"/>
  <c r="LA57" i="33"/>
  <c r="LB57" i="33"/>
  <c r="LC57" i="33"/>
  <c r="LD57" i="33"/>
  <c r="LE57" i="33"/>
  <c r="LF57" i="33"/>
  <c r="LG57" i="33"/>
  <c r="KC57" i="33"/>
  <c r="KD57" i="33"/>
  <c r="KE57" i="33"/>
  <c r="KF57" i="33"/>
  <c r="KG57" i="33"/>
  <c r="KH57" i="33"/>
  <c r="KI57" i="33"/>
  <c r="KJ57" i="33"/>
  <c r="KK57" i="33"/>
  <c r="KL57" i="33"/>
  <c r="KM57" i="33"/>
  <c r="KN57" i="33"/>
  <c r="KO57" i="33"/>
  <c r="KP57" i="33"/>
  <c r="KT56" i="33"/>
  <c r="KU56" i="33"/>
  <c r="KV56" i="33"/>
  <c r="KW56" i="33"/>
  <c r="KX56" i="33"/>
  <c r="KY56" i="33"/>
  <c r="KZ56" i="33"/>
  <c r="LA56" i="33"/>
  <c r="LB56" i="33"/>
  <c r="LC56" i="33"/>
  <c r="LD56" i="33"/>
  <c r="LE56" i="33"/>
  <c r="LF56" i="33"/>
  <c r="LG56" i="33"/>
  <c r="KF56" i="33"/>
  <c r="KG56" i="33"/>
  <c r="KH56" i="33"/>
  <c r="KI56" i="33"/>
  <c r="KJ56" i="33"/>
  <c r="KK56" i="33"/>
  <c r="KL56" i="33"/>
  <c r="KM56" i="33"/>
  <c r="KN56" i="33"/>
  <c r="KO56" i="33"/>
  <c r="KP56" i="33"/>
  <c r="KQ56" i="33"/>
  <c r="KR56" i="33"/>
  <c r="KS56" i="33"/>
  <c r="KE56" i="33"/>
  <c r="KD56" i="33"/>
  <c r="KZ55" i="33"/>
  <c r="LA55" i="33"/>
  <c r="LB55" i="33"/>
  <c r="LC55" i="33"/>
  <c r="LD55" i="33"/>
  <c r="LE55" i="33"/>
  <c r="LF55" i="33"/>
  <c r="LG55" i="33"/>
  <c r="KJ55" i="33"/>
  <c r="KK55" i="33"/>
  <c r="KL55" i="33"/>
  <c r="KM55" i="33"/>
  <c r="KN55" i="33"/>
  <c r="KO55" i="33"/>
  <c r="KP55" i="33"/>
  <c r="KQ55" i="33"/>
  <c r="KR55" i="33"/>
  <c r="KS55" i="33"/>
  <c r="KT55" i="33"/>
  <c r="KU55" i="33"/>
  <c r="KV55" i="33"/>
  <c r="KW55" i="33"/>
  <c r="KX55" i="33"/>
  <c r="KY55" i="33"/>
  <c r="KF55" i="33"/>
  <c r="KG55" i="33"/>
  <c r="KH55" i="33"/>
  <c r="KI55" i="33"/>
  <c r="KD55" i="33"/>
  <c r="KE55" i="33"/>
  <c r="KA55" i="33"/>
  <c r="JZ55" i="33"/>
  <c r="JY55" i="33"/>
  <c r="KG54" i="33"/>
  <c r="KH54" i="33"/>
  <c r="KI54" i="33"/>
  <c r="KJ54" i="33"/>
  <c r="KK54" i="33"/>
  <c r="KL54" i="33"/>
  <c r="KM54" i="33"/>
  <c r="KN54" i="33"/>
  <c r="KO54" i="33"/>
  <c r="KP54" i="33"/>
  <c r="KQ54" i="33"/>
  <c r="KR54" i="33"/>
  <c r="KS54" i="33"/>
  <c r="KT54" i="33"/>
  <c r="KU54" i="33"/>
  <c r="KV54" i="33"/>
  <c r="KW54" i="33"/>
  <c r="KX54" i="33"/>
  <c r="KY54" i="33"/>
  <c r="KZ54" i="33"/>
  <c r="LA54" i="33"/>
  <c r="LB54" i="33"/>
  <c r="LC54" i="33"/>
  <c r="LD54" i="33"/>
  <c r="LE54" i="33"/>
  <c r="LF54" i="33"/>
  <c r="LG54" i="33"/>
  <c r="KE54" i="33"/>
  <c r="KF54" i="33"/>
  <c r="KD54" i="33"/>
  <c r="KC54" i="33"/>
  <c r="KD53" i="33"/>
  <c r="KE53" i="33"/>
  <c r="KF53" i="33"/>
  <c r="KG53" i="33"/>
  <c r="KH53" i="33"/>
  <c r="KI53" i="33"/>
  <c r="KJ53" i="33"/>
  <c r="KK53" i="33"/>
  <c r="KL53" i="33"/>
  <c r="KM53" i="33"/>
  <c r="KN53" i="33"/>
  <c r="KO53" i="33"/>
  <c r="KP53" i="33"/>
  <c r="KQ53" i="33"/>
  <c r="KR53" i="33"/>
  <c r="KS53" i="33"/>
  <c r="KT53" i="33"/>
  <c r="KU53" i="33"/>
  <c r="KV53" i="33"/>
  <c r="KW53" i="33"/>
  <c r="KX53" i="33"/>
  <c r="KY53" i="33"/>
  <c r="KZ53" i="33"/>
  <c r="LA53" i="33"/>
  <c r="LB53" i="33"/>
  <c r="LC53" i="33"/>
  <c r="LD53" i="33"/>
  <c r="LE53" i="33"/>
  <c r="LF53" i="33"/>
  <c r="LG53" i="33"/>
  <c r="DR53" i="33"/>
  <c r="KS52" i="33"/>
  <c r="KT52" i="33"/>
  <c r="KU52" i="33"/>
  <c r="KV52" i="33"/>
  <c r="KW52" i="33"/>
  <c r="KX52" i="33"/>
  <c r="KY52" i="33"/>
  <c r="KZ52" i="33"/>
  <c r="LA52" i="33"/>
  <c r="LB52" i="33"/>
  <c r="LC52" i="33"/>
  <c r="LD52" i="33"/>
  <c r="LE52" i="33"/>
  <c r="LF52" i="33"/>
  <c r="LG52" i="33"/>
  <c r="KE52" i="33"/>
  <c r="KF52" i="33"/>
  <c r="KG52" i="33"/>
  <c r="KH52" i="33"/>
  <c r="KI52" i="33"/>
  <c r="KJ52" i="33"/>
  <c r="KK52" i="33"/>
  <c r="KL52" i="33"/>
  <c r="KM52" i="33"/>
  <c r="KN52" i="33"/>
  <c r="KO52" i="33"/>
  <c r="KP52" i="33"/>
  <c r="KQ52" i="33"/>
  <c r="KR52" i="33"/>
  <c r="KD52" i="33"/>
  <c r="KA52" i="33"/>
  <c r="JZ52" i="33"/>
  <c r="JY52" i="33"/>
  <c r="DR66" i="33"/>
  <c r="DR52" i="33"/>
  <c r="KG51" i="33"/>
  <c r="KH51" i="33"/>
  <c r="KI51" i="33"/>
  <c r="KJ51" i="33"/>
  <c r="KK51" i="33"/>
  <c r="KL51" i="33"/>
  <c r="KM51" i="33"/>
  <c r="KN51" i="33"/>
  <c r="KO51" i="33"/>
  <c r="KP51" i="33"/>
  <c r="KQ51" i="33"/>
  <c r="KR51" i="33"/>
  <c r="KS51" i="33"/>
  <c r="KT51" i="33"/>
  <c r="KU51" i="33"/>
  <c r="KV51" i="33"/>
  <c r="KW51" i="33"/>
  <c r="KX51" i="33"/>
  <c r="KY51" i="33"/>
  <c r="KZ51" i="33"/>
  <c r="LA51" i="33"/>
  <c r="LB51" i="33"/>
  <c r="LC51" i="33"/>
  <c r="LD51" i="33"/>
  <c r="LE51" i="33"/>
  <c r="LF51" i="33"/>
  <c r="LG51" i="33"/>
  <c r="KE51" i="33"/>
  <c r="KF51" i="33"/>
  <c r="KC51" i="33"/>
  <c r="KD51" i="33"/>
  <c r="KK50" i="33"/>
  <c r="KL50" i="33"/>
  <c r="KM50" i="33"/>
  <c r="KN50" i="33"/>
  <c r="KO50" i="33"/>
  <c r="KP50" i="33"/>
  <c r="KQ50" i="33"/>
  <c r="KR50" i="33"/>
  <c r="KS50" i="33"/>
  <c r="KT50" i="33"/>
  <c r="KU50" i="33"/>
  <c r="KV50" i="33"/>
  <c r="KW50" i="33"/>
  <c r="KX50" i="33"/>
  <c r="KY50" i="33"/>
  <c r="KZ50" i="33"/>
  <c r="LA50" i="33"/>
  <c r="LB50" i="33"/>
  <c r="LC50" i="33"/>
  <c r="LD50" i="33"/>
  <c r="LE50" i="33"/>
  <c r="LF50" i="33"/>
  <c r="LG50" i="33"/>
  <c r="KG50" i="33"/>
  <c r="KH50" i="33"/>
  <c r="KI50" i="33"/>
  <c r="KJ50" i="33"/>
  <c r="KF50" i="33"/>
  <c r="KE50" i="33"/>
  <c r="KD50" i="33"/>
  <c r="KE49" i="33"/>
  <c r="KF49" i="33"/>
  <c r="KG49" i="33"/>
  <c r="KH49" i="33"/>
  <c r="KI49" i="33"/>
  <c r="KJ49" i="33"/>
  <c r="KK49" i="33"/>
  <c r="KL49" i="33"/>
  <c r="KM49" i="33"/>
  <c r="KN49" i="33"/>
  <c r="KO49" i="33"/>
  <c r="KP49" i="33"/>
  <c r="KQ49" i="33"/>
  <c r="KR49" i="33"/>
  <c r="KS49" i="33"/>
  <c r="KT49" i="33"/>
  <c r="KU49" i="33"/>
  <c r="KV49" i="33"/>
  <c r="KW49" i="33"/>
  <c r="KX49" i="33"/>
  <c r="KY49" i="33"/>
  <c r="KZ49" i="33"/>
  <c r="LA49" i="33"/>
  <c r="LB49" i="33"/>
  <c r="LC49" i="33"/>
  <c r="LD49" i="33"/>
  <c r="LE49" i="33"/>
  <c r="LF49" i="33"/>
  <c r="LG49" i="33"/>
  <c r="KD49" i="33"/>
  <c r="KA49" i="33"/>
  <c r="AO68" i="33"/>
  <c r="JZ49" i="33"/>
  <c r="JY49" i="33"/>
  <c r="AO66" i="33"/>
  <c r="KJ48" i="33"/>
  <c r="KK48" i="33"/>
  <c r="KL48" i="33"/>
  <c r="KM48" i="33"/>
  <c r="KN48" i="33"/>
  <c r="KO48" i="33"/>
  <c r="KP48" i="33"/>
  <c r="KQ48" i="33"/>
  <c r="KR48" i="33"/>
  <c r="KS48" i="33"/>
  <c r="KT48" i="33"/>
  <c r="KU48" i="33"/>
  <c r="KV48" i="33"/>
  <c r="KW48" i="33"/>
  <c r="KX48" i="33"/>
  <c r="KY48" i="33"/>
  <c r="KZ48" i="33"/>
  <c r="LA48" i="33"/>
  <c r="LB48" i="33"/>
  <c r="LC48" i="33"/>
  <c r="LD48" i="33"/>
  <c r="LE48" i="33"/>
  <c r="LF48" i="33"/>
  <c r="LG48" i="33"/>
  <c r="KF48" i="33"/>
  <c r="KG48" i="33"/>
  <c r="KH48" i="33"/>
  <c r="KI48" i="33"/>
  <c r="KE48" i="33"/>
  <c r="KD48" i="33"/>
  <c r="KC48" i="33"/>
  <c r="KE47" i="33"/>
  <c r="KF47" i="33"/>
  <c r="KG47" i="33"/>
  <c r="KH47" i="33"/>
  <c r="KI47" i="33"/>
  <c r="KJ47" i="33"/>
  <c r="KK47" i="33"/>
  <c r="KL47" i="33"/>
  <c r="KM47" i="33"/>
  <c r="KN47" i="33"/>
  <c r="KO47" i="33"/>
  <c r="KP47" i="33"/>
  <c r="KQ47" i="33"/>
  <c r="KR47" i="33"/>
  <c r="KS47" i="33"/>
  <c r="KT47" i="33"/>
  <c r="KU47" i="33"/>
  <c r="KV47" i="33"/>
  <c r="KW47" i="33"/>
  <c r="KX47" i="33"/>
  <c r="KY47" i="33"/>
  <c r="KZ47" i="33"/>
  <c r="LA47" i="33"/>
  <c r="LB47" i="33"/>
  <c r="LC47" i="33"/>
  <c r="LD47" i="33"/>
  <c r="LE47" i="33"/>
  <c r="LF47" i="33"/>
  <c r="LG47" i="33"/>
  <c r="KD47" i="33"/>
  <c r="KG46" i="33"/>
  <c r="KH46" i="33"/>
  <c r="KI46" i="33"/>
  <c r="KJ46" i="33"/>
  <c r="KK46" i="33"/>
  <c r="KL46" i="33"/>
  <c r="KM46" i="33"/>
  <c r="KN46" i="33"/>
  <c r="KO46" i="33"/>
  <c r="KP46" i="33"/>
  <c r="KQ46" i="33"/>
  <c r="KR46" i="33"/>
  <c r="KS46" i="33"/>
  <c r="KT46" i="33"/>
  <c r="KU46" i="33"/>
  <c r="KV46" i="33"/>
  <c r="KW46" i="33"/>
  <c r="KX46" i="33"/>
  <c r="KY46" i="33"/>
  <c r="KZ46" i="33"/>
  <c r="LA46" i="33"/>
  <c r="LB46" i="33"/>
  <c r="LC46" i="33"/>
  <c r="LD46" i="33"/>
  <c r="LE46" i="33"/>
  <c r="LF46" i="33"/>
  <c r="LG46" i="33"/>
  <c r="KD46" i="33"/>
  <c r="KE46" i="33"/>
  <c r="KF46" i="33"/>
  <c r="KA46" i="33"/>
  <c r="GU53" i="33"/>
  <c r="JZ46" i="33"/>
  <c r="GU52" i="33"/>
  <c r="JY46" i="33"/>
  <c r="GU51" i="33"/>
  <c r="KD45" i="33"/>
  <c r="KE45" i="33"/>
  <c r="KF45" i="33"/>
  <c r="KG45" i="33"/>
  <c r="KH45" i="33"/>
  <c r="KI45" i="33"/>
  <c r="KJ45" i="33"/>
  <c r="KK45" i="33"/>
  <c r="KL45" i="33"/>
  <c r="KM45" i="33"/>
  <c r="KN45" i="33"/>
  <c r="KO45" i="33"/>
  <c r="KP45" i="33"/>
  <c r="KQ45" i="33"/>
  <c r="KR45" i="33"/>
  <c r="KS45" i="33"/>
  <c r="KT45" i="33"/>
  <c r="KU45" i="33"/>
  <c r="KV45" i="33"/>
  <c r="KW45" i="33"/>
  <c r="KX45" i="33"/>
  <c r="KY45" i="33"/>
  <c r="KZ45" i="33"/>
  <c r="LA45" i="33"/>
  <c r="LB45" i="33"/>
  <c r="LC45" i="33"/>
  <c r="LD45" i="33"/>
  <c r="LE45" i="33"/>
  <c r="LF45" i="33"/>
  <c r="LG45" i="33"/>
  <c r="KC45" i="33"/>
  <c r="KG44" i="33"/>
  <c r="KH44" i="33"/>
  <c r="KI44" i="33"/>
  <c r="KJ44" i="33"/>
  <c r="KK44" i="33"/>
  <c r="KL44" i="33"/>
  <c r="KM44" i="33"/>
  <c r="KN44" i="33"/>
  <c r="KO44" i="33"/>
  <c r="KP44" i="33"/>
  <c r="KQ44" i="33"/>
  <c r="KR44" i="33"/>
  <c r="KS44" i="33"/>
  <c r="KT44" i="33"/>
  <c r="KU44" i="33"/>
  <c r="KV44" i="33"/>
  <c r="KW44" i="33"/>
  <c r="KX44" i="33"/>
  <c r="KY44" i="33"/>
  <c r="KZ44" i="33"/>
  <c r="LA44" i="33"/>
  <c r="LB44" i="33"/>
  <c r="LC44" i="33"/>
  <c r="LD44" i="33"/>
  <c r="LE44" i="33"/>
  <c r="LF44" i="33"/>
  <c r="LG44" i="33"/>
  <c r="KD44" i="33"/>
  <c r="KE44" i="33"/>
  <c r="KF44" i="33"/>
  <c r="KI43" i="33"/>
  <c r="KJ43" i="33"/>
  <c r="KK43" i="33"/>
  <c r="KL43" i="33"/>
  <c r="KM43" i="33"/>
  <c r="KN43" i="33"/>
  <c r="KO43" i="33"/>
  <c r="KP43" i="33"/>
  <c r="KQ43" i="33"/>
  <c r="KR43" i="33"/>
  <c r="KS43" i="33"/>
  <c r="KT43" i="33"/>
  <c r="KU43" i="33"/>
  <c r="KV43" i="33"/>
  <c r="KW43" i="33"/>
  <c r="KX43" i="33"/>
  <c r="KY43" i="33"/>
  <c r="KZ43" i="33"/>
  <c r="LA43" i="33"/>
  <c r="LB43" i="33"/>
  <c r="LC43" i="33"/>
  <c r="LD43" i="33"/>
  <c r="LE43" i="33"/>
  <c r="LF43" i="33"/>
  <c r="LG43" i="33"/>
  <c r="KE43" i="33"/>
  <c r="KF43" i="33"/>
  <c r="KG43" i="33"/>
  <c r="KH43" i="33"/>
  <c r="KD43" i="33"/>
  <c r="KA43" i="33"/>
  <c r="JZ43" i="33"/>
  <c r="JY43" i="33"/>
  <c r="DR51" i="33"/>
  <c r="KF42" i="33"/>
  <c r="KG42" i="33"/>
  <c r="KH42" i="33"/>
  <c r="KI42" i="33"/>
  <c r="KJ42" i="33"/>
  <c r="KK42" i="33"/>
  <c r="KL42" i="33"/>
  <c r="KM42" i="33"/>
  <c r="KN42" i="33"/>
  <c r="KO42" i="33"/>
  <c r="KP42" i="33"/>
  <c r="KQ42" i="33"/>
  <c r="KR42" i="33"/>
  <c r="KS42" i="33"/>
  <c r="KT42" i="33"/>
  <c r="KU42" i="33"/>
  <c r="KV42" i="33"/>
  <c r="KW42" i="33"/>
  <c r="KX42" i="33"/>
  <c r="KY42" i="33"/>
  <c r="KZ42" i="33"/>
  <c r="LA42" i="33"/>
  <c r="LB42" i="33"/>
  <c r="LC42" i="33"/>
  <c r="LD42" i="33"/>
  <c r="LE42" i="33"/>
  <c r="LF42" i="33"/>
  <c r="LG42" i="33"/>
  <c r="KC42" i="33"/>
  <c r="KD42" i="33"/>
  <c r="KE42" i="33"/>
  <c r="KI41" i="33"/>
  <c r="KJ41" i="33"/>
  <c r="KK41" i="33"/>
  <c r="KL41" i="33"/>
  <c r="KM41" i="33"/>
  <c r="KN41" i="33"/>
  <c r="KO41" i="33"/>
  <c r="KP41" i="33"/>
  <c r="KQ41" i="33"/>
  <c r="KR41" i="33"/>
  <c r="KS41" i="33"/>
  <c r="KT41" i="33"/>
  <c r="KU41" i="33"/>
  <c r="KV41" i="33"/>
  <c r="KW41" i="33"/>
  <c r="KX41" i="33"/>
  <c r="KY41" i="33"/>
  <c r="KZ41" i="33"/>
  <c r="LA41" i="33"/>
  <c r="LB41" i="33"/>
  <c r="LC41" i="33"/>
  <c r="LD41" i="33"/>
  <c r="LE41" i="33"/>
  <c r="LF41" i="33"/>
  <c r="LG41" i="33"/>
  <c r="KE41" i="33"/>
  <c r="KF41" i="33"/>
  <c r="KG41" i="33"/>
  <c r="KH41" i="33"/>
  <c r="KD41" i="33"/>
  <c r="KD40" i="33"/>
  <c r="KE40" i="33"/>
  <c r="KF40" i="33"/>
  <c r="KG40" i="33"/>
  <c r="KH40" i="33"/>
  <c r="KI40" i="33"/>
  <c r="KJ40" i="33"/>
  <c r="KK40" i="33"/>
  <c r="KL40" i="33"/>
  <c r="KM40" i="33"/>
  <c r="KN40" i="33"/>
  <c r="KO40" i="33"/>
  <c r="KP40" i="33"/>
  <c r="KQ40" i="33"/>
  <c r="KR40" i="33"/>
  <c r="KS40" i="33"/>
  <c r="KT40" i="33"/>
  <c r="KU40" i="33"/>
  <c r="KV40" i="33"/>
  <c r="KW40" i="33"/>
  <c r="KX40" i="33"/>
  <c r="KY40" i="33"/>
  <c r="KZ40" i="33"/>
  <c r="LA40" i="33"/>
  <c r="LB40" i="33"/>
  <c r="LC40" i="33"/>
  <c r="LD40" i="33"/>
  <c r="LE40" i="33"/>
  <c r="LF40" i="33"/>
  <c r="LG40" i="33"/>
  <c r="KA40" i="33"/>
  <c r="AO53" i="33"/>
  <c r="JZ40" i="33"/>
  <c r="AO52" i="33"/>
  <c r="JY40" i="33"/>
  <c r="AO51" i="33"/>
  <c r="KH39" i="33"/>
  <c r="KI39" i="33"/>
  <c r="KJ39" i="33"/>
  <c r="KK39" i="33"/>
  <c r="KL39" i="33"/>
  <c r="KM39" i="33"/>
  <c r="KN39" i="33"/>
  <c r="KO39" i="33"/>
  <c r="KP39" i="33"/>
  <c r="KQ39" i="33"/>
  <c r="KR39" i="33"/>
  <c r="KS39" i="33"/>
  <c r="KT39" i="33"/>
  <c r="KU39" i="33"/>
  <c r="KV39" i="33"/>
  <c r="KW39" i="33"/>
  <c r="KX39" i="33"/>
  <c r="KY39" i="33"/>
  <c r="KZ39" i="33"/>
  <c r="LA39" i="33"/>
  <c r="LB39" i="33"/>
  <c r="LC39" i="33"/>
  <c r="LD39" i="33"/>
  <c r="LE39" i="33"/>
  <c r="LF39" i="33"/>
  <c r="LG39" i="33"/>
  <c r="KD39" i="33"/>
  <c r="KE39" i="33"/>
  <c r="KF39" i="33"/>
  <c r="KG39" i="33"/>
  <c r="KC39" i="33"/>
  <c r="KD38" i="33"/>
  <c r="KE38" i="33"/>
  <c r="KF38" i="33"/>
  <c r="KG38" i="33"/>
  <c r="KH38" i="33"/>
  <c r="KI38" i="33"/>
  <c r="KJ38" i="33"/>
  <c r="KK38" i="33"/>
  <c r="KL38" i="33"/>
  <c r="KM38" i="33"/>
  <c r="KN38" i="33"/>
  <c r="KO38" i="33"/>
  <c r="KP38" i="33"/>
  <c r="KQ38" i="33"/>
  <c r="KR38" i="33"/>
  <c r="KS38" i="33"/>
  <c r="KT38" i="33"/>
  <c r="KU38" i="33"/>
  <c r="KV38" i="33"/>
  <c r="KW38" i="33"/>
  <c r="KX38" i="33"/>
  <c r="KY38" i="33"/>
  <c r="KZ38" i="33"/>
  <c r="LA38" i="33"/>
  <c r="LB38" i="33"/>
  <c r="LC38" i="33"/>
  <c r="LD38" i="33"/>
  <c r="LE38" i="33"/>
  <c r="LF38" i="33"/>
  <c r="LG38" i="33"/>
  <c r="GU38" i="33"/>
  <c r="KH37" i="33"/>
  <c r="KI37" i="33"/>
  <c r="KJ37" i="33"/>
  <c r="KK37" i="33"/>
  <c r="KL37" i="33"/>
  <c r="KM37" i="33"/>
  <c r="KN37" i="33"/>
  <c r="KO37" i="33"/>
  <c r="KP37" i="33"/>
  <c r="KQ37" i="33"/>
  <c r="KR37" i="33"/>
  <c r="KS37" i="33"/>
  <c r="KT37" i="33"/>
  <c r="KU37" i="33"/>
  <c r="KV37" i="33"/>
  <c r="KW37" i="33"/>
  <c r="KX37" i="33"/>
  <c r="KY37" i="33"/>
  <c r="KZ37" i="33"/>
  <c r="LA37" i="33"/>
  <c r="LB37" i="33"/>
  <c r="LC37" i="33"/>
  <c r="LD37" i="33"/>
  <c r="LE37" i="33"/>
  <c r="LF37" i="33"/>
  <c r="LG37" i="33"/>
  <c r="KD37" i="33"/>
  <c r="KE37" i="33"/>
  <c r="KF37" i="33"/>
  <c r="KG37" i="33"/>
  <c r="KA37" i="33"/>
  <c r="JZ37" i="33"/>
  <c r="JY37" i="33"/>
  <c r="GU36" i="33"/>
  <c r="GU37" i="33"/>
  <c r="DR37" i="33"/>
  <c r="KD36" i="33"/>
  <c r="KE36" i="33"/>
  <c r="KF36" i="33"/>
  <c r="KG36" i="33"/>
  <c r="KH36" i="33"/>
  <c r="KI36" i="33"/>
  <c r="KJ36" i="33"/>
  <c r="KK36" i="33"/>
  <c r="KL36" i="33"/>
  <c r="KM36" i="33"/>
  <c r="KN36" i="33"/>
  <c r="KO36" i="33"/>
  <c r="KP36" i="33"/>
  <c r="KQ36" i="33"/>
  <c r="KR36" i="33"/>
  <c r="KS36" i="33"/>
  <c r="KT36" i="33"/>
  <c r="KU36" i="33"/>
  <c r="KV36" i="33"/>
  <c r="KW36" i="33"/>
  <c r="KX36" i="33"/>
  <c r="KY36" i="33"/>
  <c r="KZ36" i="33"/>
  <c r="LA36" i="33"/>
  <c r="LB36" i="33"/>
  <c r="LC36" i="33"/>
  <c r="LD36" i="33"/>
  <c r="LE36" i="33"/>
  <c r="LF36" i="33"/>
  <c r="LG36" i="33"/>
  <c r="KC36" i="33"/>
  <c r="KJ35" i="33"/>
  <c r="KK35" i="33"/>
  <c r="KL35" i="33"/>
  <c r="KM35" i="33"/>
  <c r="KN35" i="33"/>
  <c r="KO35" i="33"/>
  <c r="KP35" i="33"/>
  <c r="KQ35" i="33"/>
  <c r="KR35" i="33"/>
  <c r="KS35" i="33"/>
  <c r="KT35" i="33"/>
  <c r="KU35" i="33"/>
  <c r="KV35" i="33"/>
  <c r="KW35" i="33"/>
  <c r="KX35" i="33"/>
  <c r="KY35" i="33"/>
  <c r="KZ35" i="33"/>
  <c r="LA35" i="33"/>
  <c r="LB35" i="33"/>
  <c r="LC35" i="33"/>
  <c r="LD35" i="33"/>
  <c r="LE35" i="33"/>
  <c r="LF35" i="33"/>
  <c r="LG35" i="33"/>
  <c r="KF35" i="33"/>
  <c r="KG35" i="33"/>
  <c r="KH35" i="33"/>
  <c r="KI35" i="33"/>
  <c r="KE35" i="33"/>
  <c r="KD35" i="33"/>
  <c r="KH34" i="33"/>
  <c r="KI34" i="33"/>
  <c r="KJ34" i="33"/>
  <c r="KK34" i="33"/>
  <c r="KL34" i="33"/>
  <c r="KM34" i="33"/>
  <c r="KN34" i="33"/>
  <c r="KO34" i="33"/>
  <c r="KP34" i="33"/>
  <c r="KQ34" i="33"/>
  <c r="KR34" i="33"/>
  <c r="KS34" i="33"/>
  <c r="KT34" i="33"/>
  <c r="KU34" i="33"/>
  <c r="KV34" i="33"/>
  <c r="KW34" i="33"/>
  <c r="KX34" i="33"/>
  <c r="KY34" i="33"/>
  <c r="KZ34" i="33"/>
  <c r="LA34" i="33"/>
  <c r="LB34" i="33"/>
  <c r="LC34" i="33"/>
  <c r="LD34" i="33"/>
  <c r="LE34" i="33"/>
  <c r="LF34" i="33"/>
  <c r="LG34" i="33"/>
  <c r="KD34" i="33"/>
  <c r="KE34" i="33"/>
  <c r="KF34" i="33"/>
  <c r="KG34" i="33"/>
  <c r="KA34" i="33"/>
  <c r="DR38" i="33"/>
  <c r="JZ34" i="33"/>
  <c r="JY34" i="33"/>
  <c r="DR36" i="33"/>
  <c r="KE33" i="33"/>
  <c r="KF33" i="33"/>
  <c r="KG33" i="33"/>
  <c r="KH33" i="33"/>
  <c r="KI33" i="33"/>
  <c r="KJ33" i="33"/>
  <c r="KK33" i="33"/>
  <c r="KL33" i="33"/>
  <c r="KM33" i="33"/>
  <c r="KN33" i="33"/>
  <c r="KO33" i="33"/>
  <c r="KP33" i="33"/>
  <c r="KQ33" i="33"/>
  <c r="KR33" i="33"/>
  <c r="KS33" i="33"/>
  <c r="KT33" i="33"/>
  <c r="KU33" i="33"/>
  <c r="KV33" i="33"/>
  <c r="KW33" i="33"/>
  <c r="KX33" i="33"/>
  <c r="KY33" i="33"/>
  <c r="KZ33" i="33"/>
  <c r="LA33" i="33"/>
  <c r="LB33" i="33"/>
  <c r="LC33" i="33"/>
  <c r="LD33" i="33"/>
  <c r="LE33" i="33"/>
  <c r="LF33" i="33"/>
  <c r="LG33" i="33"/>
  <c r="KD33" i="33"/>
  <c r="KC33" i="33"/>
  <c r="KD32" i="33"/>
  <c r="KE32" i="33"/>
  <c r="KF32" i="33"/>
  <c r="KG32" i="33"/>
  <c r="KH32" i="33"/>
  <c r="KI32" i="33"/>
  <c r="KJ32" i="33"/>
  <c r="KK32" i="33"/>
  <c r="KL32" i="33"/>
  <c r="KM32" i="33"/>
  <c r="KN32" i="33"/>
  <c r="KO32" i="33"/>
  <c r="KP32" i="33"/>
  <c r="KQ32" i="33"/>
  <c r="KR32" i="33"/>
  <c r="KS32" i="33"/>
  <c r="KT32" i="33"/>
  <c r="KU32" i="33"/>
  <c r="KV32" i="33"/>
  <c r="KW32" i="33"/>
  <c r="KX32" i="33"/>
  <c r="KY32" i="33"/>
  <c r="KZ32" i="33"/>
  <c r="LA32" i="33"/>
  <c r="LB32" i="33"/>
  <c r="LC32" i="33"/>
  <c r="LD32" i="33"/>
  <c r="LE32" i="33"/>
  <c r="LF32" i="33"/>
  <c r="LG32" i="33"/>
  <c r="KE31" i="33"/>
  <c r="KF31" i="33"/>
  <c r="KG31" i="33"/>
  <c r="KH31" i="33"/>
  <c r="KI31" i="33"/>
  <c r="KJ31" i="33"/>
  <c r="KK31" i="33"/>
  <c r="KL31" i="33"/>
  <c r="KM31" i="33"/>
  <c r="KN31" i="33"/>
  <c r="KO31" i="33"/>
  <c r="KP31" i="33"/>
  <c r="KQ31" i="33"/>
  <c r="KR31" i="33"/>
  <c r="KS31" i="33"/>
  <c r="KT31" i="33"/>
  <c r="KU31" i="33"/>
  <c r="KV31" i="33"/>
  <c r="KW31" i="33"/>
  <c r="KX31" i="33"/>
  <c r="KY31" i="33"/>
  <c r="KZ31" i="33"/>
  <c r="LA31" i="33"/>
  <c r="LB31" i="33"/>
  <c r="LC31" i="33"/>
  <c r="LD31" i="33"/>
  <c r="LE31" i="33"/>
  <c r="LF31" i="33"/>
  <c r="LG31" i="33"/>
  <c r="KD31" i="33"/>
  <c r="KA31" i="33"/>
  <c r="AO38" i="33"/>
  <c r="JZ31" i="33"/>
  <c r="AO37" i="33"/>
  <c r="JY31" i="33"/>
  <c r="AO36" i="33"/>
  <c r="KD30" i="33"/>
  <c r="KE30" i="33"/>
  <c r="KF30" i="33"/>
  <c r="KG30" i="33"/>
  <c r="KH30" i="33"/>
  <c r="KI30" i="33"/>
  <c r="KJ30" i="33"/>
  <c r="KK30" i="33"/>
  <c r="KL30" i="33"/>
  <c r="KM30" i="33"/>
  <c r="KN30" i="33"/>
  <c r="KO30" i="33"/>
  <c r="KP30" i="33"/>
  <c r="KQ30" i="33"/>
  <c r="KR30" i="33"/>
  <c r="KS30" i="33"/>
  <c r="KT30" i="33"/>
  <c r="KU30" i="33"/>
  <c r="KV30" i="33"/>
  <c r="KW30" i="33"/>
  <c r="KX30" i="33"/>
  <c r="KY30" i="33"/>
  <c r="KZ30" i="33"/>
  <c r="LA30" i="33"/>
  <c r="LB30" i="33"/>
  <c r="LC30" i="33"/>
  <c r="LD30" i="33"/>
  <c r="LE30" i="33"/>
  <c r="LF30" i="33"/>
  <c r="LG30" i="33"/>
  <c r="KC30" i="33"/>
  <c r="KF29" i="33"/>
  <c r="KG29" i="33"/>
  <c r="KH29" i="33"/>
  <c r="KI29" i="33"/>
  <c r="KJ29" i="33"/>
  <c r="KK29" i="33"/>
  <c r="KL29" i="33"/>
  <c r="KM29" i="33"/>
  <c r="KN29" i="33"/>
  <c r="KO29" i="33"/>
  <c r="KP29" i="33"/>
  <c r="KQ29" i="33"/>
  <c r="KR29" i="33"/>
  <c r="KS29" i="33"/>
  <c r="KT29" i="33"/>
  <c r="KU29" i="33"/>
  <c r="KV29" i="33"/>
  <c r="KW29" i="33"/>
  <c r="KX29" i="33"/>
  <c r="KY29" i="33"/>
  <c r="KZ29" i="33"/>
  <c r="LA29" i="33"/>
  <c r="LB29" i="33"/>
  <c r="LC29" i="33"/>
  <c r="LD29" i="33"/>
  <c r="LE29" i="33"/>
  <c r="LF29" i="33"/>
  <c r="LG29" i="33"/>
  <c r="KE29" i="33"/>
  <c r="KD29" i="33"/>
  <c r="KE28" i="33"/>
  <c r="KF28" i="33"/>
  <c r="KG28" i="33"/>
  <c r="KH28" i="33"/>
  <c r="KI28" i="33"/>
  <c r="KJ28" i="33"/>
  <c r="KK28" i="33"/>
  <c r="KL28" i="33"/>
  <c r="KM28" i="33"/>
  <c r="KN28" i="33"/>
  <c r="KO28" i="33"/>
  <c r="KP28" i="33"/>
  <c r="KQ28" i="33"/>
  <c r="KR28" i="33"/>
  <c r="KS28" i="33"/>
  <c r="KT28" i="33"/>
  <c r="KU28" i="33"/>
  <c r="KV28" i="33"/>
  <c r="KW28" i="33"/>
  <c r="KX28" i="33"/>
  <c r="KY28" i="33"/>
  <c r="KZ28" i="33"/>
  <c r="LA28" i="33"/>
  <c r="LB28" i="33"/>
  <c r="LC28" i="33"/>
  <c r="LD28" i="33"/>
  <c r="LE28" i="33"/>
  <c r="LF28" i="33"/>
  <c r="LG28" i="33"/>
  <c r="KD28" i="33"/>
  <c r="KA28" i="33"/>
  <c r="JZ28" i="33"/>
  <c r="JY28" i="33"/>
  <c r="GU21" i="33"/>
  <c r="KE27" i="33"/>
  <c r="KF27" i="33"/>
  <c r="KG27" i="33"/>
  <c r="KH27" i="33"/>
  <c r="KI27" i="33"/>
  <c r="KJ27" i="33"/>
  <c r="KK27" i="33"/>
  <c r="KL27" i="33"/>
  <c r="KM27" i="33"/>
  <c r="KN27" i="33"/>
  <c r="KO27" i="33"/>
  <c r="KP27" i="33"/>
  <c r="KQ27" i="33"/>
  <c r="KR27" i="33"/>
  <c r="KS27" i="33"/>
  <c r="KT27" i="33"/>
  <c r="KU27" i="33"/>
  <c r="KV27" i="33"/>
  <c r="KW27" i="33"/>
  <c r="KX27" i="33"/>
  <c r="KY27" i="33"/>
  <c r="KZ27" i="33"/>
  <c r="LA27" i="33"/>
  <c r="LB27" i="33"/>
  <c r="LC27" i="33"/>
  <c r="LD27" i="33"/>
  <c r="LE27" i="33"/>
  <c r="LF27" i="33"/>
  <c r="LG27" i="33"/>
  <c r="KD27" i="33"/>
  <c r="KC27" i="33"/>
  <c r="KE26" i="33"/>
  <c r="KF26" i="33"/>
  <c r="KG26" i="33"/>
  <c r="KH26" i="33"/>
  <c r="KI26" i="33"/>
  <c r="KJ26" i="33"/>
  <c r="KK26" i="33"/>
  <c r="KL26" i="33"/>
  <c r="KM26" i="33"/>
  <c r="KN26" i="33"/>
  <c r="KO26" i="33"/>
  <c r="KP26" i="33"/>
  <c r="KQ26" i="33"/>
  <c r="KR26" i="33"/>
  <c r="KS26" i="33"/>
  <c r="KT26" i="33"/>
  <c r="KU26" i="33"/>
  <c r="KV26" i="33"/>
  <c r="KW26" i="33"/>
  <c r="KX26" i="33"/>
  <c r="KY26" i="33"/>
  <c r="KZ26" i="33"/>
  <c r="LA26" i="33"/>
  <c r="LB26" i="33"/>
  <c r="LC26" i="33"/>
  <c r="LD26" i="33"/>
  <c r="LE26" i="33"/>
  <c r="LF26" i="33"/>
  <c r="LG26" i="33"/>
  <c r="KD26" i="33"/>
  <c r="KF25" i="33"/>
  <c r="KG25" i="33"/>
  <c r="KH25" i="33"/>
  <c r="KI25" i="33"/>
  <c r="KJ25" i="33"/>
  <c r="KK25" i="33"/>
  <c r="KL25" i="33"/>
  <c r="KM25" i="33"/>
  <c r="KN25" i="33"/>
  <c r="KO25" i="33"/>
  <c r="KP25" i="33"/>
  <c r="KQ25" i="33"/>
  <c r="KR25" i="33"/>
  <c r="KS25" i="33"/>
  <c r="KT25" i="33"/>
  <c r="KU25" i="33"/>
  <c r="KV25" i="33"/>
  <c r="KW25" i="33"/>
  <c r="KX25" i="33"/>
  <c r="KY25" i="33"/>
  <c r="KZ25" i="33"/>
  <c r="LA25" i="33"/>
  <c r="LB25" i="33"/>
  <c r="LC25" i="33"/>
  <c r="LD25" i="33"/>
  <c r="LE25" i="33"/>
  <c r="LF25" i="33"/>
  <c r="LG25" i="33"/>
  <c r="KE25" i="33"/>
  <c r="KD25" i="33"/>
  <c r="KA25" i="33"/>
  <c r="JZ25" i="33"/>
  <c r="DR22" i="33"/>
  <c r="JY25" i="33"/>
  <c r="DR21" i="33"/>
  <c r="KC24" i="33"/>
  <c r="KD24" i="33"/>
  <c r="KE24" i="33"/>
  <c r="KF24" i="33"/>
  <c r="KG24" i="33"/>
  <c r="KH24" i="33"/>
  <c r="KI24" i="33"/>
  <c r="KJ24" i="33"/>
  <c r="KK24" i="33"/>
  <c r="KL24" i="33"/>
  <c r="KM24" i="33"/>
  <c r="KN24" i="33"/>
  <c r="KO24" i="33"/>
  <c r="KP24" i="33"/>
  <c r="KQ24" i="33"/>
  <c r="KR24" i="33"/>
  <c r="KS24" i="33"/>
  <c r="KT24" i="33"/>
  <c r="KU24" i="33"/>
  <c r="KV24" i="33"/>
  <c r="KW24" i="33"/>
  <c r="KX24" i="33"/>
  <c r="KY24" i="33"/>
  <c r="KZ24" i="33"/>
  <c r="LA24" i="33"/>
  <c r="LB24" i="33"/>
  <c r="LC24" i="33"/>
  <c r="LD24" i="33"/>
  <c r="LE24" i="33"/>
  <c r="LF24" i="33"/>
  <c r="LG24" i="33"/>
  <c r="KE23" i="33"/>
  <c r="KF23" i="33"/>
  <c r="KG23" i="33"/>
  <c r="KH23" i="33"/>
  <c r="KI23" i="33"/>
  <c r="KJ23" i="33"/>
  <c r="KK23" i="33"/>
  <c r="KL23" i="33"/>
  <c r="KM23" i="33"/>
  <c r="KN23" i="33"/>
  <c r="KO23" i="33"/>
  <c r="KP23" i="33"/>
  <c r="KQ23" i="33"/>
  <c r="KR23" i="33"/>
  <c r="KS23" i="33"/>
  <c r="KT23" i="33"/>
  <c r="KU23" i="33"/>
  <c r="KV23" i="33"/>
  <c r="KW23" i="33"/>
  <c r="KX23" i="33"/>
  <c r="KY23" i="33"/>
  <c r="KZ23" i="33"/>
  <c r="LA23" i="33"/>
  <c r="LB23" i="33"/>
  <c r="LC23" i="33"/>
  <c r="LD23" i="33"/>
  <c r="LE23" i="33"/>
  <c r="LF23" i="33"/>
  <c r="LG23" i="33"/>
  <c r="KD23" i="33"/>
  <c r="GU23" i="33"/>
  <c r="DR23" i="33"/>
  <c r="AO23" i="33"/>
  <c r="KD22" i="33"/>
  <c r="KE22" i="33"/>
  <c r="KF22" i="33"/>
  <c r="KG22" i="33"/>
  <c r="KH22" i="33"/>
  <c r="KI22" i="33"/>
  <c r="KJ22" i="33"/>
  <c r="KK22" i="33"/>
  <c r="KL22" i="33"/>
  <c r="KM22" i="33"/>
  <c r="KN22" i="33"/>
  <c r="KO22" i="33"/>
  <c r="KP22" i="33"/>
  <c r="KQ22" i="33"/>
  <c r="KR22" i="33"/>
  <c r="KS22" i="33"/>
  <c r="KT22" i="33"/>
  <c r="KU22" i="33"/>
  <c r="KV22" i="33"/>
  <c r="KW22" i="33"/>
  <c r="KX22" i="33"/>
  <c r="KY22" i="33"/>
  <c r="KZ22" i="33"/>
  <c r="LA22" i="33"/>
  <c r="LB22" i="33"/>
  <c r="LC22" i="33"/>
  <c r="LD22" i="33"/>
  <c r="LE22" i="33"/>
  <c r="LF22" i="33"/>
  <c r="LG22" i="33"/>
  <c r="KA22" i="33"/>
  <c r="JZ22" i="33"/>
  <c r="JY22" i="33"/>
  <c r="GU22" i="33"/>
  <c r="AO22" i="33"/>
  <c r="AO21" i="33"/>
  <c r="BV8" i="33"/>
  <c r="BH8" i="33"/>
  <c r="BH7" i="33"/>
  <c r="BH6" i="33"/>
  <c r="BH5" i="33"/>
  <c r="BH4" i="33"/>
  <c r="BH3" i="33"/>
  <c r="KA55" i="2"/>
  <c r="KA52" i="2"/>
  <c r="KA49" i="2"/>
  <c r="KA46" i="2"/>
  <c r="KA43" i="2"/>
  <c r="KA40" i="2"/>
  <c r="KA37" i="2"/>
  <c r="KA34" i="2"/>
  <c r="KA31" i="2"/>
  <c r="KA28" i="2"/>
  <c r="KA25" i="2"/>
  <c r="KA22" i="2"/>
  <c r="JZ55" i="2"/>
  <c r="JZ52" i="2"/>
  <c r="JZ49" i="2"/>
  <c r="JZ46" i="2"/>
  <c r="JZ43" i="2"/>
  <c r="JZ40" i="2"/>
  <c r="JZ37" i="2"/>
  <c r="JZ34" i="2"/>
  <c r="JZ31" i="2"/>
  <c r="JZ28" i="2"/>
  <c r="JZ25" i="2"/>
  <c r="JZ22" i="2"/>
  <c r="JY55" i="2"/>
  <c r="JY52" i="2"/>
  <c r="JY49" i="2"/>
  <c r="JY46" i="2"/>
  <c r="JY43" i="2"/>
  <c r="JY40" i="2"/>
  <c r="JY37" i="2"/>
  <c r="JY34" i="2"/>
  <c r="JY31" i="2"/>
  <c r="JY28" i="2"/>
  <c r="JY25" i="2"/>
  <c r="JY22" i="2"/>
  <c r="U7" i="13"/>
  <c r="U6" i="13"/>
  <c r="U5" i="13"/>
  <c r="U4" i="13"/>
  <c r="U3" i="13"/>
  <c r="U7" i="12"/>
  <c r="U6" i="12"/>
  <c r="U5" i="12"/>
  <c r="U4" i="12"/>
  <c r="U3" i="12"/>
  <c r="BH8" i="2"/>
  <c r="BV8" i="2"/>
  <c r="BH7" i="2"/>
  <c r="BH6" i="2"/>
  <c r="BH5" i="2"/>
  <c r="BH4" i="2"/>
  <c r="BH3" i="2"/>
  <c r="AO53" i="2"/>
  <c r="DR23" i="2"/>
  <c r="DR36" i="2"/>
  <c r="DR21" i="2"/>
  <c r="GU68" i="2"/>
  <c r="DR68" i="2"/>
  <c r="AO68" i="2"/>
  <c r="GU53" i="2"/>
  <c r="DR53" i="2"/>
  <c r="GU38" i="2"/>
  <c r="DR38" i="2"/>
  <c r="AO38" i="2"/>
  <c r="GU23" i="2"/>
  <c r="AO23" i="2"/>
  <c r="GU67" i="2"/>
  <c r="DR67" i="2"/>
  <c r="AO67" i="2"/>
  <c r="GU52" i="2"/>
  <c r="DR52" i="2"/>
  <c r="AO52" i="2"/>
  <c r="GU37" i="2"/>
  <c r="DR37" i="2"/>
  <c r="AO37" i="2"/>
  <c r="GU22" i="2"/>
  <c r="DR22" i="2"/>
  <c r="AO22" i="2"/>
  <c r="GU66" i="2"/>
  <c r="DR66" i="2"/>
  <c r="AO66" i="2"/>
  <c r="GU51" i="2"/>
  <c r="DR51" i="2"/>
  <c r="AO51" i="2"/>
  <c r="GU36" i="2"/>
  <c r="AO36" i="2"/>
  <c r="GU21" i="2"/>
  <c r="AO21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</calcChain>
</file>

<file path=xl/sharedStrings.xml><?xml version="1.0" encoding="utf-8"?>
<sst xmlns="http://schemas.openxmlformats.org/spreadsheetml/2006/main" count="5553" uniqueCount="159">
  <si>
    <t>LIST TEMUAN PROBLEM FITTING</t>
  </si>
  <si>
    <t>Approved</t>
  </si>
  <si>
    <t>Checked</t>
  </si>
  <si>
    <t>Prepared</t>
  </si>
  <si>
    <t>NO. DOCUMENT</t>
  </si>
  <si>
    <t>:</t>
  </si>
  <si>
    <t>PART NUMBER</t>
  </si>
  <si>
    <t>PART NAME</t>
  </si>
  <si>
    <t>MODEL</t>
  </si>
  <si>
    <t>LINE</t>
  </si>
  <si>
    <t>Kiki Zaenal. M</t>
  </si>
  <si>
    <t>M. Yusuf Fajeri</t>
  </si>
  <si>
    <t>Empoy Wijaya</t>
  </si>
  <si>
    <t>Septian Budi. P</t>
  </si>
  <si>
    <t>NO.</t>
  </si>
  <si>
    <t>Date &amp; Shift</t>
  </si>
  <si>
    <t>Temuan Problem</t>
  </si>
  <si>
    <t>Form Req Perbaikan</t>
  </si>
  <si>
    <t>Countermeasure</t>
  </si>
  <si>
    <t>PIC</t>
  </si>
  <si>
    <t>Due Date</t>
  </si>
  <si>
    <t>Judgement</t>
  </si>
  <si>
    <t>Area</t>
  </si>
  <si>
    <t>Point</t>
  </si>
  <si>
    <t>Keterangan</t>
  </si>
  <si>
    <t>%</t>
  </si>
  <si>
    <t>CHECKSHEET FITTING PATROL BODY ASSY</t>
  </si>
  <si>
    <t>SPC (STATISTICAL PROCESS CONTROL)</t>
  </si>
  <si>
    <t>F.QC.111 (REV.01)</t>
  </si>
  <si>
    <t>61037-BZ370</t>
  </si>
  <si>
    <t>JUDGEMENT:</t>
  </si>
  <si>
    <t>RF SUB-ASSY, CTR BODY PLR RH</t>
  </si>
  <si>
    <t>O</t>
  </si>
  <si>
    <t>Kondisi Part Dinyatakan OK 100%</t>
  </si>
  <si>
    <t>D03 B</t>
  </si>
  <si>
    <t>Δ</t>
  </si>
  <si>
    <r>
      <t xml:space="preserve">Kondisi Part Giri', Bisa Tetap Dikirim Ke Next Proses Dengan </t>
    </r>
    <r>
      <rPr>
        <u/>
        <sz val="8"/>
        <rFont val="Times New Roman"/>
        <family val="1"/>
      </rPr>
      <t xml:space="preserve">Syarat </t>
    </r>
    <r>
      <rPr>
        <sz val="8"/>
        <rFont val="Times New Roman"/>
        <family val="1"/>
      </rPr>
      <t>Next Produksi Part Giri-Giri Tersebut Dilevel UP (Perbaikan)</t>
    </r>
  </si>
  <si>
    <t>B-12</t>
  </si>
  <si>
    <t>X</t>
  </si>
  <si>
    <t>Kondisi Part NG, Tidak Bisa Dikirim Ke Next Proses. Harus Segera Dilevel Up (Perbaikan)</t>
  </si>
  <si>
    <t>BULAN &amp; TAHUN</t>
  </si>
  <si>
    <t>NR</t>
  </si>
  <si>
    <t>Tidak Produksi</t>
  </si>
  <si>
    <t>Tahun</t>
  </si>
  <si>
    <t>Ilustrasi :</t>
  </si>
  <si>
    <t>Note :</t>
  </si>
  <si>
    <t>Ketidaksetabilan proses terjadi jika :</t>
  </si>
  <si>
    <t>1.</t>
  </si>
  <si>
    <t>1 titik lebih dari 3 standard deviasi dari center (keluar control limit)</t>
  </si>
  <si>
    <t>6.</t>
  </si>
  <si>
    <t>2 dari 3 titik &gt; dari 2 standard deviasi (satu sisi)</t>
  </si>
  <si>
    <t>2.</t>
  </si>
  <si>
    <t>6 titik berurutan naik atau turun</t>
  </si>
  <si>
    <t>7.</t>
  </si>
  <si>
    <t>4 dari 5 titik &gt; dari 1 standard deviasi (satu sisi)</t>
  </si>
  <si>
    <t>3.</t>
  </si>
  <si>
    <t>Tujuh titik berurutan berada pada salah satu sisi</t>
  </si>
  <si>
    <t>8.</t>
  </si>
  <si>
    <t>Data individu membentuk pola</t>
  </si>
  <si>
    <t>4.</t>
  </si>
  <si>
    <t>8 point lebih berurutan &gt; 1 standard deviasi (dua sisi)</t>
  </si>
  <si>
    <t>-</t>
  </si>
  <si>
    <t>Siang hari hasil pengukuran selalu di atas</t>
  </si>
  <si>
    <t>5.</t>
  </si>
  <si>
    <t>15 point berurutan berada dalam 1 standard deviasi dari center (2 sisi)</t>
  </si>
  <si>
    <t>Terjadi perpindahan pola data (data switch)</t>
  </si>
  <si>
    <t>No</t>
  </si>
  <si>
    <t>Item Check</t>
  </si>
  <si>
    <t>Std</t>
  </si>
  <si>
    <t>Tool</t>
  </si>
  <si>
    <t>Shift</t>
  </si>
  <si>
    <t>Apperance</t>
  </si>
  <si>
    <t>No Crack</t>
  </si>
  <si>
    <t>Visual</t>
  </si>
  <si>
    <t>I</t>
  </si>
  <si>
    <t>Bagian</t>
  </si>
  <si>
    <t>NO</t>
  </si>
  <si>
    <t>STD</t>
  </si>
  <si>
    <t>SPC</t>
  </si>
  <si>
    <t>II</t>
  </si>
  <si>
    <t>LCL</t>
  </si>
  <si>
    <t>Performance Welding</t>
  </si>
  <si>
    <t>Tidak Lepas</t>
  </si>
  <si>
    <t>UCL</t>
  </si>
  <si>
    <t>CL</t>
  </si>
  <si>
    <t>Datum Pin</t>
  </si>
  <si>
    <t>Pin Set</t>
  </si>
  <si>
    <t>CF</t>
  </si>
  <si>
    <t>Datum Surface</t>
  </si>
  <si>
    <t>III a-b</t>
  </si>
  <si>
    <t>Unclamp 0.3
Clamp 0 Set</t>
  </si>
  <si>
    <t>III c-d</t>
  </si>
  <si>
    <t>Positioning Hole</t>
  </si>
  <si>
    <t>Fitting Check</t>
  </si>
  <si>
    <t>Surface</t>
  </si>
  <si>
    <t>1-67</t>
  </si>
  <si>
    <t>1-30</t>
  </si>
  <si>
    <t>±0.7</t>
  </si>
  <si>
    <t>Go Nogo</t>
  </si>
  <si>
    <t>Outline</t>
  </si>
  <si>
    <t>1-21</t>
  </si>
  <si>
    <t>Scriber Line (Visual)</t>
  </si>
  <si>
    <t>22-26</t>
  </si>
  <si>
    <t>+1.5/-1.0</t>
  </si>
  <si>
    <t>27-49</t>
  </si>
  <si>
    <t>50-59</t>
  </si>
  <si>
    <t>60-61</t>
  </si>
  <si>
    <t>1-9</t>
  </si>
  <si>
    <t>SPC Point</t>
  </si>
  <si>
    <t>↑</t>
  </si>
  <si>
    <t>Leader</t>
  </si>
  <si>
    <t>Forman / SPV (1/Week)</t>
  </si>
  <si>
    <t>MAY</t>
  </si>
  <si>
    <t>Heru</t>
  </si>
  <si>
    <t>Kaman</t>
  </si>
  <si>
    <t>TIAN</t>
  </si>
  <si>
    <t>POY</t>
  </si>
  <si>
    <t>JUNE</t>
  </si>
  <si>
    <t>heru</t>
  </si>
  <si>
    <t>kaman</t>
  </si>
  <si>
    <t>kwman</t>
  </si>
  <si>
    <t>Yudi</t>
  </si>
  <si>
    <t>yudi</t>
  </si>
  <si>
    <t>Poy</t>
  </si>
  <si>
    <t>JULY</t>
  </si>
  <si>
    <t>kqmqn</t>
  </si>
  <si>
    <t>heeru</t>
  </si>
  <si>
    <t>AUGUST</t>
  </si>
  <si>
    <t>Hadi</t>
  </si>
  <si>
    <t>Ajis</t>
  </si>
  <si>
    <t>kmn</t>
  </si>
  <si>
    <t>SEPTEMBER</t>
  </si>
  <si>
    <t>Ajiz</t>
  </si>
  <si>
    <t>Shift 1</t>
  </si>
  <si>
    <t>Hole</t>
  </si>
  <si>
    <t>pin tidak masuk,</t>
  </si>
  <si>
    <t>Belum</t>
  </si>
  <si>
    <t>pin tidak masuk,karena ada probrlem jig nabrak gun</t>
  </si>
  <si>
    <t>Sudah</t>
  </si>
  <si>
    <t>Sudah pernailan hsil ok</t>
  </si>
  <si>
    <t>JANUARY</t>
  </si>
  <si>
    <t>Appearance</t>
  </si>
  <si>
    <t>FEBRUARY</t>
  </si>
  <si>
    <t>Shift 2</t>
  </si>
  <si>
    <t>MARCH</t>
  </si>
  <si>
    <t>FJR</t>
  </si>
  <si>
    <t>APRIL</t>
  </si>
  <si>
    <t>3a</t>
  </si>
  <si>
    <t>Datum Hole</t>
  </si>
  <si>
    <t>3b</t>
  </si>
  <si>
    <t>3c</t>
  </si>
  <si>
    <t>3d</t>
  </si>
  <si>
    <t>4a</t>
  </si>
  <si>
    <t>4b</t>
  </si>
  <si>
    <t>OCTOBER</t>
  </si>
  <si>
    <t>4c</t>
  </si>
  <si>
    <t>NOVEMBER</t>
  </si>
  <si>
    <t>4d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</si>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</sst>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+&quot;0.0;&quot;-&quot;0.0;&quot;±&quot;0"/>
    <numFmt numFmtId="165" formatCode="d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b/>
      <i/>
      <sz val="9"/>
      <color theme="0"/>
      <name val="Times New Roman"/>
      <family val="1"/>
    </font>
    <font>
      <sz val="8"/>
      <name val="Times New Roman"/>
      <family val="1"/>
    </font>
    <font>
      <sz val="8"/>
      <color theme="1"/>
      <name val="Times New Roman"/>
      <family val="1"/>
    </font>
    <font>
      <b/>
      <i/>
      <sz val="9"/>
      <name val="Times New Roman"/>
      <family val="1"/>
    </font>
    <font>
      <b/>
      <sz val="8"/>
      <name val="Times New Roman"/>
      <family val="1"/>
    </font>
    <font>
      <u/>
      <sz val="8"/>
      <name val="Times New Roman"/>
      <family val="1"/>
    </font>
    <font>
      <b/>
      <i/>
      <sz val="8"/>
      <color theme="0"/>
      <name val="Times New Roman"/>
      <family val="1"/>
    </font>
    <font>
      <b/>
      <sz val="8"/>
      <color theme="1"/>
      <name val="Times New Roman"/>
      <family val="1"/>
    </font>
    <font>
      <b/>
      <i/>
      <sz val="8"/>
      <color theme="1"/>
      <name val="Times New Roman"/>
      <family val="1"/>
    </font>
    <font>
      <b/>
      <sz val="9"/>
      <color theme="1"/>
      <name val="Times New Roman"/>
      <family val="1"/>
    </font>
    <font>
      <sz val="10"/>
      <name val="Times New Roman"/>
      <family val="1"/>
    </font>
    <font>
      <b/>
      <sz val="14"/>
      <name val="Times New Roman"/>
      <family val="1"/>
    </font>
    <font>
      <b/>
      <sz val="18"/>
      <name val="Times New Roman"/>
      <family val="1"/>
    </font>
    <font>
      <sz val="11"/>
      <name val="ＭＳ Ｐゴシック"/>
      <family val="3"/>
      <charset val="128"/>
    </font>
    <font>
      <sz val="11"/>
      <color theme="1"/>
      <name val="Calibri"/>
      <family val="2"/>
      <charset val="1"/>
      <scheme val="minor"/>
    </font>
    <font>
      <b/>
      <sz val="20"/>
      <name val="Times New Roman"/>
      <family val="1"/>
    </font>
    <font>
      <sz val="16"/>
      <name val="ＭＳ Ｐゴシック"/>
      <family val="3"/>
      <charset val="128"/>
    </font>
    <font>
      <sz val="8"/>
      <color theme="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FE2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 tint="-4.9989318521683403E-2"/>
        <bgColor indexed="64"/>
      </patternFill>
    </fill>
  </fills>
  <borders count="91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50505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50505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23" fillId="0" borderId="0"/>
    <xf numFmtId="0" fontId="24" fillId="0" borderId="0"/>
    <xf numFmtId="9" fontId="1" fillId="0" borderId="0" applyFont="0" applyFill="0" applyBorder="0" applyAlignment="0" applyProtection="0"/>
    <xf numFmtId="0" fontId="1" fillId="0" borderId="0"/>
  </cellStyleXfs>
  <cellXfs count="356">
    <xf numFmtId="0" fontId="0" fillId="0" borderId="0" xfId="0"/>
    <xf numFmtId="0" fontId="3" fillId="2" borderId="0" xfId="0" applyFont="1" applyFill="1" applyAlignment="1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 wrapText="1"/>
    </xf>
    <xf numFmtId="0" fontId="7" fillId="2" borderId="0" xfId="1" applyFont="1" applyFill="1" applyAlignment="1">
      <alignment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vertical="center" wrapText="1"/>
    </xf>
    <xf numFmtId="0" fontId="10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vertical="center" wrapText="1"/>
    </xf>
    <xf numFmtId="0" fontId="9" fillId="2" borderId="0" xfId="1" applyFont="1" applyFill="1" applyAlignment="1">
      <alignment horizontal="center" vertical="center"/>
    </xf>
    <xf numFmtId="0" fontId="3" fillId="2" borderId="40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29" xfId="0" applyFont="1" applyFill="1" applyBorder="1" applyAlignment="1">
      <alignment vertical="center"/>
    </xf>
    <xf numFmtId="0" fontId="7" fillId="2" borderId="28" xfId="1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11" fillId="2" borderId="0" xfId="1" applyFont="1" applyFill="1" applyAlignment="1">
      <alignment vertical="center"/>
    </xf>
    <xf numFmtId="0" fontId="13" fillId="2" borderId="2" xfId="1" applyFont="1" applyFill="1" applyBorder="1" applyAlignment="1">
      <alignment vertical="center"/>
    </xf>
    <xf numFmtId="0" fontId="13" fillId="2" borderId="2" xfId="1" applyFont="1" applyFill="1" applyBorder="1" applyAlignment="1">
      <alignment vertical="center" wrapText="1"/>
    </xf>
    <xf numFmtId="0" fontId="2" fillId="2" borderId="2" xfId="1" applyFont="1" applyFill="1" applyBorder="1" applyAlignment="1">
      <alignment vertical="center"/>
    </xf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9" fillId="2" borderId="41" xfId="1" applyFont="1" applyFill="1" applyBorder="1" applyAlignment="1">
      <alignment vertical="center"/>
    </xf>
    <xf numFmtId="0" fontId="9" fillId="2" borderId="38" xfId="1" applyFont="1" applyFill="1" applyBorder="1" applyAlignment="1">
      <alignment vertical="center"/>
    </xf>
    <xf numFmtId="0" fontId="9" fillId="2" borderId="38" xfId="1" applyFont="1" applyFill="1" applyBorder="1" applyAlignment="1">
      <alignment horizontal="center" vertical="center"/>
    </xf>
    <xf numFmtId="0" fontId="9" fillId="2" borderId="38" xfId="1" applyFont="1" applyFill="1" applyBorder="1" applyAlignment="1">
      <alignment horizontal="left" vertical="center"/>
    </xf>
    <xf numFmtId="0" fontId="10" fillId="2" borderId="38" xfId="1" applyFont="1" applyFill="1" applyBorder="1" applyAlignment="1">
      <alignment horizontal="center" vertical="center"/>
    </xf>
    <xf numFmtId="0" fontId="10" fillId="2" borderId="38" xfId="1" applyFont="1" applyFill="1" applyBorder="1" applyAlignment="1">
      <alignment vertical="center" wrapText="1"/>
    </xf>
    <xf numFmtId="0" fontId="2" fillId="2" borderId="38" xfId="1" applyFont="1" applyFill="1" applyBorder="1" applyAlignment="1">
      <alignment vertical="center"/>
    </xf>
    <xf numFmtId="0" fontId="2" fillId="2" borderId="39" xfId="1" applyFont="1" applyFill="1" applyBorder="1" applyAlignment="1">
      <alignment vertical="center"/>
    </xf>
    <xf numFmtId="0" fontId="14" fillId="2" borderId="0" xfId="1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1" fillId="2" borderId="0" xfId="1" applyFont="1" applyFill="1" applyAlignment="1">
      <alignment horizontal="left" vertical="center"/>
    </xf>
    <xf numFmtId="0" fontId="17" fillId="2" borderId="0" xfId="1" applyFont="1" applyFill="1" applyAlignment="1">
      <alignment vertical="center"/>
    </xf>
    <xf numFmtId="0" fontId="12" fillId="2" borderId="0" xfId="1" applyFont="1" applyFill="1" applyAlignment="1">
      <alignment vertical="center"/>
    </xf>
    <xf numFmtId="0" fontId="18" fillId="2" borderId="0" xfId="1" applyFont="1" applyFill="1" applyAlignment="1">
      <alignment vertical="center"/>
    </xf>
    <xf numFmtId="0" fontId="18" fillId="2" borderId="0" xfId="1" applyFont="1" applyFill="1" applyAlignment="1">
      <alignment vertical="center" wrapText="1"/>
    </xf>
    <xf numFmtId="0" fontId="14" fillId="6" borderId="16" xfId="0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6" fillId="4" borderId="33" xfId="1" applyFont="1" applyFill="1" applyBorder="1" applyAlignment="1">
      <alignment horizontal="center" vertical="center"/>
    </xf>
    <xf numFmtId="0" fontId="16" fillId="5" borderId="27" xfId="1" applyFont="1" applyFill="1" applyBorder="1" applyAlignment="1">
      <alignment horizontal="center" vertical="center"/>
    </xf>
    <xf numFmtId="0" fontId="12" fillId="2" borderId="0" xfId="1" applyFont="1" applyFill="1" applyAlignment="1">
      <alignment horizontal="left" vertical="center"/>
    </xf>
    <xf numFmtId="0" fontId="9" fillId="2" borderId="0" xfId="1" applyFont="1" applyFill="1" applyAlignment="1">
      <alignment vertical="top"/>
    </xf>
    <xf numFmtId="0" fontId="19" fillId="2" borderId="2" xfId="0" applyFont="1" applyFill="1" applyBorder="1" applyAlignment="1">
      <alignment vertical="center"/>
    </xf>
    <xf numFmtId="164" fontId="12" fillId="2" borderId="7" xfId="0" applyNumberFormat="1" applyFont="1" applyFill="1" applyBorder="1" applyAlignment="1">
      <alignment horizontal="center" vertical="center"/>
    </xf>
    <xf numFmtId="164" fontId="12" fillId="2" borderId="8" xfId="0" applyNumberFormat="1" applyFont="1" applyFill="1" applyBorder="1" applyAlignment="1">
      <alignment horizontal="center" vertical="center"/>
    </xf>
    <xf numFmtId="164" fontId="12" fillId="2" borderId="10" xfId="0" applyNumberFormat="1" applyFont="1" applyFill="1" applyBorder="1" applyAlignment="1">
      <alignment horizontal="center" vertical="center"/>
    </xf>
    <xf numFmtId="164" fontId="12" fillId="2" borderId="11" xfId="0" applyNumberFormat="1" applyFont="1" applyFill="1" applyBorder="1" applyAlignment="1">
      <alignment horizontal="center" vertical="center"/>
    </xf>
    <xf numFmtId="164" fontId="12" fillId="2" borderId="13" xfId="0" applyNumberFormat="1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9" fillId="2" borderId="40" xfId="1" applyFont="1" applyFill="1" applyBorder="1" applyAlignment="1">
      <alignment vertical="top"/>
    </xf>
    <xf numFmtId="0" fontId="9" fillId="2" borderId="1" xfId="1" applyFont="1" applyFill="1" applyBorder="1" applyAlignment="1">
      <alignment vertical="top"/>
    </xf>
    <xf numFmtId="0" fontId="9" fillId="2" borderId="0" xfId="1" applyFont="1" applyFill="1" applyAlignment="1">
      <alignment vertical="center"/>
    </xf>
    <xf numFmtId="0" fontId="9" fillId="2" borderId="0" xfId="1" applyFont="1" applyFill="1" applyAlignment="1">
      <alignment horizontal="left" vertical="center"/>
    </xf>
    <xf numFmtId="0" fontId="6" fillId="2" borderId="0" xfId="0" applyFont="1" applyFill="1" applyAlignment="1">
      <alignment horizontal="center" vertical="center"/>
    </xf>
    <xf numFmtId="0" fontId="12" fillId="7" borderId="9" xfId="0" applyFont="1" applyFill="1" applyBorder="1" applyAlignment="1">
      <alignment horizontal="center" vertical="center"/>
    </xf>
    <xf numFmtId="0" fontId="12" fillId="7" borderId="10" xfId="0" applyFont="1" applyFill="1" applyBorder="1" applyAlignment="1">
      <alignment horizontal="center" vertical="center" textRotation="90"/>
    </xf>
    <xf numFmtId="0" fontId="12" fillId="7" borderId="10" xfId="0" applyFont="1" applyFill="1" applyBorder="1" applyAlignment="1">
      <alignment horizontal="center" vertical="center" wrapText="1"/>
    </xf>
    <xf numFmtId="164" fontId="12" fillId="7" borderId="13" xfId="0" applyNumberFormat="1" applyFont="1" applyFill="1" applyBorder="1" applyAlignment="1">
      <alignment horizontal="center" vertical="center"/>
    </xf>
    <xf numFmtId="164" fontId="12" fillId="7" borderId="14" xfId="0" applyNumberFormat="1" applyFont="1" applyFill="1" applyBorder="1" applyAlignment="1">
      <alignment horizontal="center" vertical="center"/>
    </xf>
    <xf numFmtId="0" fontId="9" fillId="2" borderId="29" xfId="1" applyFont="1" applyFill="1" applyBorder="1" applyAlignment="1">
      <alignment vertical="top"/>
    </xf>
    <xf numFmtId="0" fontId="9" fillId="2" borderId="28" xfId="1" applyFont="1" applyFill="1" applyBorder="1" applyAlignment="1">
      <alignment vertical="top"/>
    </xf>
    <xf numFmtId="0" fontId="9" fillId="2" borderId="2" xfId="1" applyFont="1" applyFill="1" applyBorder="1" applyAlignment="1">
      <alignment vertical="top"/>
    </xf>
    <xf numFmtId="0" fontId="9" fillId="2" borderId="41" xfId="1" applyFont="1" applyFill="1" applyBorder="1" applyAlignment="1">
      <alignment vertical="top"/>
    </xf>
    <xf numFmtId="0" fontId="9" fillId="2" borderId="38" xfId="1" applyFont="1" applyFill="1" applyBorder="1" applyAlignment="1">
      <alignment vertical="top"/>
    </xf>
    <xf numFmtId="0" fontId="9" fillId="2" borderId="39" xfId="1" applyFont="1" applyFill="1" applyBorder="1" applyAlignment="1">
      <alignment vertical="top"/>
    </xf>
    <xf numFmtId="0" fontId="12" fillId="2" borderId="28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12" fillId="2" borderId="41" xfId="0" applyFont="1" applyFill="1" applyBorder="1" applyAlignment="1">
      <alignment vertical="center"/>
    </xf>
    <xf numFmtId="0" fontId="12" fillId="2" borderId="39" xfId="0" applyFont="1" applyFill="1" applyBorder="1" applyAlignment="1">
      <alignment vertical="center"/>
    </xf>
    <xf numFmtId="0" fontId="9" fillId="2" borderId="28" xfId="1" applyFont="1" applyFill="1" applyBorder="1" applyAlignment="1">
      <alignment vertical="center"/>
    </xf>
    <xf numFmtId="0" fontId="3" fillId="2" borderId="28" xfId="0" applyFont="1" applyFill="1" applyBorder="1" applyAlignment="1">
      <alignment vertical="center"/>
    </xf>
    <xf numFmtId="0" fontId="21" fillId="2" borderId="40" xfId="1" applyFont="1" applyFill="1" applyBorder="1" applyAlignment="1">
      <alignment vertical="center"/>
    </xf>
    <xf numFmtId="0" fontId="21" fillId="2" borderId="1" xfId="1" applyFont="1" applyFill="1" applyBorder="1" applyAlignment="1">
      <alignment vertical="center"/>
    </xf>
    <xf numFmtId="0" fontId="19" fillId="2" borderId="68" xfId="0" applyFont="1" applyFill="1" applyBorder="1" applyAlignment="1">
      <alignment vertical="center"/>
    </xf>
    <xf numFmtId="0" fontId="21" fillId="2" borderId="28" xfId="1" applyFont="1" applyFill="1" applyBorder="1" applyAlignment="1">
      <alignment vertical="center"/>
    </xf>
    <xf numFmtId="0" fontId="21" fillId="2" borderId="41" xfId="1" applyFont="1" applyFill="1" applyBorder="1" applyAlignment="1">
      <alignment vertical="center"/>
    </xf>
    <xf numFmtId="0" fontId="21" fillId="2" borderId="29" xfId="1" applyFont="1" applyFill="1" applyBorder="1" applyAlignment="1">
      <alignment vertical="center"/>
    </xf>
    <xf numFmtId="0" fontId="21" fillId="2" borderId="2" xfId="1" applyFont="1" applyFill="1" applyBorder="1" applyAlignment="1">
      <alignment vertical="center"/>
    </xf>
    <xf numFmtId="0" fontId="21" fillId="2" borderId="39" xfId="1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4" applyNumberFormat="1" applyFont="1" applyAlignment="1">
      <alignment horizontal="center" vertical="center"/>
    </xf>
    <xf numFmtId="0" fontId="2" fillId="2" borderId="54" xfId="1" applyFont="1" applyFill="1" applyBorder="1" applyAlignment="1" applyProtection="1">
      <alignment horizontal="left" vertical="center"/>
      <protection locked="0"/>
    </xf>
    <xf numFmtId="0" fontId="2" fillId="2" borderId="55" xfId="1" applyFont="1" applyFill="1" applyBorder="1" applyAlignment="1" applyProtection="1">
      <alignment horizontal="left" vertical="center"/>
      <protection locked="0"/>
    </xf>
    <xf numFmtId="0" fontId="2" fillId="2" borderId="53" xfId="1" applyFont="1" applyFill="1" applyBorder="1" applyAlignment="1" applyProtection="1">
      <alignment vertical="center"/>
      <protection locked="0"/>
    </xf>
    <xf numFmtId="0" fontId="2" fillId="2" borderId="54" xfId="1" applyFont="1" applyFill="1" applyBorder="1" applyAlignment="1" applyProtection="1">
      <alignment vertical="center"/>
      <protection locked="0"/>
    </xf>
    <xf numFmtId="0" fontId="2" fillId="2" borderId="55" xfId="1" applyFont="1" applyFill="1" applyBorder="1" applyAlignment="1" applyProtection="1">
      <alignment vertical="center"/>
      <protection locked="0"/>
    </xf>
    <xf numFmtId="0" fontId="2" fillId="2" borderId="57" xfId="1" applyFont="1" applyFill="1" applyBorder="1" applyAlignment="1" applyProtection="1">
      <alignment horizontal="left" vertical="center"/>
      <protection locked="0"/>
    </xf>
    <xf numFmtId="0" fontId="2" fillId="2" borderId="58" xfId="1" applyFont="1" applyFill="1" applyBorder="1" applyAlignment="1" applyProtection="1">
      <alignment horizontal="left" vertical="center"/>
      <protection locked="0"/>
    </xf>
    <xf numFmtId="0" fontId="2" fillId="2" borderId="56" xfId="1" applyFont="1" applyFill="1" applyBorder="1" applyAlignment="1" applyProtection="1">
      <alignment vertical="center"/>
      <protection locked="0"/>
    </xf>
    <xf numFmtId="0" fontId="2" fillId="2" borderId="57" xfId="1" applyFont="1" applyFill="1" applyBorder="1" applyAlignment="1" applyProtection="1">
      <alignment vertical="center"/>
      <protection locked="0"/>
    </xf>
    <xf numFmtId="0" fontId="2" fillId="2" borderId="58" xfId="1" applyFont="1" applyFill="1" applyBorder="1" applyAlignment="1" applyProtection="1">
      <alignment vertical="center"/>
      <protection locked="0"/>
    </xf>
    <xf numFmtId="0" fontId="2" fillId="2" borderId="60" xfId="1" applyFont="1" applyFill="1" applyBorder="1" applyAlignment="1" applyProtection="1">
      <alignment horizontal="left" vertical="center"/>
      <protection locked="0"/>
    </xf>
    <xf numFmtId="0" fontId="2" fillId="2" borderId="61" xfId="1" applyFont="1" applyFill="1" applyBorder="1" applyAlignment="1" applyProtection="1">
      <alignment horizontal="left" vertical="center"/>
      <protection locked="0"/>
    </xf>
    <xf numFmtId="0" fontId="2" fillId="2" borderId="59" xfId="1" applyFont="1" applyFill="1" applyBorder="1" applyAlignment="1" applyProtection="1">
      <alignment vertical="center"/>
      <protection locked="0"/>
    </xf>
    <xf numFmtId="0" fontId="2" fillId="2" borderId="60" xfId="1" applyFont="1" applyFill="1" applyBorder="1" applyAlignment="1" applyProtection="1">
      <alignment vertical="center"/>
      <protection locked="0"/>
    </xf>
    <xf numFmtId="0" fontId="2" fillId="2" borderId="61" xfId="1" applyFont="1" applyFill="1" applyBorder="1" applyAlignment="1" applyProtection="1">
      <alignment vertical="center"/>
      <protection locked="0"/>
    </xf>
    <xf numFmtId="0" fontId="12" fillId="2" borderId="7" xfId="0" quotePrefix="1" applyFont="1" applyFill="1" applyBorder="1" applyAlignment="1" applyProtection="1">
      <alignment horizontal="center" vertical="center"/>
      <protection locked="0"/>
    </xf>
    <xf numFmtId="0" fontId="12" fillId="2" borderId="7" xfId="0" applyFont="1" applyFill="1" applyBorder="1" applyAlignment="1" applyProtection="1">
      <alignment horizontal="center" vertical="center"/>
      <protection locked="0"/>
    </xf>
    <xf numFmtId="0" fontId="12" fillId="2" borderId="8" xfId="0" applyFont="1" applyFill="1" applyBorder="1" applyAlignment="1" applyProtection="1">
      <alignment horizontal="center" vertical="center"/>
      <protection locked="0"/>
    </xf>
    <xf numFmtId="0" fontId="12" fillId="2" borderId="10" xfId="0" applyFont="1" applyFill="1" applyBorder="1" applyAlignment="1" applyProtection="1">
      <alignment horizontal="center" vertical="center"/>
      <protection locked="0"/>
    </xf>
    <xf numFmtId="0" fontId="12" fillId="2" borderId="11" xfId="0" applyFont="1" applyFill="1" applyBorder="1" applyAlignment="1" applyProtection="1">
      <alignment horizontal="center" vertical="center"/>
      <protection locked="0"/>
    </xf>
    <xf numFmtId="164" fontId="12" fillId="2" borderId="7" xfId="0" applyNumberFormat="1" applyFont="1" applyFill="1" applyBorder="1" applyAlignment="1" applyProtection="1">
      <alignment horizontal="center" vertical="center"/>
      <protection locked="0"/>
    </xf>
    <xf numFmtId="164" fontId="12" fillId="2" borderId="8" xfId="0" applyNumberFormat="1" applyFont="1" applyFill="1" applyBorder="1" applyAlignment="1" applyProtection="1">
      <alignment horizontal="center" vertical="center"/>
      <protection locked="0"/>
    </xf>
    <xf numFmtId="164" fontId="12" fillId="2" borderId="9" xfId="0" applyNumberFormat="1" applyFont="1" applyFill="1" applyBorder="1" applyAlignment="1" applyProtection="1">
      <alignment horizontal="center" vertical="center"/>
      <protection locked="0"/>
    </xf>
    <xf numFmtId="164" fontId="12" fillId="2" borderId="10" xfId="0" applyNumberFormat="1" applyFont="1" applyFill="1" applyBorder="1" applyAlignment="1" applyProtection="1">
      <alignment horizontal="center" vertical="center"/>
      <protection locked="0"/>
    </xf>
    <xf numFmtId="164" fontId="12" fillId="2" borderId="11" xfId="0" applyNumberFormat="1" applyFont="1" applyFill="1" applyBorder="1" applyAlignment="1" applyProtection="1">
      <alignment horizontal="center" vertical="center"/>
      <protection locked="0"/>
    </xf>
    <xf numFmtId="0" fontId="6" fillId="2" borderId="7" xfId="0" applyFont="1" applyFill="1" applyBorder="1" applyAlignment="1" applyProtection="1">
      <alignment horizontal="center" vertical="center"/>
      <protection locked="0"/>
    </xf>
    <xf numFmtId="0" fontId="6" fillId="2" borderId="8" xfId="0" applyFont="1" applyFill="1" applyBorder="1" applyAlignment="1" applyProtection="1">
      <alignment horizontal="center" vertical="center"/>
      <protection locked="0"/>
    </xf>
    <xf numFmtId="0" fontId="6" fillId="2" borderId="13" xfId="0" applyFont="1" applyFill="1" applyBorder="1" applyAlignment="1" applyProtection="1">
      <alignment horizontal="center" vertical="center"/>
      <protection locked="0"/>
    </xf>
    <xf numFmtId="0" fontId="6" fillId="2" borderId="14" xfId="0" applyFont="1" applyFill="1" applyBorder="1" applyAlignment="1" applyProtection="1">
      <alignment horizontal="center" vertical="center"/>
      <protection locked="0"/>
    </xf>
    <xf numFmtId="0" fontId="6" fillId="2" borderId="43" xfId="0" applyFont="1" applyFill="1" applyBorder="1" applyAlignment="1" applyProtection="1">
      <alignment horizontal="center" vertical="center"/>
      <protection locked="0"/>
    </xf>
    <xf numFmtId="0" fontId="6" fillId="2" borderId="46" xfId="0" applyFont="1" applyFill="1" applyBorder="1" applyAlignment="1" applyProtection="1">
      <alignment horizontal="center" vertical="center"/>
      <protection locked="0"/>
    </xf>
    <xf numFmtId="0" fontId="6" fillId="2" borderId="15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12" fillId="2" borderId="6" xfId="0" quotePrefix="1" applyFont="1" applyFill="1" applyBorder="1" applyAlignment="1" applyProtection="1">
      <alignment horizontal="center" vertical="center"/>
      <protection locked="0"/>
    </xf>
    <xf numFmtId="0" fontId="12" fillId="2" borderId="9" xfId="0" applyFont="1" applyFill="1" applyBorder="1" applyAlignment="1" applyProtection="1">
      <alignment horizontal="center" vertical="center"/>
      <protection locked="0"/>
    </xf>
    <xf numFmtId="164" fontId="12" fillId="2" borderId="6" xfId="0" applyNumberFormat="1" applyFont="1" applyFill="1" applyBorder="1" applyAlignment="1" applyProtection="1">
      <alignment horizontal="center" vertical="center"/>
      <protection locked="0"/>
    </xf>
    <xf numFmtId="0" fontId="6" fillId="2" borderId="6" xfId="0" applyFont="1" applyFill="1" applyBorder="1" applyAlignment="1" applyProtection="1">
      <alignment horizontal="center" vertical="center"/>
      <protection locked="0"/>
    </xf>
    <xf numFmtId="0" fontId="6" fillId="2" borderId="12" xfId="0" applyFont="1" applyFill="1" applyBorder="1" applyAlignment="1" applyProtection="1">
      <alignment horizontal="center" vertical="center"/>
      <protection locked="0"/>
    </xf>
    <xf numFmtId="0" fontId="6" fillId="2" borderId="47" xfId="0" applyFont="1" applyFill="1" applyBorder="1" applyAlignment="1" applyProtection="1">
      <alignment horizontal="center" vertical="center"/>
      <protection locked="0"/>
    </xf>
    <xf numFmtId="164" fontId="12" fillId="7" borderId="12" xfId="0" applyNumberFormat="1" applyFont="1" applyFill="1" applyBorder="1" applyAlignment="1">
      <alignment horizontal="center" vertical="center"/>
    </xf>
    <xf numFmtId="0" fontId="23" fillId="2" borderId="0" xfId="2" applyFill="1"/>
    <xf numFmtId="0" fontId="12" fillId="2" borderId="20" xfId="0" applyFont="1" applyFill="1" applyBorder="1" applyAlignment="1">
      <alignment horizontal="center" vertical="center" wrapText="1"/>
    </xf>
    <xf numFmtId="0" fontId="12" fillId="2" borderId="88" xfId="0" applyFont="1" applyFill="1" applyBorder="1" applyAlignment="1">
      <alignment horizontal="center" vertical="center" wrapText="1"/>
    </xf>
    <xf numFmtId="0" fontId="6" fillId="2" borderId="24" xfId="0" applyFont="1" applyFill="1" applyBorder="1" applyAlignment="1">
      <alignment horizontal="center" vertical="center"/>
    </xf>
    <xf numFmtId="0" fontId="12" fillId="10" borderId="8" xfId="0" applyFont="1" applyFill="1" applyBorder="1" applyAlignment="1">
      <alignment horizontal="center" vertical="center" wrapText="1"/>
    </xf>
    <xf numFmtId="0" fontId="12" fillId="10" borderId="11" xfId="0" applyFont="1" applyFill="1" applyBorder="1" applyAlignment="1">
      <alignment horizontal="center" vertical="center"/>
    </xf>
    <xf numFmtId="0" fontId="12" fillId="10" borderId="11" xfId="0" applyFont="1" applyFill="1" applyBorder="1" applyAlignment="1">
      <alignment horizontal="center" vertical="center" wrapText="1"/>
    </xf>
    <xf numFmtId="0" fontId="12" fillId="9" borderId="11" xfId="0" applyFont="1" applyFill="1" applyBorder="1" applyAlignment="1">
      <alignment horizontal="center" vertical="center" wrapText="1"/>
    </xf>
    <xf numFmtId="0" fontId="12" fillId="9" borderId="11" xfId="0" applyFont="1" applyFill="1" applyBorder="1" applyAlignment="1">
      <alignment horizontal="center" vertical="center"/>
    </xf>
    <xf numFmtId="0" fontId="12" fillId="8" borderId="11" xfId="0" applyFont="1" applyFill="1" applyBorder="1" applyAlignment="1">
      <alignment horizontal="center" vertical="center" wrapText="1"/>
    </xf>
    <xf numFmtId="0" fontId="12" fillId="8" borderId="11" xfId="0" applyFont="1" applyFill="1" applyBorder="1" applyAlignment="1">
      <alignment horizontal="center" vertical="center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2" fillId="7" borderId="13" xfId="0" applyFont="1" applyFill="1" applyBorder="1" applyAlignment="1">
      <alignment horizontal="center" vertical="center" textRotation="90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/>
    </xf>
    <xf numFmtId="0" fontId="12" fillId="9" borderId="49" xfId="0" applyFont="1" applyFill="1" applyBorder="1" applyAlignment="1">
      <alignment horizontal="center" vertical="center"/>
    </xf>
    <xf numFmtId="0" fontId="12" fillId="9" borderId="8" xfId="0" applyFont="1" applyFill="1" applyBorder="1" applyAlignment="1">
      <alignment horizontal="center" vertical="center" wrapText="1"/>
    </xf>
    <xf numFmtId="164" fontId="12" fillId="7" borderId="9" xfId="0" applyNumberFormat="1" applyFont="1" applyFill="1" applyBorder="1" applyAlignment="1">
      <alignment horizontal="center" vertical="center"/>
    </xf>
    <xf numFmtId="164" fontId="12" fillId="7" borderId="10" xfId="0" applyNumberFormat="1" applyFont="1" applyFill="1" applyBorder="1" applyAlignment="1">
      <alignment horizontal="center" vertical="center"/>
    </xf>
    <xf numFmtId="164" fontId="12" fillId="7" borderId="11" xfId="0" applyNumberFormat="1" applyFont="1" applyFill="1" applyBorder="1" applyAlignment="1">
      <alignment horizontal="center" vertical="center"/>
    </xf>
    <xf numFmtId="164" fontId="12" fillId="2" borderId="12" xfId="0" applyNumberFormat="1" applyFont="1" applyFill="1" applyBorder="1" applyAlignment="1" applyProtection="1">
      <alignment horizontal="center" vertical="center"/>
      <protection locked="0"/>
    </xf>
    <xf numFmtId="164" fontId="12" fillId="2" borderId="13" xfId="0" applyNumberFormat="1" applyFont="1" applyFill="1" applyBorder="1" applyAlignment="1" applyProtection="1">
      <alignment horizontal="center" vertical="center"/>
      <protection locked="0"/>
    </xf>
    <xf numFmtId="164" fontId="12" fillId="2" borderId="14" xfId="0" applyNumberFormat="1" applyFont="1" applyFill="1" applyBorder="1" applyAlignment="1" applyProtection="1">
      <alignment horizontal="center" vertical="center"/>
      <protection locked="0"/>
    </xf>
    <xf numFmtId="165" fontId="12" fillId="2" borderId="50" xfId="0" applyNumberFormat="1" applyFont="1" applyFill="1" applyBorder="1" applyAlignment="1" applyProtection="1">
      <alignment horizontal="center" vertical="center"/>
      <protection hidden="1"/>
    </xf>
    <xf numFmtId="165" fontId="12" fillId="2" borderId="51" xfId="0" applyNumberFormat="1" applyFont="1" applyFill="1" applyBorder="1" applyAlignment="1" applyProtection="1">
      <alignment horizontal="center" vertical="center"/>
      <protection hidden="1"/>
    </xf>
    <xf numFmtId="165" fontId="27" fillId="4" borderId="51" xfId="0" applyNumberFormat="1" applyFont="1" applyFill="1" applyBorder="1" applyAlignment="1" applyProtection="1">
      <alignment horizontal="center" vertical="center"/>
      <protection hidden="1"/>
    </xf>
    <xf numFmtId="0" fontId="9" fillId="2" borderId="0" xfId="1" applyFont="1" applyFill="1"/>
    <xf numFmtId="0" fontId="8" fillId="2" borderId="0" xfId="1" applyFont="1" applyFill="1"/>
    <xf numFmtId="0" fontId="12" fillId="2" borderId="89" xfId="0" quotePrefix="1" applyFont="1" applyFill="1" applyBorder="1" applyAlignment="1" applyProtection="1">
      <alignment horizontal="center" vertical="center"/>
      <protection locked="0"/>
    </xf>
    <xf numFmtId="0" fontId="12" fillId="2" borderId="90" xfId="0" applyFont="1" applyFill="1" applyBorder="1" applyAlignment="1" applyProtection="1">
      <alignment horizontal="center" vertical="center"/>
      <protection locked="0"/>
    </xf>
    <xf numFmtId="0" fontId="12" fillId="2" borderId="16" xfId="0" quotePrefix="1" applyFont="1" applyFill="1" applyBorder="1" applyAlignment="1" applyProtection="1">
      <alignment horizontal="center" vertical="center"/>
      <protection locked="0"/>
    </xf>
    <xf numFmtId="0" fontId="12" fillId="2" borderId="33" xfId="0" applyFont="1" applyFill="1" applyBorder="1" applyAlignment="1" applyProtection="1">
      <alignment horizontal="center" vertical="center"/>
      <protection locked="0"/>
    </xf>
    <xf numFmtId="0" fontId="8" fillId="2" borderId="0" xfId="1" applyFont="1" applyFill="1" applyAlignment="1">
      <alignment horizontal="center"/>
    </xf>
    <xf numFmtId="0" fontId="9" fillId="2" borderId="0" xfId="1" applyFont="1" applyFill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12" fillId="2" borderId="35" xfId="0" applyFont="1" applyFill="1" applyBorder="1" applyAlignment="1">
      <alignment horizontal="center" vertical="center"/>
    </xf>
    <xf numFmtId="0" fontId="26" fillId="2" borderId="0" xfId="2" applyFont="1" applyFill="1" applyAlignment="1">
      <alignment horizontal="center" vertical="center"/>
    </xf>
    <xf numFmtId="0" fontId="2" fillId="2" borderId="59" xfId="1" applyFont="1" applyFill="1" applyBorder="1" applyAlignment="1" applyProtection="1">
      <alignment horizontal="right" vertical="center"/>
      <protection locked="0"/>
    </xf>
    <xf numFmtId="0" fontId="2" fillId="2" borderId="60" xfId="1" applyFont="1" applyFill="1" applyBorder="1" applyAlignment="1" applyProtection="1">
      <alignment horizontal="right" vertical="center"/>
      <protection locked="0"/>
    </xf>
    <xf numFmtId="0" fontId="2" fillId="2" borderId="60" xfId="1" applyFont="1" applyFill="1" applyBorder="1" applyAlignment="1">
      <alignment horizontal="left" vertical="center"/>
    </xf>
    <xf numFmtId="0" fontId="2" fillId="2" borderId="61" xfId="1" applyFont="1" applyFill="1" applyBorder="1" applyAlignment="1">
      <alignment horizontal="left" vertical="center"/>
    </xf>
    <xf numFmtId="0" fontId="2" fillId="2" borderId="56" xfId="1" applyFont="1" applyFill="1" applyBorder="1" applyAlignment="1" applyProtection="1">
      <alignment horizontal="right" vertical="center"/>
      <protection locked="0"/>
    </xf>
    <xf numFmtId="0" fontId="2" fillId="2" borderId="57" xfId="1" applyFont="1" applyFill="1" applyBorder="1" applyAlignment="1" applyProtection="1">
      <alignment horizontal="right" vertical="center"/>
      <protection locked="0"/>
    </xf>
    <xf numFmtId="0" fontId="2" fillId="2" borderId="57" xfId="1" applyFont="1" applyFill="1" applyBorder="1" applyAlignment="1">
      <alignment horizontal="left" vertical="center"/>
    </xf>
    <xf numFmtId="0" fontId="2" fillId="2" borderId="58" xfId="1" applyFont="1" applyFill="1" applyBorder="1" applyAlignment="1">
      <alignment horizontal="left" vertical="center"/>
    </xf>
    <xf numFmtId="0" fontId="2" fillId="2" borderId="81" xfId="1" applyFont="1" applyFill="1" applyBorder="1" applyAlignment="1" applyProtection="1">
      <alignment horizontal="center" vertical="center"/>
      <protection locked="0"/>
    </xf>
    <xf numFmtId="0" fontId="2" fillId="2" borderId="79" xfId="1" applyFont="1" applyFill="1" applyBorder="1" applyAlignment="1" applyProtection="1">
      <alignment horizontal="center" vertical="center"/>
      <protection locked="0"/>
    </xf>
    <xf numFmtId="0" fontId="2" fillId="2" borderId="82" xfId="1" applyFont="1" applyFill="1" applyBorder="1" applyAlignment="1" applyProtection="1">
      <alignment horizontal="center" vertical="center"/>
      <protection locked="0"/>
    </xf>
    <xf numFmtId="0" fontId="3" fillId="2" borderId="79" xfId="0" applyFont="1" applyFill="1" applyBorder="1" applyAlignment="1" applyProtection="1">
      <alignment horizontal="center" vertical="center"/>
      <protection locked="0"/>
    </xf>
    <xf numFmtId="0" fontId="2" fillId="2" borderId="75" xfId="1" applyFont="1" applyFill="1" applyBorder="1" applyAlignment="1" applyProtection="1">
      <alignment horizontal="center" vertical="center"/>
      <protection locked="0"/>
    </xf>
    <xf numFmtId="0" fontId="3" fillId="2" borderId="75" xfId="0" applyFont="1" applyFill="1" applyBorder="1" applyAlignment="1" applyProtection="1">
      <alignment horizontal="center" vertical="center"/>
      <protection locked="0"/>
    </xf>
    <xf numFmtId="0" fontId="2" fillId="2" borderId="77" xfId="1" applyFont="1" applyFill="1" applyBorder="1" applyAlignment="1" applyProtection="1">
      <alignment horizontal="center" vertical="center"/>
      <protection locked="0"/>
    </xf>
    <xf numFmtId="0" fontId="2" fillId="2" borderId="78" xfId="1" applyFont="1" applyFill="1" applyBorder="1" applyAlignment="1" applyProtection="1">
      <alignment horizontal="center" vertical="center"/>
      <protection locked="0"/>
    </xf>
    <xf numFmtId="0" fontId="2" fillId="2" borderId="56" xfId="1" applyFont="1" applyFill="1" applyBorder="1" applyAlignment="1" applyProtection="1">
      <alignment horizontal="center" vertical="center"/>
      <protection locked="0"/>
    </xf>
    <xf numFmtId="0" fontId="2" fillId="2" borderId="76" xfId="1" applyFont="1" applyFill="1" applyBorder="1" applyAlignment="1" applyProtection="1">
      <alignment horizontal="center" vertical="center"/>
      <protection locked="0"/>
    </xf>
    <xf numFmtId="0" fontId="2" fillId="2" borderId="58" xfId="1" applyFont="1" applyFill="1" applyBorder="1" applyAlignment="1" applyProtection="1">
      <alignment horizontal="center" vertical="center"/>
      <protection locked="0"/>
    </xf>
    <xf numFmtId="0" fontId="2" fillId="2" borderId="59" xfId="1" applyFont="1" applyFill="1" applyBorder="1" applyAlignment="1" applyProtection="1">
      <alignment horizontal="center" vertical="center"/>
      <protection locked="0"/>
    </xf>
    <xf numFmtId="0" fontId="2" fillId="2" borderId="80" xfId="1" applyFont="1" applyFill="1" applyBorder="1" applyAlignment="1" applyProtection="1">
      <alignment horizontal="center" vertical="center"/>
      <protection locked="0"/>
    </xf>
    <xf numFmtId="0" fontId="2" fillId="2" borderId="61" xfId="1" applyFont="1" applyFill="1" applyBorder="1" applyAlignment="1" applyProtection="1">
      <alignment horizontal="center" vertical="center"/>
      <protection locked="0"/>
    </xf>
    <xf numFmtId="0" fontId="2" fillId="2" borderId="71" xfId="1" applyFont="1" applyFill="1" applyBorder="1" applyAlignment="1" applyProtection="1">
      <alignment horizontal="center" vertical="center"/>
      <protection locked="0"/>
    </xf>
    <xf numFmtId="0" fontId="2" fillId="2" borderId="53" xfId="1" applyFont="1" applyFill="1" applyBorder="1" applyAlignment="1" applyProtection="1">
      <alignment horizontal="center" vertical="center"/>
      <protection locked="0"/>
    </xf>
    <xf numFmtId="0" fontId="2" fillId="2" borderId="73" xfId="1" applyFont="1" applyFill="1" applyBorder="1" applyAlignment="1" applyProtection="1">
      <alignment horizontal="center" vertical="center"/>
      <protection locked="0"/>
    </xf>
    <xf numFmtId="0" fontId="2" fillId="2" borderId="74" xfId="1" applyFont="1" applyFill="1" applyBorder="1" applyAlignment="1" applyProtection="1">
      <alignment horizontal="center" vertical="center"/>
      <protection locked="0"/>
    </xf>
    <xf numFmtId="0" fontId="3" fillId="2" borderId="71" xfId="0" applyFont="1" applyFill="1" applyBorder="1" applyAlignment="1" applyProtection="1">
      <alignment horizontal="center" vertical="center"/>
      <protection locked="0"/>
    </xf>
    <xf numFmtId="0" fontId="2" fillId="2" borderId="53" xfId="1" applyFont="1" applyFill="1" applyBorder="1" applyAlignment="1" applyProtection="1">
      <alignment horizontal="right" vertical="center"/>
      <protection locked="0"/>
    </xf>
    <xf numFmtId="0" fontId="2" fillId="2" borderId="54" xfId="1" applyFont="1" applyFill="1" applyBorder="1" applyAlignment="1" applyProtection="1">
      <alignment horizontal="right" vertical="center"/>
      <protection locked="0"/>
    </xf>
    <xf numFmtId="0" fontId="2" fillId="2" borderId="54" xfId="1" applyFont="1" applyFill="1" applyBorder="1" applyAlignment="1">
      <alignment horizontal="left" vertical="center"/>
    </xf>
    <xf numFmtId="0" fontId="2" fillId="2" borderId="55" xfId="1" applyFont="1" applyFill="1" applyBorder="1" applyAlignment="1">
      <alignment horizontal="left" vertical="center"/>
    </xf>
    <xf numFmtId="0" fontId="2" fillId="2" borderId="72" xfId="1" applyFont="1" applyFill="1" applyBorder="1" applyAlignment="1" applyProtection="1">
      <alignment horizontal="center" vertical="center"/>
      <protection locked="0"/>
    </xf>
    <xf numFmtId="0" fontId="2" fillId="2" borderId="55" xfId="1" applyFont="1" applyFill="1" applyBorder="1" applyAlignment="1" applyProtection="1">
      <alignment horizontal="center" vertical="center"/>
      <protection locked="0"/>
    </xf>
    <xf numFmtId="0" fontId="2" fillId="2" borderId="62" xfId="1" applyFont="1" applyFill="1" applyBorder="1" applyAlignment="1">
      <alignment horizontal="center" vertical="center"/>
    </xf>
    <xf numFmtId="0" fontId="2" fillId="2" borderId="50" xfId="1" applyFont="1" applyFill="1" applyBorder="1" applyAlignment="1">
      <alignment horizontal="center" vertical="center"/>
    </xf>
    <xf numFmtId="0" fontId="2" fillId="2" borderId="51" xfId="1" applyFont="1" applyFill="1" applyBorder="1" applyAlignment="1">
      <alignment horizontal="center" vertical="center"/>
    </xf>
    <xf numFmtId="0" fontId="2" fillId="2" borderId="66" xfId="1" applyFont="1" applyFill="1" applyBorder="1" applyAlignment="1">
      <alignment horizontal="center" vertical="center"/>
    </xf>
    <xf numFmtId="0" fontId="2" fillId="2" borderId="83" xfId="1" applyFont="1" applyFill="1" applyBorder="1" applyAlignment="1">
      <alignment horizontal="center" vertical="center"/>
    </xf>
    <xf numFmtId="0" fontId="2" fillId="2" borderId="84" xfId="1" applyFont="1" applyFill="1" applyBorder="1" applyAlignment="1">
      <alignment horizontal="center" vertical="center"/>
    </xf>
    <xf numFmtId="0" fontId="2" fillId="2" borderId="67" xfId="1" applyFont="1" applyFill="1" applyBorder="1" applyAlignment="1">
      <alignment horizontal="center" vertical="center"/>
    </xf>
    <xf numFmtId="0" fontId="2" fillId="2" borderId="52" xfId="1" applyFont="1" applyFill="1" applyBorder="1" applyAlignment="1">
      <alignment horizontal="center" vertical="center"/>
    </xf>
    <xf numFmtId="0" fontId="12" fillId="2" borderId="20" xfId="0" applyFont="1" applyFill="1" applyBorder="1" applyAlignment="1">
      <alignment horizontal="center" vertical="center"/>
    </xf>
    <xf numFmtId="0" fontId="12" fillId="2" borderId="36" xfId="0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horizontal="center" vertical="center"/>
    </xf>
    <xf numFmtId="0" fontId="19" fillId="2" borderId="50" xfId="0" applyFont="1" applyFill="1" applyBorder="1" applyAlignment="1">
      <alignment horizontal="center" vertical="center"/>
    </xf>
    <xf numFmtId="0" fontId="19" fillId="2" borderId="51" xfId="0" applyFont="1" applyFill="1" applyBorder="1" applyAlignment="1">
      <alignment horizontal="center" vertical="center"/>
    </xf>
    <xf numFmtId="0" fontId="19" fillId="2" borderId="52" xfId="0" applyFont="1" applyFill="1" applyBorder="1" applyAlignment="1">
      <alignment horizontal="center" vertical="center"/>
    </xf>
    <xf numFmtId="0" fontId="9" fillId="2" borderId="28" xfId="1" applyFont="1" applyFill="1" applyBorder="1" applyAlignment="1"/>
    <xf numFmtId="0" fontId="9" fillId="2" borderId="0" xfId="1" applyFont="1" applyFill="1" applyAlignment="1"/>
    <xf numFmtId="0" fontId="9" fillId="2" borderId="0" xfId="1" applyFont="1" applyFill="1" applyAlignment="1">
      <alignment horizontal="center"/>
    </xf>
    <xf numFmtId="0" fontId="9" fillId="2" borderId="0" xfId="1" applyFont="1" applyFill="1" applyAlignment="1">
      <alignment horizontal="left"/>
    </xf>
    <xf numFmtId="0" fontId="2" fillId="2" borderId="62" xfId="1" applyFont="1" applyFill="1" applyBorder="1" applyAlignment="1">
      <alignment horizontal="center" vertical="center" wrapText="1"/>
    </xf>
    <xf numFmtId="0" fontId="12" fillId="2" borderId="21" xfId="0" applyFont="1" applyFill="1" applyBorder="1" applyAlignment="1">
      <alignment horizontal="center" vertical="center"/>
    </xf>
    <xf numFmtId="0" fontId="12" fillId="2" borderId="70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8" fillId="2" borderId="51" xfId="1" applyFont="1" applyFill="1" applyBorder="1" applyAlignment="1">
      <alignment horizontal="center" vertical="center" wrapText="1"/>
    </xf>
    <xf numFmtId="0" fontId="8" fillId="2" borderId="52" xfId="1" applyFont="1" applyFill="1" applyBorder="1" applyAlignment="1">
      <alignment horizontal="center" vertical="center" wrapText="1"/>
    </xf>
    <xf numFmtId="0" fontId="8" fillId="2" borderId="28" xfId="1" applyFont="1" applyFill="1" applyBorder="1" applyAlignment="1"/>
    <xf numFmtId="0" fontId="8" fillId="2" borderId="0" xfId="1" applyFont="1" applyFill="1" applyAlignment="1"/>
    <xf numFmtId="0" fontId="8" fillId="2" borderId="0" xfId="1" applyFont="1" applyFill="1" applyAlignment="1">
      <alignment horizontal="center"/>
    </xf>
    <xf numFmtId="0" fontId="22" fillId="2" borderId="1" xfId="1" applyFont="1" applyFill="1" applyBorder="1" applyAlignment="1">
      <alignment horizontal="center" vertical="center" wrapText="1"/>
    </xf>
    <xf numFmtId="0" fontId="22" fillId="2" borderId="0" xfId="1" applyFont="1" applyFill="1" applyAlignment="1">
      <alignment horizontal="center" vertical="center" wrapText="1"/>
    </xf>
    <xf numFmtId="0" fontId="8" fillId="2" borderId="50" xfId="1" applyFont="1" applyFill="1" applyBorder="1" applyAlignment="1">
      <alignment horizontal="center" vertical="center" wrapText="1"/>
    </xf>
    <xf numFmtId="0" fontId="8" fillId="2" borderId="0" xfId="1" applyFont="1" applyFill="1" applyAlignment="1">
      <alignment horizontal="left"/>
    </xf>
    <xf numFmtId="0" fontId="12" fillId="2" borderId="19" xfId="0" applyFont="1" applyFill="1" applyBorder="1" applyAlignment="1">
      <alignment horizontal="center" vertical="center"/>
    </xf>
    <xf numFmtId="0" fontId="12" fillId="2" borderId="69" xfId="0" applyFont="1" applyFill="1" applyBorder="1" applyAlignment="1">
      <alignment horizontal="center" vertical="center"/>
    </xf>
    <xf numFmtId="0" fontId="12" fillId="2" borderId="23" xfId="0" applyFont="1" applyFill="1" applyBorder="1" applyAlignment="1">
      <alignment horizontal="center" vertical="center"/>
    </xf>
    <xf numFmtId="0" fontId="2" fillId="2" borderId="56" xfId="1" applyFont="1" applyFill="1" applyBorder="1" applyAlignment="1">
      <alignment horizontal="center" vertical="center"/>
    </xf>
    <xf numFmtId="0" fontId="2" fillId="2" borderId="57" xfId="1" applyFont="1" applyFill="1" applyBorder="1" applyAlignment="1">
      <alignment horizontal="center" vertical="center"/>
    </xf>
    <xf numFmtId="0" fontId="2" fillId="2" borderId="58" xfId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9" xfId="0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9" xfId="0" applyFont="1" applyFill="1" applyBorder="1" applyAlignment="1">
      <alignment horizontal="center" vertical="center"/>
    </xf>
    <xf numFmtId="0" fontId="12" fillId="10" borderId="7" xfId="0" applyFont="1" applyFill="1" applyBorder="1" applyAlignment="1">
      <alignment horizontal="center" vertical="center" wrapText="1"/>
    </xf>
    <xf numFmtId="0" fontId="12" fillId="10" borderId="10" xfId="0" applyFont="1" applyFill="1" applyBorder="1" applyAlignment="1">
      <alignment horizontal="center" vertical="center" wrapText="1"/>
    </xf>
    <xf numFmtId="0" fontId="12" fillId="10" borderId="10" xfId="0" applyFont="1" applyFill="1" applyBorder="1" applyAlignment="1">
      <alignment horizontal="center" vertical="center"/>
    </xf>
    <xf numFmtId="0" fontId="2" fillId="2" borderId="53" xfId="1" applyFont="1" applyFill="1" applyBorder="1" applyAlignment="1">
      <alignment horizontal="center" vertical="center"/>
    </xf>
    <xf numFmtId="0" fontId="2" fillId="2" borderId="54" xfId="1" applyFont="1" applyFill="1" applyBorder="1" applyAlignment="1">
      <alignment horizontal="center" vertical="center"/>
    </xf>
    <xf numFmtId="0" fontId="2" fillId="2" borderId="55" xfId="1" applyFont="1" applyFill="1" applyBorder="1" applyAlignment="1">
      <alignment horizontal="center" vertical="center"/>
    </xf>
    <xf numFmtId="0" fontId="2" fillId="2" borderId="59" xfId="1" applyFont="1" applyFill="1" applyBorder="1" applyAlignment="1">
      <alignment horizontal="center" vertical="center"/>
    </xf>
    <xf numFmtId="0" fontId="2" fillId="2" borderId="60" xfId="1" applyFont="1" applyFill="1" applyBorder="1" applyAlignment="1">
      <alignment horizontal="center" vertical="center"/>
    </xf>
    <xf numFmtId="0" fontId="2" fillId="2" borderId="61" xfId="1" applyFont="1" applyFill="1" applyBorder="1" applyAlignment="1">
      <alignment horizontal="center" vertical="center"/>
    </xf>
    <xf numFmtId="0" fontId="12" fillId="8" borderId="10" xfId="0" applyFont="1" applyFill="1" applyBorder="1" applyAlignment="1">
      <alignment horizontal="center" vertical="center" wrapText="1"/>
    </xf>
    <xf numFmtId="0" fontId="12" fillId="8" borderId="10" xfId="0" quotePrefix="1" applyFont="1" applyFill="1" applyBorder="1" applyAlignment="1">
      <alignment horizontal="center" vertical="center" wrapText="1"/>
    </xf>
    <xf numFmtId="0" fontId="12" fillId="8" borderId="10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 vertical="center" wrapText="1"/>
    </xf>
    <xf numFmtId="0" fontId="12" fillId="9" borderId="10" xfId="0" applyFont="1" applyFill="1" applyBorder="1" applyAlignment="1">
      <alignment horizontal="center" vertical="center"/>
    </xf>
    <xf numFmtId="0" fontId="12" fillId="9" borderId="7" xfId="0" applyFont="1" applyFill="1" applyBorder="1" applyAlignment="1">
      <alignment horizontal="center" vertical="center" wrapText="1"/>
    </xf>
    <xf numFmtId="0" fontId="6" fillId="2" borderId="47" xfId="0" applyFont="1" applyFill="1" applyBorder="1" applyAlignment="1">
      <alignment horizontal="right" vertical="center"/>
    </xf>
    <xf numFmtId="0" fontId="6" fillId="2" borderId="43" xfId="0" applyFont="1" applyFill="1" applyBorder="1" applyAlignment="1">
      <alignment horizontal="right" vertical="center"/>
    </xf>
    <xf numFmtId="0" fontId="6" fillId="2" borderId="44" xfId="0" applyFont="1" applyFill="1" applyBorder="1" applyAlignment="1">
      <alignment horizontal="right" vertical="center"/>
    </xf>
    <xf numFmtId="17" fontId="12" fillId="9" borderId="10" xfId="0" quotePrefix="1" applyNumberFormat="1" applyFont="1" applyFill="1" applyBorder="1" applyAlignment="1">
      <alignment horizontal="center" vertical="center"/>
    </xf>
    <xf numFmtId="0" fontId="12" fillId="8" borderId="10" xfId="0" quotePrefix="1" applyFont="1" applyFill="1" applyBorder="1" applyAlignment="1">
      <alignment horizontal="center" vertical="center"/>
    </xf>
    <xf numFmtId="0" fontId="12" fillId="9" borderId="35" xfId="0" applyFont="1" applyFill="1" applyBorder="1" applyAlignment="1">
      <alignment horizontal="center" vertical="center" wrapText="1"/>
    </xf>
    <xf numFmtId="0" fontId="12" fillId="8" borderId="9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48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10" borderId="7" xfId="0" applyFont="1" applyFill="1" applyBorder="1" applyAlignment="1">
      <alignment horizontal="center" vertical="center"/>
    </xf>
    <xf numFmtId="0" fontId="12" fillId="9" borderId="35" xfId="0" applyFont="1" applyFill="1" applyBorder="1" applyAlignment="1">
      <alignment horizontal="center" vertical="center"/>
    </xf>
    <xf numFmtId="0" fontId="11" fillId="2" borderId="3" xfId="1" applyFont="1" applyFill="1" applyBorder="1" applyAlignment="1">
      <alignment horizontal="left" vertical="center"/>
    </xf>
    <xf numFmtId="0" fontId="11" fillId="2" borderId="29" xfId="1" applyFont="1" applyFill="1" applyBorder="1" applyAlignment="1">
      <alignment horizontal="left" vertical="center"/>
    </xf>
    <xf numFmtId="0" fontId="19" fillId="2" borderId="13" xfId="0" applyFont="1" applyFill="1" applyBorder="1" applyAlignment="1">
      <alignment horizontal="center" vertical="center"/>
    </xf>
    <xf numFmtId="0" fontId="19" fillId="2" borderId="14" xfId="0" applyFont="1" applyFill="1" applyBorder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0" fontId="14" fillId="6" borderId="16" xfId="1" applyFont="1" applyFill="1" applyBorder="1" applyAlignment="1">
      <alignment vertical="center"/>
    </xf>
    <xf numFmtId="0" fontId="14" fillId="6" borderId="17" xfId="1" applyFont="1" applyFill="1" applyBorder="1" applyAlignment="1">
      <alignment vertical="center"/>
    </xf>
    <xf numFmtId="0" fontId="14" fillId="6" borderId="31" xfId="1" applyFont="1" applyFill="1" applyBorder="1" applyAlignment="1">
      <alignment vertical="center"/>
    </xf>
    <xf numFmtId="0" fontId="11" fillId="3" borderId="33" xfId="1" applyFont="1" applyFill="1" applyBorder="1" applyAlignment="1">
      <alignment vertical="center"/>
    </xf>
    <xf numFmtId="0" fontId="11" fillId="3" borderId="26" xfId="1" applyFont="1" applyFill="1" applyBorder="1" applyAlignment="1">
      <alignment vertical="center"/>
    </xf>
    <xf numFmtId="0" fontId="11" fillId="3" borderId="34" xfId="1" applyFont="1" applyFill="1" applyBorder="1" applyAlignment="1">
      <alignment vertical="center"/>
    </xf>
    <xf numFmtId="0" fontId="16" fillId="4" borderId="33" xfId="1" applyFont="1" applyFill="1" applyBorder="1" applyAlignment="1">
      <alignment vertical="center"/>
    </xf>
    <xf numFmtId="0" fontId="16" fillId="4" borderId="26" xfId="1" applyFont="1" applyFill="1" applyBorder="1" applyAlignment="1">
      <alignment vertical="center"/>
    </xf>
    <xf numFmtId="0" fontId="16" fillId="4" borderId="34" xfId="1" applyFont="1" applyFill="1" applyBorder="1" applyAlignment="1">
      <alignment vertical="center"/>
    </xf>
    <xf numFmtId="0" fontId="16" fillId="5" borderId="27" xfId="1" applyFont="1" applyFill="1" applyBorder="1" applyAlignment="1">
      <alignment vertical="center" wrapText="1"/>
    </xf>
    <xf numFmtId="0" fontId="16" fillId="5" borderId="25" xfId="1" applyFont="1" applyFill="1" applyBorder="1" applyAlignment="1">
      <alignment vertical="center" wrapText="1"/>
    </xf>
    <xf numFmtId="0" fontId="16" fillId="5" borderId="32" xfId="1" applyFont="1" applyFill="1" applyBorder="1" applyAlignment="1">
      <alignment vertical="center" wrapText="1"/>
    </xf>
    <xf numFmtId="0" fontId="9" fillId="2" borderId="0" xfId="1" applyFont="1" applyFill="1" applyAlignment="1" applyProtection="1">
      <alignment horizontal="left"/>
      <protection locked="0"/>
    </xf>
    <xf numFmtId="0" fontId="12" fillId="2" borderId="8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85" xfId="0" applyFont="1" applyFill="1" applyBorder="1" applyAlignment="1">
      <alignment horizontal="center" vertical="center"/>
    </xf>
    <xf numFmtId="0" fontId="19" fillId="2" borderId="23" xfId="0" applyFont="1" applyFill="1" applyBorder="1" applyAlignment="1">
      <alignment horizontal="center" vertical="center"/>
    </xf>
    <xf numFmtId="0" fontId="19" fillId="2" borderId="37" xfId="0" applyFont="1" applyFill="1" applyBorder="1" applyAlignment="1">
      <alignment horizontal="center" vertical="center"/>
    </xf>
    <xf numFmtId="0" fontId="19" fillId="2" borderId="9" xfId="0" applyFont="1" applyFill="1" applyBorder="1" applyAlignment="1">
      <alignment horizontal="center" vertical="center"/>
    </xf>
    <xf numFmtId="0" fontId="19" fillId="2" borderId="10" xfId="0" applyFont="1" applyFill="1" applyBorder="1" applyAlignment="1">
      <alignment horizontal="center" vertical="center"/>
    </xf>
    <xf numFmtId="0" fontId="19" fillId="2" borderId="42" xfId="0" applyFont="1" applyFill="1" applyBorder="1" applyAlignment="1">
      <alignment horizontal="center" vertical="center"/>
    </xf>
    <xf numFmtId="0" fontId="19" fillId="2" borderId="11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21" fillId="2" borderId="40" xfId="1" applyFont="1" applyFill="1" applyBorder="1" applyAlignment="1">
      <alignment horizontal="left" vertical="center"/>
    </xf>
    <xf numFmtId="0" fontId="21" fillId="2" borderId="1" xfId="1" applyFont="1" applyFill="1" applyBorder="1" applyAlignment="1">
      <alignment horizontal="left" vertical="center"/>
    </xf>
    <xf numFmtId="0" fontId="9" fillId="2" borderId="0" xfId="1" quotePrefix="1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9" fillId="2" borderId="41" xfId="1" applyFont="1" applyFill="1" applyBorder="1" applyAlignment="1">
      <alignment horizontal="center" vertical="top"/>
    </xf>
    <xf numFmtId="0" fontId="9" fillId="2" borderId="38" xfId="1" applyFont="1" applyFill="1" applyBorder="1" applyAlignment="1">
      <alignment horizontal="center" vertical="top"/>
    </xf>
    <xf numFmtId="0" fontId="9" fillId="2" borderId="39" xfId="1" applyFont="1" applyFill="1" applyBorder="1" applyAlignment="1">
      <alignment horizontal="center" vertical="top"/>
    </xf>
    <xf numFmtId="0" fontId="25" fillId="2" borderId="1" xfId="1" applyFont="1" applyFill="1" applyBorder="1" applyAlignment="1">
      <alignment horizontal="center" vertical="center" wrapText="1"/>
    </xf>
    <xf numFmtId="0" fontId="25" fillId="2" borderId="0" xfId="1" applyFont="1" applyFill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/>
    </xf>
    <xf numFmtId="0" fontId="12" fillId="2" borderId="48" xfId="0" applyFont="1" applyFill="1" applyBorder="1" applyAlignment="1">
      <alignment horizontal="center" vertical="center"/>
    </xf>
    <xf numFmtId="0" fontId="12" fillId="2" borderId="35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49" xfId="0" applyFont="1" applyFill="1" applyBorder="1" applyAlignment="1">
      <alignment horizontal="center" vertical="center"/>
    </xf>
    <xf numFmtId="0" fontId="20" fillId="2" borderId="40" xfId="1" applyFont="1" applyFill="1" applyBorder="1" applyAlignment="1">
      <alignment horizontal="left" vertical="top"/>
    </xf>
    <xf numFmtId="0" fontId="20" fillId="2" borderId="1" xfId="1" applyFont="1" applyFill="1" applyBorder="1" applyAlignment="1">
      <alignment horizontal="left" vertical="top"/>
    </xf>
    <xf numFmtId="0" fontId="20" fillId="2" borderId="29" xfId="1" applyFont="1" applyFill="1" applyBorder="1" applyAlignment="1">
      <alignment horizontal="left" vertical="top"/>
    </xf>
    <xf numFmtId="0" fontId="20" fillId="2" borderId="28" xfId="1" applyFont="1" applyFill="1" applyBorder="1" applyAlignment="1">
      <alignment horizontal="left" vertical="top"/>
    </xf>
    <xf numFmtId="0" fontId="20" fillId="2" borderId="0" xfId="1" applyFont="1" applyFill="1" applyAlignment="1">
      <alignment horizontal="left" vertical="top"/>
    </xf>
    <xf numFmtId="0" fontId="20" fillId="2" borderId="2" xfId="1" applyFont="1" applyFill="1" applyBorder="1" applyAlignment="1">
      <alignment horizontal="left" vertical="top"/>
    </xf>
    <xf numFmtId="0" fontId="20" fillId="2" borderId="41" xfId="1" applyFont="1" applyFill="1" applyBorder="1" applyAlignment="1">
      <alignment horizontal="left" vertical="top"/>
    </xf>
    <xf numFmtId="0" fontId="20" fillId="2" borderId="38" xfId="1" applyFont="1" applyFill="1" applyBorder="1" applyAlignment="1">
      <alignment horizontal="left" vertical="top"/>
    </xf>
    <xf numFmtId="0" fontId="20" fillId="2" borderId="39" xfId="1" applyFont="1" applyFill="1" applyBorder="1" applyAlignment="1">
      <alignment horizontal="left" vertical="top"/>
    </xf>
    <xf numFmtId="0" fontId="12" fillId="9" borderId="10" xfId="0" applyFont="1" applyFill="1" applyBorder="1" applyAlignment="1">
      <alignment horizontal="center" vertical="center" textRotation="90"/>
    </xf>
    <xf numFmtId="0" fontId="12" fillId="8" borderId="10" xfId="0" applyFont="1" applyFill="1" applyBorder="1" applyAlignment="1">
      <alignment horizontal="center" vertical="center" textRotation="90"/>
    </xf>
    <xf numFmtId="0" fontId="9" fillId="2" borderId="28" xfId="1" applyFont="1" applyFill="1" applyBorder="1" applyAlignment="1">
      <alignment horizontal="center" vertical="top"/>
    </xf>
    <xf numFmtId="0" fontId="9" fillId="2" borderId="0" xfId="1" applyFont="1" applyFill="1" applyAlignment="1">
      <alignment horizontal="center" vertical="top"/>
    </xf>
    <xf numFmtId="0" fontId="9" fillId="2" borderId="2" xfId="1" applyFont="1" applyFill="1" applyBorder="1" applyAlignment="1">
      <alignment horizontal="center" vertical="top"/>
    </xf>
    <xf numFmtId="0" fontId="6" fillId="2" borderId="85" xfId="0" applyFont="1" applyFill="1" applyBorder="1" applyAlignment="1">
      <alignment horizontal="center" vertical="center"/>
    </xf>
    <xf numFmtId="0" fontId="6" fillId="2" borderId="45" xfId="0" applyFont="1" applyFill="1" applyBorder="1" applyAlignment="1">
      <alignment horizontal="center" vertical="center"/>
    </xf>
    <xf numFmtId="0" fontId="6" fillId="2" borderId="86" xfId="0" applyFont="1" applyFill="1" applyBorder="1" applyAlignment="1">
      <alignment horizontal="center" vertical="center"/>
    </xf>
    <xf numFmtId="0" fontId="2" fillId="2" borderId="63" xfId="1" applyFont="1" applyFill="1" applyBorder="1" applyAlignment="1">
      <alignment horizontal="center" vertical="center"/>
    </xf>
    <xf numFmtId="0" fontId="2" fillId="2" borderId="64" xfId="1" applyFont="1" applyFill="1" applyBorder="1" applyAlignment="1">
      <alignment horizontal="center" vertical="center"/>
    </xf>
    <xf numFmtId="0" fontId="2" fillId="2" borderId="65" xfId="1" applyFont="1" applyFill="1" applyBorder="1" applyAlignment="1">
      <alignment horizontal="center" vertical="center"/>
    </xf>
    <xf numFmtId="0" fontId="4" fillId="2" borderId="28" xfId="1" applyFont="1" applyFill="1" applyBorder="1" applyAlignment="1">
      <alignment horizontal="left" vertical="center"/>
    </xf>
    <xf numFmtId="0" fontId="4" fillId="2" borderId="0" xfId="1" applyFont="1" applyFill="1" applyAlignment="1">
      <alignment horizontal="left" vertical="center"/>
    </xf>
    <xf numFmtId="0" fontId="5" fillId="2" borderId="0" xfId="0" quotePrefix="1" applyFont="1" applyFill="1" applyAlignment="1">
      <alignment horizontal="right" vertical="center"/>
    </xf>
    <xf numFmtId="0" fontId="2" fillId="2" borderId="0" xfId="1" quotePrefix="1" applyFont="1" applyFill="1" applyAlignment="1">
      <alignment horizontal="right" vertical="center"/>
    </xf>
    <xf numFmtId="0" fontId="2" fillId="2" borderId="0" xfId="1" quotePrefix="1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12" fillId="7" borderId="22" xfId="0" applyFont="1" applyFill="1" applyBorder="1" applyAlignment="1">
      <alignment horizontal="center" vertical="center"/>
    </xf>
    <xf numFmtId="0" fontId="12" fillId="7" borderId="87" xfId="0" applyFont="1" applyFill="1" applyBorder="1" applyAlignment="1">
      <alignment horizontal="center" vertical="center"/>
    </xf>
    <xf numFmtId="0" fontId="12" fillId="9" borderId="7" xfId="0" applyFont="1" applyFill="1" applyBorder="1" applyAlignment="1">
      <alignment horizontal="center" vertical="center" textRotation="90"/>
    </xf>
    <xf numFmtId="0" fontId="12" fillId="9" borderId="35" xfId="0" applyFont="1" applyFill="1" applyBorder="1" applyAlignment="1">
      <alignment horizontal="center" vertical="center" textRotation="90"/>
    </xf>
    <xf numFmtId="0" fontId="12" fillId="7" borderId="18" xfId="0" applyFont="1" applyFill="1" applyBorder="1" applyAlignment="1">
      <alignment horizontal="center" vertical="center"/>
    </xf>
    <xf numFmtId="0" fontId="12" fillId="7" borderId="30" xfId="0" applyFont="1" applyFill="1" applyBorder="1" applyAlignment="1">
      <alignment horizontal="center" vertical="center"/>
    </xf>
    <xf numFmtId="0" fontId="12" fillId="9" borderId="7" xfId="0" applyFont="1" applyFill="1" applyBorder="1" applyAlignment="1">
      <alignment horizontal="center" vertical="center"/>
    </xf>
    <xf numFmtId="14" fontId="3" fillId="2" borderId="71" xfId="0" applyNumberFormat="1" applyFont="1" applyFill="1" applyBorder="1" applyAlignment="1" applyProtection="1">
      <alignment horizontal="center" vertical="center"/>
      <protection locked="0"/>
    </xf>
    <xf numFmtId="14" fontId="3" fillId="2" borderId="75" xfId="0" applyNumberFormat="1" applyFont="1" applyFill="1" applyBorder="1" applyAlignment="1" applyProtection="1">
      <alignment horizontal="center" vertical="center"/>
      <protection locked="0"/>
    </xf>
  </cellXfs>
  <cellStyles count="6">
    <cellStyle name="Normal" xfId="0" builtinId="0"/>
    <cellStyle name="Normal 2" xfId="2" xr:uid="{67ADDB1A-C429-4CEC-AB3B-9D3356B61A83}"/>
    <cellStyle name="Normal 2 2" xfId="3" xr:uid="{A2A26735-6F1F-4B95-A7BC-311820C105F8}"/>
    <cellStyle name="Normal 2 3 2 2 2" xfId="1" xr:uid="{4F472054-89AD-43F7-9FEF-D453D41B4DDC}"/>
    <cellStyle name="Normal 2 3 2 2 3" xfId="5" xr:uid="{D16E8B19-5F20-44FC-BFDC-0D90995F439C}"/>
    <cellStyle name="Percent" xfId="4" builtinId="5"/>
  </cellStyles>
  <dxfs count="260"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/>
        <color theme="0"/>
      </font>
      <fill>
        <patternFill>
          <bgColor theme="1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66FF66"/>
        </patternFill>
      </fill>
    </dxf>
    <dxf>
      <font>
        <color rgb="FF00B0F0"/>
      </font>
      <fill>
        <patternFill patternType="gray0625">
          <fgColor theme="0" tint="-0.24994659260841701"/>
          <bgColor rgb="FF33CCFF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F0"/>
      </font>
      <fill>
        <patternFill patternType="gray0625">
          <fgColor theme="0" tint="-0.24994659260841701"/>
          <bgColor theme="5"/>
        </patternFill>
      </fill>
    </dxf>
  </dxfs>
  <tableStyles count="0" defaultTableStyle="TableStyleMedium2" defaultPivotStyle="PivotStyleLight16"/>
  <colors>
    <mruColors>
      <color rgb="FF8FE2FF"/>
      <color rgb="FFCCCCFF"/>
      <color rgb="FF33CCFF"/>
      <color rgb="FF00FF00"/>
      <color rgb="FFFFFF00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23.xml"/><Relationship Id="rId47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1.xml"/><Relationship Id="rId55" Type="http://schemas.openxmlformats.org/officeDocument/2006/relationships/externalLink" Target="externalLinks/externalLink36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0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externalLink" Target="externalLinks/externalLink26.xml"/><Relationship Id="rId53" Type="http://schemas.openxmlformats.org/officeDocument/2006/relationships/externalLink" Target="externalLinks/externalLink34.xml"/><Relationship Id="rId58" Type="http://schemas.openxmlformats.org/officeDocument/2006/relationships/externalLink" Target="externalLinks/externalLink39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29.xml"/><Relationship Id="rId56" Type="http://schemas.openxmlformats.org/officeDocument/2006/relationships/externalLink" Target="externalLinks/externalLink37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0.xml"/><Relationship Id="rId20" Type="http://schemas.openxmlformats.org/officeDocument/2006/relationships/externalLink" Target="externalLinks/externalLink1.xml"/><Relationship Id="rId41" Type="http://schemas.openxmlformats.org/officeDocument/2006/relationships/externalLink" Target="externalLinks/externalLink22.xml"/><Relationship Id="rId54" Type="http://schemas.openxmlformats.org/officeDocument/2006/relationships/externalLink" Target="externalLinks/externalLink35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0.xml"/><Relationship Id="rId57" Type="http://schemas.openxmlformats.org/officeDocument/2006/relationships/externalLink" Target="externalLinks/externalLink38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2.xml"/><Relationship Id="rId44" Type="http://schemas.openxmlformats.org/officeDocument/2006/relationships/externalLink" Target="externalLinks/externalLink25.xml"/><Relationship Id="rId52" Type="http://schemas.openxmlformats.org/officeDocument/2006/relationships/externalLink" Target="externalLinks/externalLink33.xml"/><Relationship Id="rId60" Type="http://schemas.openxmlformats.org/officeDocument/2006/relationships/externalLink" Target="externalLinks/externalLink4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E-41E0-A0D9-CD7636AAFA2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1E0-A0D9-CD7636AAFA2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1E0-A0D9-CD7636AAFA2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F-443F-9D8B-6444CD2A17A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F-443F-9D8B-6444CD2A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0-4A1F-95F9-5265D974AA33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0-4A1F-95F9-5265D974AA33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00-4A1F-95F9-5265D974AA33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00-4A1F-95F9-5265D974AA33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00-4A1F-95F9-5265D974A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0-4A91-A588-02E0A9A0A289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0-4A91-A588-02E0A9A0A289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0-4A91-A588-02E0A9A0A289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D0-4A91-A588-02E0A9A0A289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D0-4A91-A588-02E0A9A0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D-4745-9FA1-0B54CE69DC04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D-4745-9FA1-0B54CE69DC04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D-4745-9FA1-0B54CE69DC04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D-4745-9FA1-0B54CE69DC04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D-4745-9FA1-0B54CE69D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2-460D-A7CC-8B054098A6C6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2-460D-A7CC-8B054098A6C6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22-460D-A7CC-8B054098A6C6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22-460D-A7CC-8B054098A6C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22-460D-A7CC-8B054098A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8-4BDE-9D65-F72838C87896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8-4BDE-9D65-F72838C87896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8-4BDE-9D65-F72838C87896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68-4BDE-9D65-F72838C87896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68-4BDE-9D65-F72838C87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'Master Fitting (Rev.02)'!$KB$24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8-474D-A510-1BE0F94C961F}"/>
            </c:ext>
          </c:extLst>
        </c:ser>
        <c:ser>
          <c:idx val="1"/>
          <c:order val="1"/>
          <c:tx>
            <c:strRef>
              <c:f>'Master Fitting (Rev.02)'!$KB$22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8-474D-A510-1BE0F94C961F}"/>
            </c:ext>
          </c:extLst>
        </c:ser>
        <c:ser>
          <c:idx val="2"/>
          <c:order val="2"/>
          <c:tx>
            <c:strRef>
              <c:f>'Master Fitting (Rev.02)'!$KB$23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'Master Fitting (Rev.02)'!$KC$56:$LG$56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8-474D-A510-1BE0F94C961F}"/>
            </c:ext>
          </c:extLst>
        </c:ser>
        <c:ser>
          <c:idx val="3"/>
          <c:order val="3"/>
          <c:tx>
            <c:strRef>
              <c:f>'Master Fitting (Rev.02)'!$H$21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78-474D-A510-1BE0F94C961F}"/>
            </c:ext>
          </c:extLst>
        </c:ser>
        <c:ser>
          <c:idx val="4"/>
          <c:order val="4"/>
          <c:tx>
            <c:strRef>
              <c:f>'Master Fitting (Rev.02)'!$H$22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'Master Fitting (Rev.02)'!$I$68:$AM$68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78-474D-A510-1BE0F94C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0-4E34-89F5-7AF80172FD47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0-4E34-89F5-7AF80172FD47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0-4E34-89F5-7AF80172FD47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10-4E34-89F5-7AF80172FD47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10-4E34-89F5-7AF80172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5-4B38-87C1-66B22E9D6A2B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5-4B38-87C1-66B22E9D6A2B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5-4B38-87C1-66B22E9D6A2B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25-4B38-87C1-66B22E9D6A2B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25-4B38-87C1-66B22E9D6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9B-410F-AA38-12F112ECC617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9B-410F-AA38-12F112ECC617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9B-410F-AA38-12F112ECC617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9B-410F-AA38-12F112ECC617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9B-410F-AA38-12F112EC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A-42A6-B634-AE161BC58584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A-42A6-B634-AE161BC58584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A-42A6-B634-AE161BC58584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A-42A6-B634-AE161BC58584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A-42A6-B634-AE161BC58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E-4AAD-85D0-8CF899ABBD82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E-4AAD-85D0-8CF899ABBD82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E-4AAD-85D0-8CF899ABBD82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E-4AAD-85D0-8CF899ABBD82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3E-4AAD-85D0-8CF899AB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B-42B1-BE8C-571D22AF05B3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B-42B1-BE8C-571D22AF05B3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B-42B1-BE8C-571D22AF05B3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DB-42B1-BE8C-571D22AF05B3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DB-42B1-BE8C-571D22AF0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046-9398-37B13FFE2A55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046-9398-37B13FFE2A55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1-4046-9398-37B13FFE2A55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1-4046-9398-37B13FFE2A55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1-4046-9398-37B13FFE2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FB8-ABAA-CCAD9723378C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FB8-ABAA-CCAD9723378C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3-4FB8-ABAA-CCAD9723378C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83-4FB8-ABAA-CCAD9723378C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83-4FB8-ABAA-CCAD9723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FA8-A4FB-EE528CA02B43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E-4FA8-A4FB-EE528CA02B43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E-4FA8-A4FB-EE528CA02B43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3E-4FA8-A4FB-EE528CA02B43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3E-4FA8-A4FB-EE528CA0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2-47D1-BCF6-4BFBD607F21F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62-47D1-BCF6-4BFBD607F21F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62-47D1-BCF6-4BFBD607F21F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62-47D1-BCF6-4BFBD607F21F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62-47D1-BCF6-4BFBD607F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5-406D-84B9-B0B85BD0DDFD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5-406D-84B9-B0B85BD0DDFD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5-406D-84B9-B0B85BD0DDFD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5-406D-84B9-B0B85BD0DDFD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F5-406D-84B9-B0B85BD0D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5-4117-8D4E-06094C98FFE5}"/>
            </c:ext>
          </c:extLst>
        </c:ser>
        <c:ser>
          <c:idx val="1"/>
          <c:order val="1"/>
          <c:tx>
            <c:strRef>
              <c:f>'1(1)'!$KB$22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5-4117-8D4E-06094C98FFE5}"/>
            </c:ext>
          </c:extLst>
        </c:ser>
        <c:ser>
          <c:idx val="2"/>
          <c:order val="2"/>
          <c:tx>
            <c:strRef>
              <c:f>'1(1)'!$KB$23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5-4117-8D4E-06094C98FFE5}"/>
            </c:ext>
          </c:extLst>
        </c:ser>
        <c:ser>
          <c:idx val="3"/>
          <c:order val="3"/>
          <c:tx>
            <c:strRef>
              <c:f>'1(1)'!$H$21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95-4117-8D4E-06094C98FFE5}"/>
            </c:ext>
          </c:extLst>
        </c:ser>
        <c:ser>
          <c:idx val="4"/>
          <c:order val="4"/>
          <c:tx>
            <c:strRef>
              <c:f>'1(1)'!$H$22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95-4117-8D4E-06094C98F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9-450D-A5FB-18055305F49E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9-450D-A5FB-18055305F49E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9-450D-A5FB-18055305F49E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9-450D-A5FB-18055305F49E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69-450D-A5FB-18055305F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3-4D38-9C31-491A7191D5E5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3-4D38-9C31-491A7191D5E5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3-4D38-9C31-491A7191D5E5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13-4D38-9C31-491A7191D5E5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13-4D38-9C31-491A7191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6-4325-BA05-6197F9D79C14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6-4325-BA05-6197F9D79C14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6-4325-BA05-6197F9D79C14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D6-4325-BA05-6197F9D79C14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D6-4325-BA05-6197F9D79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B-42F6-9655-770DD741ED58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B-42F6-9655-770DD741ED58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B-42F6-9655-770DD741ED58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B-42F6-9655-770DD741ED58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9B-42F6-9655-770DD741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2-4AB3-A77D-09BFC2026E7E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A2-4AB3-A77D-09BFC2026E7E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A2-4AB3-A77D-09BFC2026E7E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A2-4AB3-A77D-09BFC2026E7E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A2-4AB3-A77D-09BFC2026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8-4A0D-825B-48FBDE68B8E9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8-4A0D-825B-48FBDE68B8E9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8-4A0D-825B-48FBDE68B8E9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8-4A0D-825B-48FBDE68B8E9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18-4A0D-825B-48FBDE68B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8-48FE-BA41-1138E5781A1B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8-48FE-BA41-1138E5781A1B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8-48FE-BA41-1138E5781A1B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8-48FE-BA41-1138E5781A1B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E8-48FE-BA41-1138E5781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7-4256-96D3-436131E75F13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7-4256-96D3-436131E75F13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7-4256-96D3-436131E75F13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7-4256-96D3-436131E75F13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7-4256-96D3-436131E75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D-48AB-8C5D-7AB2608EAB95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D-48AB-8C5D-7AB2608EAB95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D-48AB-8C5D-7AB2608EAB95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4D-48AB-8C5D-7AB2608EAB95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4D-48AB-8C5D-7AB2608EA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0-4EA5-B195-6220B2666AE3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0-4EA5-B195-6220B2666AE3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0-4EA5-B195-6220B2666AE3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80-4EA5-B195-6220B2666AE3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80-4EA5-B195-6220B266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C-49A4-95D9-045DAE56F119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C-49A4-95D9-045DAE56F119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C-49A4-95D9-045DAE56F119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4C-49A4-95D9-045DAE56F119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4C-49A4-95D9-045DAE56F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E-43E8-B99F-6CC14340C325}"/>
            </c:ext>
          </c:extLst>
        </c:ser>
        <c:ser>
          <c:idx val="1"/>
          <c:order val="1"/>
          <c:tx>
            <c:strRef>
              <c:f>'1(2)'!$KB$22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E-43E8-B99F-6CC14340C325}"/>
            </c:ext>
          </c:extLst>
        </c:ser>
        <c:ser>
          <c:idx val="2"/>
          <c:order val="2"/>
          <c:tx>
            <c:strRef>
              <c:f>'1(2)'!$KB$23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'1(2)'!$KC$56:$LG$56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AE-43E8-B99F-6CC14340C325}"/>
            </c:ext>
          </c:extLst>
        </c:ser>
        <c:ser>
          <c:idx val="3"/>
          <c:order val="3"/>
          <c:tx>
            <c:strRef>
              <c:f>'1(2)'!$H$21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AE-43E8-B99F-6CC14340C325}"/>
            </c:ext>
          </c:extLst>
        </c:ser>
        <c:ser>
          <c:idx val="4"/>
          <c:order val="4"/>
          <c:tx>
            <c:strRef>
              <c:f>'1(2)'!$H$22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'1(2)'!$I$68:$AM$68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AE-43E8-B99F-6CC14340C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C-4F01-884B-7E63F67C85D6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C-4F01-884B-7E63F67C85D6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C-4F01-884B-7E63F67C85D6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0C-4F01-884B-7E63F67C85D6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0C-4F01-884B-7E63F67C8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6-4B7A-8234-0D03E3923ED8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6-4B7A-8234-0D03E3923ED8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6-4B7A-8234-0D03E3923ED8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36-4B7A-8234-0D03E3923ED8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36-4B7A-8234-0D03E3923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B-4997-91EB-91FE3002FCB3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B-4997-91EB-91FE3002FCB3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B-4997-91EB-91FE3002FCB3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7B-4997-91EB-91FE3002FCB3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7B-4997-91EB-91FE3002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D-4592-A649-8658BA76D51F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D-4592-A649-8658BA76D51F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D-4592-A649-8658BA76D51F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4D-4592-A649-8658BA76D51F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4D-4592-A649-8658BA76D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1-4F73-8F66-EE8CA6E2B226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1-4F73-8F66-EE8CA6E2B226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1-4F73-8F66-EE8CA6E2B226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1-4F73-8F66-EE8CA6E2B226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1-4F73-8F66-EE8CA6E2B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B-4006-AE71-B79CC1C06128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B-4006-AE71-B79CC1C06128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B-4006-AE71-B79CC1C06128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7B-4006-AE71-B79CC1C06128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7B-4006-AE71-B79CC1C06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D-4763-9913-57A93FCBDE12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D-4763-9913-57A93FCBDE12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D-4763-9913-57A93FCBDE12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D-4763-9913-57A93FCBDE12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BD-4763-9913-57A93FCB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5-4022-9E9E-8951546A1957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5-4022-9E9E-8951546A1957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5-4022-9E9E-8951546A1957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D5-4022-9E9E-8951546A1957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D5-4022-9E9E-8951546A1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F-4D9B-9CD5-57DFD58F9676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F-4D9B-9CD5-57DFD58F9676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F-4D9B-9CD5-57DFD58F9676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F-4D9B-9CD5-57DFD58F9676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0F-4D9B-9CD5-57DFD58F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B-45E3-AC6C-82CC0D00372D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B-45E3-AC6C-82CC0D00372D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B-45E3-AC6C-82CC0D00372D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B-45E3-AC6C-82CC0D00372D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AB-45E3-AC6C-82CC0D003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9-414F-9072-274BF47226EA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9-414F-9072-274BF47226EA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9-414F-9072-274BF47226EA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69-414F-9072-274BF47226EA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69-414F-9072-274BF472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'1(3)'!$KB$24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F-4CC9-9701-2E48482323BC}"/>
            </c:ext>
          </c:extLst>
        </c:ser>
        <c:ser>
          <c:idx val="1"/>
          <c:order val="1"/>
          <c:tx>
            <c:strRef>
              <c:f>'1(3)'!$KB$22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F-4CC9-9701-2E48482323BC}"/>
            </c:ext>
          </c:extLst>
        </c:ser>
        <c:ser>
          <c:idx val="2"/>
          <c:order val="2"/>
          <c:tx>
            <c:strRef>
              <c:f>'1(3)'!$KB$23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'1(3)'!$KC$56:$LG$56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F-4CC9-9701-2E48482323BC}"/>
            </c:ext>
          </c:extLst>
        </c:ser>
        <c:ser>
          <c:idx val="3"/>
          <c:order val="3"/>
          <c:tx>
            <c:strRef>
              <c:f>'1(3)'!$H$21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0F-4CC9-9701-2E48482323BC}"/>
            </c:ext>
          </c:extLst>
        </c:ser>
        <c:ser>
          <c:idx val="4"/>
          <c:order val="4"/>
          <c:tx>
            <c:strRef>
              <c:f>'1(3)'!$H$22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'1(3)'!$I$68:$AM$68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0F-4CC9-9701-2E4848232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6-4889-B3A2-2D35824FD08A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6-4889-B3A2-2D35824FD08A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6-4889-B3A2-2D35824FD08A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E6-4889-B3A2-2D35824FD08A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E6-4889-B3A2-2D35824FD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4-4820-8DDF-52F13CE47B8B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4-4820-8DDF-52F13CE47B8B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4-4820-8DDF-52F13CE47B8B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4-4820-8DDF-52F13CE47B8B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C4-4820-8DDF-52F13CE47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2-4D80-A40F-E23C4ED9AF25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2-4D80-A40F-E23C4ED9AF25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2-4D80-A40F-E23C4ED9AF25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2-4D80-A40F-E23C4ED9AF25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2-4D80-A40F-E23C4ED9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C-404A-B987-EAA2C126048A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C-404A-B987-EAA2C126048A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C-404A-B987-EAA2C126048A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0C-404A-B987-EAA2C126048A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0C-404A-B987-EAA2C126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5-4FE4-BDF9-7959245561A4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5-4FE4-BDF9-7959245561A4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5-4FE4-BDF9-7959245561A4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E5-4FE4-BDF9-7959245561A4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E5-4FE4-BDF9-79592455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5-42AB-94DF-A2102E39D9E9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5-42AB-94DF-A2102E39D9E9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5-42AB-94DF-A2102E39D9E9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A5-42AB-94DF-A2102E39D9E9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A5-42AB-94DF-A2102E39D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5-497B-81EF-E937BA8DEDF3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5-497B-81EF-E937BA8DEDF3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5-497B-81EF-E937BA8DEDF3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5-497B-81EF-E937BA8DEDF3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5-497B-81EF-E937BA8D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8-4AEC-B4AC-E6A773346281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8-4AEC-B4AC-E6A773346281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58-4AEC-B4AC-E6A773346281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58-4AEC-B4AC-E6A773346281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58-4AEC-B4AC-E6A773346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A-40A2-9B68-3A4E174DED94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A-40A2-9B68-3A4E174DED94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8A-40A2-9B68-3A4E174DED94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8A-40A2-9B68-3A4E174DED94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8A-40A2-9B68-3A4E174DE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0-4FB5-8002-911C70B5A80C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0-4FB5-8002-911C70B5A80C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0-4FB5-8002-911C70B5A80C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30-4FB5-8002-911C70B5A80C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0-4FB5-8002-911C70B5A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0-4333-81F0-926515BFEE33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0-4333-81F0-926515BFEE33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0-4333-81F0-926515BFEE33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0-4333-81F0-926515BFEE33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C0-4333-81F0-926515BFE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'1(4)'!$KB$24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A-4028-82FC-5099F4EDA701}"/>
            </c:ext>
          </c:extLst>
        </c:ser>
        <c:ser>
          <c:idx val="1"/>
          <c:order val="1"/>
          <c:tx>
            <c:strRef>
              <c:f>'1(4)'!$KB$22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A-4028-82FC-5099F4EDA701}"/>
            </c:ext>
          </c:extLst>
        </c:ser>
        <c:ser>
          <c:idx val="2"/>
          <c:order val="2"/>
          <c:tx>
            <c:strRef>
              <c:f>'1(4)'!$KB$23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'1(4)'!$KC$56:$LG$56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A-4028-82FC-5099F4EDA701}"/>
            </c:ext>
          </c:extLst>
        </c:ser>
        <c:ser>
          <c:idx val="3"/>
          <c:order val="3"/>
          <c:tx>
            <c:strRef>
              <c:f>'1(4)'!$H$21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BA-4028-82FC-5099F4EDA701}"/>
            </c:ext>
          </c:extLst>
        </c:ser>
        <c:ser>
          <c:idx val="4"/>
          <c:order val="4"/>
          <c:tx>
            <c:strRef>
              <c:f>'1(4)'!$H$22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'1(4)'!$I$68:$AM$68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BA-4028-82FC-5099F4EDA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1-4C15-A571-60E8BC477C19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1-4C15-A571-60E8BC477C19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1-4C15-A571-60E8BC477C19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'1(5)'!$I$45:$AM$45</c:f>
              <c:numCache>
                <c:formatCode>"+"0.0;"-"0.0;"±"0</c:formatCode>
                <c:ptCount val="31"/>
                <c:pt idx="22">
                  <c:v>-0.1</c:v>
                </c:pt>
                <c:pt idx="25">
                  <c:v>-0.5</c:v>
                </c:pt>
                <c:pt idx="26">
                  <c:v>-0.1</c:v>
                </c:pt>
                <c:pt idx="27">
                  <c:v>-0.3</c:v>
                </c:pt>
                <c:pt idx="29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1-4C15-A571-60E8BC477C19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1-4C15-A571-60E8BC47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4-473C-90D6-D777E44F15E7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4-473C-90D6-D777E44F15E7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4-473C-90D6-D777E44F15E7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'1(5)'!$I$47:$AM$47</c:f>
              <c:numCache>
                <c:formatCode>"+"0.0;"-"0.0;"±"0</c:formatCode>
                <c:ptCount val="31"/>
                <c:pt idx="22">
                  <c:v>-0.2</c:v>
                </c:pt>
                <c:pt idx="25">
                  <c:v>-0.2</c:v>
                </c:pt>
                <c:pt idx="26">
                  <c:v>-0.1</c:v>
                </c:pt>
                <c:pt idx="27">
                  <c:v>-0.1</c:v>
                </c:pt>
                <c:pt idx="29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24-473C-90D6-D777E44F15E7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24-473C-90D6-D777E44F1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E-4546-A82C-13F005A5E5F3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E-4546-A82C-13F005A5E5F3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E-4546-A82C-13F005A5E5F3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'1(5)'!$I$49:$AM$49</c:f>
              <c:numCache>
                <c:formatCode>"+"0.0;"-"0.0;"±"0</c:formatCode>
                <c:ptCount val="31"/>
                <c:pt idx="22">
                  <c:v>0.3</c:v>
                </c:pt>
                <c:pt idx="25">
                  <c:v>0.2</c:v>
                </c:pt>
                <c:pt idx="26">
                  <c:v>0.3</c:v>
                </c:pt>
                <c:pt idx="27">
                  <c:v>0.3</c:v>
                </c:pt>
                <c:pt idx="2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E-4546-A82C-13F005A5E5F3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E-4546-A82C-13F005A5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9-4F44-9533-19968AAFFEE6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9-4F44-9533-19968AAFFEE6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9-4F44-9533-19968AAFFEE6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'1(5)'!$I$51:$AM$51</c:f>
              <c:numCache>
                <c:formatCode>"+"0.0;"-"0.0;"±"0</c:formatCode>
                <c:ptCount val="31"/>
                <c:pt idx="22">
                  <c:v>-0.1</c:v>
                </c:pt>
                <c:pt idx="25">
                  <c:v>-0.2</c:v>
                </c:pt>
                <c:pt idx="26">
                  <c:v>-0.1</c:v>
                </c:pt>
                <c:pt idx="27">
                  <c:v>-0.2</c:v>
                </c:pt>
                <c:pt idx="29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9-4F44-9533-19968AAFFEE6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9-4F44-9533-19968AAF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0-4FF7-82EC-4A956C3F96F7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0-4FF7-82EC-4A956C3F96F7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0-4FF7-82EC-4A956C3F96F7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'1(5)'!$I$53:$AM$53</c:f>
              <c:numCache>
                <c:formatCode>"+"0.0;"-"0.0;"±"0</c:formatCode>
                <c:ptCount val="31"/>
                <c:pt idx="22">
                  <c:v>-0.3</c:v>
                </c:pt>
                <c:pt idx="25">
                  <c:v>-0.3</c:v>
                </c:pt>
                <c:pt idx="26">
                  <c:v>-0.2</c:v>
                </c:pt>
                <c:pt idx="27">
                  <c:v>-0.3</c:v>
                </c:pt>
                <c:pt idx="29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0-4FF7-82EC-4A956C3F96F7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0-4FF7-82EC-4A956C3F9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3-4B47-A9C1-C6788F2219B2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63-4B47-A9C1-C6788F2219B2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63-4B47-A9C1-C6788F2219B2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'1(5)'!$I$55:$AM$55</c:f>
              <c:numCache>
                <c:formatCode>"+"0.0;"-"0.0;"±"0</c:formatCode>
                <c:ptCount val="31"/>
                <c:pt idx="22">
                  <c:v>0.1</c:v>
                </c:pt>
                <c:pt idx="25">
                  <c:v>0.7</c:v>
                </c:pt>
                <c:pt idx="26">
                  <c:v>0.3</c:v>
                </c:pt>
                <c:pt idx="27">
                  <c:v>0.5</c:v>
                </c:pt>
                <c:pt idx="2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63-4B47-A9C1-C6788F2219B2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63-4B47-A9C1-C6788F22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A-4282-93CF-D1FB51D434FF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A-4282-93CF-D1FB51D434FF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A-4282-93CF-D1FB51D434FF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'1(5)'!$I$57:$AM$57</c:f>
              <c:numCache>
                <c:formatCode>"+"0.0;"-"0.0;"±"0</c:formatCode>
                <c:ptCount val="31"/>
                <c:pt idx="22">
                  <c:v>-0.5</c:v>
                </c:pt>
                <c:pt idx="25">
                  <c:v>-0.7</c:v>
                </c:pt>
                <c:pt idx="26">
                  <c:v>-1</c:v>
                </c:pt>
                <c:pt idx="27">
                  <c:v>-1</c:v>
                </c:pt>
                <c:pt idx="2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A-4282-93CF-D1FB51D434FF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5A-4282-93CF-D1FB51D43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0-4D59-A49A-2FE5035499C6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0-4D59-A49A-2FE5035499C6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0-4D59-A49A-2FE5035499C6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'1(5)'!$I$59:$AM$59</c:f>
              <c:numCache>
                <c:formatCode>"+"0.0;"-"0.0;"±"0</c:formatCode>
                <c:ptCount val="31"/>
                <c:pt idx="22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9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50-4D59-A49A-2FE5035499C6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50-4D59-A49A-2FE50354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1-44CC-B7AC-CED11E4C7F60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1-44CC-B7AC-CED11E4C7F60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1-44CC-B7AC-CED11E4C7F60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'1(5)'!$I$61:$AM$61</c:f>
              <c:numCache>
                <c:formatCode>"+"0.0;"-"0.0;"±"0</c:formatCode>
                <c:ptCount val="31"/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-0.3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F1-44CC-B7AC-CED11E4C7F60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F1-44CC-B7AC-CED11E4C7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B-44E7-87A4-60DCF145F07E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B-44E7-87A4-60DCF145F07E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B-44E7-87A4-60DCF145F07E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'1(5)'!$I$63:$AM$63</c:f>
              <c:numCache>
                <c:formatCode>"+"0.0;"-"0.0;"±"0</c:formatCode>
                <c:ptCount val="31"/>
                <c:pt idx="22">
                  <c:v>0.5</c:v>
                </c:pt>
                <c:pt idx="25">
                  <c:v>0.3</c:v>
                </c:pt>
                <c:pt idx="26">
                  <c:v>0.5</c:v>
                </c:pt>
                <c:pt idx="27">
                  <c:v>0.5</c:v>
                </c:pt>
                <c:pt idx="2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EB-44E7-87A4-60DCF145F07E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EB-44E7-87A4-60DCF145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E-41E0-89CB-DAD178D16F23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E-41E0-89CB-DAD178D16F23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E-41E0-89CB-DAD178D16F23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'1(5)'!$I$65:$AM$65</c:f>
              <c:numCache>
                <c:formatCode>"+"0.0;"-"0.0;"±"0</c:formatCode>
                <c:ptCount val="31"/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E-41E0-89CB-DAD178D16F23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E-41E0-89CB-DAD178D16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'1(5)'!$KB$24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6-4605-AC2B-972B006326BA}"/>
            </c:ext>
          </c:extLst>
        </c:ser>
        <c:ser>
          <c:idx val="1"/>
          <c:order val="1"/>
          <c:tx>
            <c:strRef>
              <c:f>'1(5)'!$KB$22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6-4605-AC2B-972B006326BA}"/>
            </c:ext>
          </c:extLst>
        </c:ser>
        <c:ser>
          <c:idx val="2"/>
          <c:order val="2"/>
          <c:tx>
            <c:strRef>
              <c:f>'1(5)'!$KB$23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'1(5)'!$KC$56:$LG$56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A6-4605-AC2B-972B006326BA}"/>
            </c:ext>
          </c:extLst>
        </c:ser>
        <c:ser>
          <c:idx val="3"/>
          <c:order val="3"/>
          <c:tx>
            <c:strRef>
              <c:f>'1(5)'!$H$21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'1(5)'!$I$67:$AM$67</c:f>
              <c:numCache>
                <c:formatCode>"+"0.0;"-"0.0;"±"0</c:formatCode>
                <c:ptCount val="31"/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A6-4605-AC2B-972B006326BA}"/>
            </c:ext>
          </c:extLst>
        </c:ser>
        <c:ser>
          <c:idx val="4"/>
          <c:order val="4"/>
          <c:tx>
            <c:strRef>
              <c:f>'1(5)'!$H$22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'1(5)'!$I$68:$AM$68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A6-4605-AC2B-972B00632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5-4628-85A5-BF03CE37C072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5-4628-85A5-BF03CE37C072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D5-4628-85A5-BF03CE37C072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'1(6)'!$I$45:$AM$45</c:f>
              <c:numCache>
                <c:formatCode>"+"0.0;"-"0.0;"±"0</c:formatCode>
                <c:ptCount val="31"/>
                <c:pt idx="1">
                  <c:v>-0.4</c:v>
                </c:pt>
                <c:pt idx="2">
                  <c:v>-0.3</c:v>
                </c:pt>
                <c:pt idx="3">
                  <c:v>-0.2</c:v>
                </c:pt>
                <c:pt idx="4">
                  <c:v>-0.2</c:v>
                </c:pt>
                <c:pt idx="8">
                  <c:v>-0.3</c:v>
                </c:pt>
                <c:pt idx="9">
                  <c:v>-0.2</c:v>
                </c:pt>
                <c:pt idx="10">
                  <c:v>-0.3</c:v>
                </c:pt>
                <c:pt idx="11">
                  <c:v>-0.2</c:v>
                </c:pt>
                <c:pt idx="12">
                  <c:v>-0.2</c:v>
                </c:pt>
                <c:pt idx="13">
                  <c:v>-0.1</c:v>
                </c:pt>
                <c:pt idx="15">
                  <c:v>-0.3</c:v>
                </c:pt>
                <c:pt idx="16">
                  <c:v>-0.3</c:v>
                </c:pt>
                <c:pt idx="17">
                  <c:v>-0.2</c:v>
                </c:pt>
                <c:pt idx="18">
                  <c:v>-0.2</c:v>
                </c:pt>
                <c:pt idx="19">
                  <c:v>-0.1</c:v>
                </c:pt>
                <c:pt idx="20">
                  <c:v>-0.1</c:v>
                </c:pt>
                <c:pt idx="22">
                  <c:v>-0.2</c:v>
                </c:pt>
                <c:pt idx="23">
                  <c:v>-0.3</c:v>
                </c:pt>
                <c:pt idx="24">
                  <c:v>-0.4</c:v>
                </c:pt>
                <c:pt idx="25">
                  <c:v>-0.3</c:v>
                </c:pt>
                <c:pt idx="29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D5-4628-85A5-BF03CE37C072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D5-4628-85A5-BF03CE37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1-4FAF-81CF-755F93A3717B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1-4FAF-81CF-755F93A3717B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1-4FAF-81CF-755F93A3717B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'1(6)'!$I$47:$AM$47</c:f>
              <c:numCache>
                <c:formatCode>"+"0.0;"-"0.0;"±"0</c:formatCode>
                <c:ptCount val="31"/>
                <c:pt idx="1">
                  <c:v>-0.2</c:v>
                </c:pt>
                <c:pt idx="2">
                  <c:v>-0.2</c:v>
                </c:pt>
                <c:pt idx="3">
                  <c:v>-0.3</c:v>
                </c:pt>
                <c:pt idx="4">
                  <c:v>-0.3</c:v>
                </c:pt>
                <c:pt idx="8">
                  <c:v>0</c:v>
                </c:pt>
                <c:pt idx="9">
                  <c:v>-0.1</c:v>
                </c:pt>
                <c:pt idx="10">
                  <c:v>-0.2</c:v>
                </c:pt>
                <c:pt idx="11">
                  <c:v>-0.1</c:v>
                </c:pt>
                <c:pt idx="12">
                  <c:v>-0.3</c:v>
                </c:pt>
                <c:pt idx="13">
                  <c:v>-0.3</c:v>
                </c:pt>
                <c:pt idx="15">
                  <c:v>-0.2</c:v>
                </c:pt>
                <c:pt idx="16">
                  <c:v>-0.1</c:v>
                </c:pt>
                <c:pt idx="17">
                  <c:v>-0.2</c:v>
                </c:pt>
                <c:pt idx="18">
                  <c:v>-0.3</c:v>
                </c:pt>
                <c:pt idx="19">
                  <c:v>-0.3</c:v>
                </c:pt>
                <c:pt idx="20">
                  <c:v>-0.2</c:v>
                </c:pt>
                <c:pt idx="22">
                  <c:v>-0.2</c:v>
                </c:pt>
                <c:pt idx="23">
                  <c:v>0</c:v>
                </c:pt>
                <c:pt idx="24">
                  <c:v>0</c:v>
                </c:pt>
                <c:pt idx="25">
                  <c:v>-0.1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1-4FAF-81CF-755F93A3717B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51-4FAF-81CF-755F93A3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5-4A7E-8405-58F192D25569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5-4A7E-8405-58F192D25569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5-4A7E-8405-58F192D25569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'1(6)'!$I$49:$AM$49</c:f>
              <c:numCache>
                <c:formatCode>"+"0.0;"-"0.0;"±"0</c:formatCode>
                <c:ptCount val="31"/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5">
                  <c:v>0.3</c:v>
                </c:pt>
                <c:pt idx="16">
                  <c:v>0.1</c:v>
                </c:pt>
                <c:pt idx="17">
                  <c:v>0.2</c:v>
                </c:pt>
                <c:pt idx="18">
                  <c:v>0.3</c:v>
                </c:pt>
                <c:pt idx="19">
                  <c:v>0.1</c:v>
                </c:pt>
                <c:pt idx="20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0.2</c:v>
                </c:pt>
                <c:pt idx="25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B5-4A7E-8405-58F192D25569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B5-4A7E-8405-58F192D25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F-4C17-8A6F-31AACB4A43B2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F-4C17-8A6F-31AACB4A43B2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F-4C17-8A6F-31AACB4A43B2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'1(6)'!$I$51:$AM$51</c:f>
              <c:numCache>
                <c:formatCode>"+"0.0;"-"0.0;"±"0</c:formatCode>
                <c:ptCount val="31"/>
                <c:pt idx="1">
                  <c:v>-0.2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-0.3</c:v>
                </c:pt>
                <c:pt idx="13">
                  <c:v>0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</c:v>
                </c:pt>
                <c:pt idx="19">
                  <c:v>0.2</c:v>
                </c:pt>
                <c:pt idx="20">
                  <c:v>0.1</c:v>
                </c:pt>
                <c:pt idx="22">
                  <c:v>-0.2</c:v>
                </c:pt>
                <c:pt idx="23">
                  <c:v>-0.2</c:v>
                </c:pt>
                <c:pt idx="24">
                  <c:v>0</c:v>
                </c:pt>
                <c:pt idx="25">
                  <c:v>-0.3</c:v>
                </c:pt>
                <c:pt idx="29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2F-4C17-8A6F-31AACB4A43B2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2F-4C17-8A6F-31AACB4A4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F-499B-86E7-84CE74E65BF0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F-499B-86E7-84CE74E65BF0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F-499B-86E7-84CE74E65BF0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'1(6)'!$I$53:$AM$53</c:f>
              <c:numCache>
                <c:formatCode>"+"0.0;"-"0.0;"±"0</c:formatCode>
                <c:ptCount val="31"/>
                <c:pt idx="1">
                  <c:v>-0.2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8">
                  <c:v>-0.1</c:v>
                </c:pt>
                <c:pt idx="9">
                  <c:v>-0.2</c:v>
                </c:pt>
                <c:pt idx="10">
                  <c:v>-0.1</c:v>
                </c:pt>
                <c:pt idx="11">
                  <c:v>-0.2</c:v>
                </c:pt>
                <c:pt idx="12">
                  <c:v>0</c:v>
                </c:pt>
                <c:pt idx="13">
                  <c:v>-0.1</c:v>
                </c:pt>
                <c:pt idx="15">
                  <c:v>-0.1</c:v>
                </c:pt>
                <c:pt idx="16">
                  <c:v>0</c:v>
                </c:pt>
                <c:pt idx="17">
                  <c:v>-0.2</c:v>
                </c:pt>
                <c:pt idx="18">
                  <c:v>-0.3</c:v>
                </c:pt>
                <c:pt idx="19">
                  <c:v>0</c:v>
                </c:pt>
                <c:pt idx="20">
                  <c:v>-0.2</c:v>
                </c:pt>
                <c:pt idx="22">
                  <c:v>-0.2</c:v>
                </c:pt>
                <c:pt idx="23">
                  <c:v>-0.1</c:v>
                </c:pt>
                <c:pt idx="24">
                  <c:v>-0.3</c:v>
                </c:pt>
                <c:pt idx="25">
                  <c:v>-0.3</c:v>
                </c:pt>
                <c:pt idx="29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F-499B-86E7-84CE74E65BF0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F-499B-86E7-84CE74E65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4-4BED-993B-B71494F1D8E7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4-4BED-993B-B71494F1D8E7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4-4BED-993B-B71494F1D8E7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'1(6)'!$I$55:$AM$55</c:f>
              <c:numCache>
                <c:formatCode>"+"0.0;"-"0.0;"±"0</c:formatCode>
                <c:ptCount val="31"/>
                <c:pt idx="1">
                  <c:v>0.4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8">
                  <c:v>0.3</c:v>
                </c:pt>
                <c:pt idx="9">
                  <c:v>0.3</c:v>
                </c:pt>
                <c:pt idx="10">
                  <c:v>0.5</c:v>
                </c:pt>
                <c:pt idx="11">
                  <c:v>0.3</c:v>
                </c:pt>
                <c:pt idx="12">
                  <c:v>0.4</c:v>
                </c:pt>
                <c:pt idx="13">
                  <c:v>0.4</c:v>
                </c:pt>
                <c:pt idx="15">
                  <c:v>0.2</c:v>
                </c:pt>
                <c:pt idx="16">
                  <c:v>0.3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0.2</c:v>
                </c:pt>
                <c:pt idx="22">
                  <c:v>0.2</c:v>
                </c:pt>
                <c:pt idx="23">
                  <c:v>0.7</c:v>
                </c:pt>
                <c:pt idx="24">
                  <c:v>0.7</c:v>
                </c:pt>
                <c:pt idx="25">
                  <c:v>0.5</c:v>
                </c:pt>
                <c:pt idx="29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14-4BED-993B-B71494F1D8E7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14-4BED-993B-B71494F1D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B-4A4D-A13C-43ED16C53B44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B-4A4D-A13C-43ED16C53B44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B-4A4D-A13C-43ED16C53B44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'1(6)'!$I$57:$AM$57</c:f>
              <c:numCache>
                <c:formatCode>"+"0.0;"-"0.0;"±"0</c:formatCode>
                <c:ptCount val="31"/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5">
                  <c:v>-1</c:v>
                </c:pt>
                <c:pt idx="16">
                  <c:v>-0.9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2">
                  <c:v>-0.5</c:v>
                </c:pt>
                <c:pt idx="23">
                  <c:v>-0.7</c:v>
                </c:pt>
                <c:pt idx="24">
                  <c:v>-1</c:v>
                </c:pt>
                <c:pt idx="25">
                  <c:v>-1</c:v>
                </c:pt>
                <c:pt idx="29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B-4A4D-A13C-43ED16C53B44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DB-4A4D-A13C-43ED16C53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A-488A-ABD8-C34D6D729C5F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A-488A-ABD8-C34D6D729C5F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A-488A-ABD8-C34D6D729C5F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'1(6)'!$I$59:$AM$59</c:f>
              <c:numCache>
                <c:formatCode>"+"0.0;"-"0.0;"±"0</c:formatCode>
                <c:ptCount val="31"/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0.2</c:v>
                </c:pt>
                <c:pt idx="11">
                  <c:v>0.5</c:v>
                </c:pt>
                <c:pt idx="12">
                  <c:v>0.5</c:v>
                </c:pt>
                <c:pt idx="13">
                  <c:v>0</c:v>
                </c:pt>
                <c:pt idx="15">
                  <c:v>0.5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0.5</c:v>
                </c:pt>
                <c:pt idx="22">
                  <c:v>-0.3</c:v>
                </c:pt>
                <c:pt idx="23">
                  <c:v>-0.2</c:v>
                </c:pt>
                <c:pt idx="24">
                  <c:v>0</c:v>
                </c:pt>
                <c:pt idx="25">
                  <c:v>-0.2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5A-488A-ABD8-C34D6D729C5F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5A-488A-ABD8-C34D6D729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E-4F66-AF40-C34ED1214CFE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E-4F66-AF40-C34ED1214CFE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E-4F66-AF40-C34ED1214CFE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'1(6)'!$I$61:$AM$61</c:f>
              <c:numCache>
                <c:formatCode>"+"0.0;"-"0.0;"±"0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0.3</c:v>
                </c:pt>
                <c:pt idx="11">
                  <c:v>0.5</c:v>
                </c:pt>
                <c:pt idx="12">
                  <c:v>0</c:v>
                </c:pt>
                <c:pt idx="13">
                  <c:v>-0.2</c:v>
                </c:pt>
                <c:pt idx="15">
                  <c:v>0.5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0.5</c:v>
                </c:pt>
                <c:pt idx="20">
                  <c:v>0.5</c:v>
                </c:pt>
                <c:pt idx="22">
                  <c:v>0</c:v>
                </c:pt>
                <c:pt idx="23">
                  <c:v>0.2</c:v>
                </c:pt>
                <c:pt idx="24">
                  <c:v>0</c:v>
                </c:pt>
                <c:pt idx="25">
                  <c:v>-0.2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0E-4F66-AF40-C34ED1214CFE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0E-4F66-AF40-C34ED1214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A-4734-810C-B75BF743DF77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A-4734-810C-B75BF743DF77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A-4734-810C-B75BF743DF77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'1(6)'!$I$63:$AM$63</c:f>
              <c:numCache>
                <c:formatCode>"+"0.0;"-"0.0;"±"0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0.3</c:v>
                </c:pt>
                <c:pt idx="12">
                  <c:v>0.5</c:v>
                </c:pt>
                <c:pt idx="13">
                  <c:v>0.5</c:v>
                </c:pt>
                <c:pt idx="15">
                  <c:v>0</c:v>
                </c:pt>
                <c:pt idx="16">
                  <c:v>0.4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A-4734-810C-B75BF743DF77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7A-4734-810C-B75BF743D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4-48AA-A2D9-B27AC8E66742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4-48AA-A2D9-B27AC8E66742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4-48AA-A2D9-B27AC8E66742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'1(6)'!$I$65:$AM$65</c:f>
              <c:numCache>
                <c:formatCode>"+"0.0;"-"0.0;"±"0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0.5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A4-48AA-A2D9-B27AC8E66742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A4-48AA-A2D9-B27AC8E66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'1(6)'!$KB$24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8-4360-A4B5-28AE2D5EDC03}"/>
            </c:ext>
          </c:extLst>
        </c:ser>
        <c:ser>
          <c:idx val="1"/>
          <c:order val="1"/>
          <c:tx>
            <c:strRef>
              <c:f>'1(6)'!$KB$22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8-4360-A4B5-28AE2D5EDC03}"/>
            </c:ext>
          </c:extLst>
        </c:ser>
        <c:ser>
          <c:idx val="2"/>
          <c:order val="2"/>
          <c:tx>
            <c:strRef>
              <c:f>'1(6)'!$KB$23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'1(6)'!$KC$56:$LG$56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8-4360-A4B5-28AE2D5EDC03}"/>
            </c:ext>
          </c:extLst>
        </c:ser>
        <c:ser>
          <c:idx val="3"/>
          <c:order val="3"/>
          <c:tx>
            <c:strRef>
              <c:f>'1(6)'!$H$21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'1(6)'!$I$67:$AM$67</c:f>
              <c:numCache>
                <c:formatCode>"+"0.0;"-"0.0;"±"0</c:formatCode>
                <c:ptCount val="31"/>
                <c:pt idx="1">
                  <c:v>0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0.7</c:v>
                </c:pt>
                <c:pt idx="11">
                  <c:v>0.5</c:v>
                </c:pt>
                <c:pt idx="12">
                  <c:v>1</c:v>
                </c:pt>
                <c:pt idx="13">
                  <c:v>0.7</c:v>
                </c:pt>
                <c:pt idx="15">
                  <c:v>0.5</c:v>
                </c:pt>
                <c:pt idx="16">
                  <c:v>0.6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8-4360-A4B5-28AE2D5EDC03}"/>
            </c:ext>
          </c:extLst>
        </c:ser>
        <c:ser>
          <c:idx val="4"/>
          <c:order val="4"/>
          <c:tx>
            <c:strRef>
              <c:f>'1(6)'!$H$22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'1(6)'!$I$68:$AM$68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68-4360-A4B5-28AE2D5ED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4C-47D1-B252-EF20AB0C5CC4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4C-47D1-B252-EF20AB0C5CC4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4C-47D1-B252-EF20AB0C5CC4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'1(7)'!$I$45:$AM$45</c:f>
              <c:numCache>
                <c:formatCode>"+"0.0;"-"0.0;"±"0</c:formatCode>
                <c:ptCount val="31"/>
                <c:pt idx="0">
                  <c:v>-0.3</c:v>
                </c:pt>
                <c:pt idx="1">
                  <c:v>-0.3</c:v>
                </c:pt>
                <c:pt idx="2">
                  <c:v>-0.2</c:v>
                </c:pt>
                <c:pt idx="3">
                  <c:v>-0.5</c:v>
                </c:pt>
                <c:pt idx="6">
                  <c:v>-0.3</c:v>
                </c:pt>
                <c:pt idx="7">
                  <c:v>-0.2</c:v>
                </c:pt>
                <c:pt idx="13">
                  <c:v>-0.2</c:v>
                </c:pt>
                <c:pt idx="14">
                  <c:v>-0.3</c:v>
                </c:pt>
                <c:pt idx="15">
                  <c:v>-0.2</c:v>
                </c:pt>
                <c:pt idx="16">
                  <c:v>0</c:v>
                </c:pt>
                <c:pt idx="17">
                  <c:v>-0.2</c:v>
                </c:pt>
                <c:pt idx="20">
                  <c:v>-0.3</c:v>
                </c:pt>
                <c:pt idx="21">
                  <c:v>-0.3</c:v>
                </c:pt>
                <c:pt idx="22">
                  <c:v>-0.3</c:v>
                </c:pt>
                <c:pt idx="23">
                  <c:v>-0.6</c:v>
                </c:pt>
                <c:pt idx="27">
                  <c:v>-0.4</c:v>
                </c:pt>
                <c:pt idx="28">
                  <c:v>-0.5</c:v>
                </c:pt>
                <c:pt idx="29">
                  <c:v>-0.3</c:v>
                </c:pt>
                <c:pt idx="30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4C-47D1-B252-EF20AB0C5CC4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'1(7)'!$I$46:$AM$46</c:f>
              <c:numCache>
                <c:formatCode>"+"0.0;"-"0.0;"±"0</c:formatCode>
                <c:ptCount val="31"/>
                <c:pt idx="8">
                  <c:v>-0.2</c:v>
                </c:pt>
                <c:pt idx="9">
                  <c:v>-0.3</c:v>
                </c:pt>
                <c:pt idx="10">
                  <c:v>-0.3</c:v>
                </c:pt>
                <c:pt idx="16">
                  <c:v>-0.1</c:v>
                </c:pt>
                <c:pt idx="17">
                  <c:v>0</c:v>
                </c:pt>
                <c:pt idx="20">
                  <c:v>-0.1</c:v>
                </c:pt>
                <c:pt idx="21">
                  <c:v>-0.1</c:v>
                </c:pt>
                <c:pt idx="22">
                  <c:v>0</c:v>
                </c:pt>
                <c:pt idx="23">
                  <c:v>-0.4</c:v>
                </c:pt>
                <c:pt idx="24">
                  <c:v>-0.2</c:v>
                </c:pt>
                <c:pt idx="30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4C-47D1-B252-EF20AB0C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1-4D99-9E32-719951A96972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1-4D99-9E32-719951A96972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1-4D99-9E32-719951A96972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'1(7)'!$I$47:$AM$47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6">
                  <c:v>0</c:v>
                </c:pt>
                <c:pt idx="7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-0.1</c:v>
                </c:pt>
                <c:pt idx="17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-0.1</c:v>
                </c:pt>
                <c:pt idx="27">
                  <c:v>0</c:v>
                </c:pt>
                <c:pt idx="28">
                  <c:v>0</c:v>
                </c:pt>
                <c:pt idx="29">
                  <c:v>-0.2</c:v>
                </c:pt>
                <c:pt idx="30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11-4D99-9E32-719951A96972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'1(7)'!$I$48:$AM$48</c:f>
              <c:numCache>
                <c:formatCode>"+"0.0;"-"0.0;"±"0</c:formatCode>
                <c:ptCount val="31"/>
                <c:pt idx="8">
                  <c:v>0</c:v>
                </c:pt>
                <c:pt idx="9">
                  <c:v>0.1</c:v>
                </c:pt>
                <c:pt idx="10">
                  <c:v>0.2</c:v>
                </c:pt>
                <c:pt idx="16">
                  <c:v>0</c:v>
                </c:pt>
                <c:pt idx="17">
                  <c:v>-0.3</c:v>
                </c:pt>
                <c:pt idx="20">
                  <c:v>-0.1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30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11-4D99-9E32-719951A96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B-42A8-AB6F-5C3770896C64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B-42A8-AB6F-5C3770896C64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B-42A8-AB6F-5C3770896C64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'1(7)'!$I$49:$AM$49</c:f>
              <c:numCache>
                <c:formatCode>"+"0.0;"-"0.0;"±"0</c:formatCode>
                <c:ptCount val="31"/>
                <c:pt idx="0">
                  <c:v>0.1</c:v>
                </c:pt>
                <c:pt idx="1">
                  <c:v>0.2</c:v>
                </c:pt>
                <c:pt idx="2">
                  <c:v>0</c:v>
                </c:pt>
                <c:pt idx="3">
                  <c:v>0.2</c:v>
                </c:pt>
                <c:pt idx="6">
                  <c:v>0.1</c:v>
                </c:pt>
                <c:pt idx="7">
                  <c:v>0.2</c:v>
                </c:pt>
                <c:pt idx="13">
                  <c:v>0</c:v>
                </c:pt>
                <c:pt idx="14">
                  <c:v>0</c:v>
                </c:pt>
                <c:pt idx="15">
                  <c:v>0.2</c:v>
                </c:pt>
                <c:pt idx="16">
                  <c:v>0.4</c:v>
                </c:pt>
                <c:pt idx="17">
                  <c:v>0.3</c:v>
                </c:pt>
                <c:pt idx="20">
                  <c:v>-0.1</c:v>
                </c:pt>
                <c:pt idx="21">
                  <c:v>0.2</c:v>
                </c:pt>
                <c:pt idx="22">
                  <c:v>0</c:v>
                </c:pt>
                <c:pt idx="23">
                  <c:v>-0.1</c:v>
                </c:pt>
                <c:pt idx="27">
                  <c:v>0.1</c:v>
                </c:pt>
                <c:pt idx="28">
                  <c:v>0.1</c:v>
                </c:pt>
                <c:pt idx="29">
                  <c:v>0.2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B-42A8-AB6F-5C3770896C64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'1(7)'!$I$50:$AM$50</c:f>
              <c:numCache>
                <c:formatCode>"+"0.0;"-"0.0;"±"0</c:formatCode>
                <c:ptCount val="31"/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6">
                  <c:v>0.3</c:v>
                </c:pt>
                <c:pt idx="17">
                  <c:v>0.1</c:v>
                </c:pt>
                <c:pt idx="20">
                  <c:v>0.2</c:v>
                </c:pt>
                <c:pt idx="21">
                  <c:v>0.3</c:v>
                </c:pt>
                <c:pt idx="22">
                  <c:v>0.2</c:v>
                </c:pt>
                <c:pt idx="23">
                  <c:v>0.3</c:v>
                </c:pt>
                <c:pt idx="24">
                  <c:v>0.2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3B-42A8-AB6F-5C3770896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7-412E-ACE8-5FA87EB8DE49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7-412E-ACE8-5FA87EB8DE49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7-412E-ACE8-5FA87EB8DE49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'1(7)'!$I$51:$AM$51</c:f>
              <c:numCache>
                <c:formatCode>"+"0.0;"-"0.0;"±"0</c:formatCode>
                <c:ptCount val="31"/>
                <c:pt idx="0">
                  <c:v>-0.2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6">
                  <c:v>-0.2</c:v>
                </c:pt>
                <c:pt idx="7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</c:v>
                </c:pt>
                <c:pt idx="16">
                  <c:v>-0.1</c:v>
                </c:pt>
                <c:pt idx="17">
                  <c:v>0</c:v>
                </c:pt>
                <c:pt idx="20">
                  <c:v>-0.3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7">
                  <c:v>-0.3</c:v>
                </c:pt>
                <c:pt idx="28">
                  <c:v>-0.2</c:v>
                </c:pt>
                <c:pt idx="29">
                  <c:v>-0.1</c:v>
                </c:pt>
                <c:pt idx="30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7-412E-ACE8-5FA87EB8DE49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'1(7)'!$I$52:$AM$52</c:f>
              <c:numCache>
                <c:formatCode>"+"0.0;"-"0.0;"±"0</c:formatCode>
                <c:ptCount val="31"/>
                <c:pt idx="8">
                  <c:v>0</c:v>
                </c:pt>
                <c:pt idx="9">
                  <c:v>-0.3</c:v>
                </c:pt>
                <c:pt idx="10">
                  <c:v>-0.1</c:v>
                </c:pt>
                <c:pt idx="16">
                  <c:v>-0.2</c:v>
                </c:pt>
                <c:pt idx="17">
                  <c:v>-0.3</c:v>
                </c:pt>
                <c:pt idx="20">
                  <c:v>0</c:v>
                </c:pt>
                <c:pt idx="21">
                  <c:v>-0.2</c:v>
                </c:pt>
                <c:pt idx="22">
                  <c:v>-0.1</c:v>
                </c:pt>
                <c:pt idx="23">
                  <c:v>-0.4</c:v>
                </c:pt>
                <c:pt idx="24">
                  <c:v>-0.3</c:v>
                </c:pt>
                <c:pt idx="30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17-412E-ACE8-5FA87EB8D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2-4490-8A00-205590E06F7E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2-4490-8A00-205590E06F7E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2-4490-8A00-205590E06F7E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'1(7)'!$I$53:$AM$53</c:f>
              <c:numCache>
                <c:formatCode>"+"0.0;"-"0.0;"±"0</c:formatCode>
                <c:ptCount val="31"/>
                <c:pt idx="0">
                  <c:v>-0.4</c:v>
                </c:pt>
                <c:pt idx="1">
                  <c:v>-0.3</c:v>
                </c:pt>
                <c:pt idx="2">
                  <c:v>-0.1</c:v>
                </c:pt>
                <c:pt idx="3">
                  <c:v>-0.3</c:v>
                </c:pt>
                <c:pt idx="6">
                  <c:v>-0.2</c:v>
                </c:pt>
                <c:pt idx="7">
                  <c:v>-0.1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0.5</c:v>
                </c:pt>
                <c:pt idx="17">
                  <c:v>0.5</c:v>
                </c:pt>
                <c:pt idx="20">
                  <c:v>-0.3</c:v>
                </c:pt>
                <c:pt idx="21">
                  <c:v>-0.4</c:v>
                </c:pt>
                <c:pt idx="22">
                  <c:v>-0.4</c:v>
                </c:pt>
                <c:pt idx="23">
                  <c:v>-0.4</c:v>
                </c:pt>
                <c:pt idx="27">
                  <c:v>-0.2</c:v>
                </c:pt>
                <c:pt idx="28">
                  <c:v>-0.3</c:v>
                </c:pt>
                <c:pt idx="29">
                  <c:v>-0.5</c:v>
                </c:pt>
                <c:pt idx="30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2-4490-8A00-205590E06F7E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'1(7)'!$I$54:$AM$54</c:f>
              <c:numCache>
                <c:formatCode>"+"0.0;"-"0.0;"±"0</c:formatCode>
                <c:ptCount val="31"/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6">
                  <c:v>0.5</c:v>
                </c:pt>
                <c:pt idx="17">
                  <c:v>0.5</c:v>
                </c:pt>
                <c:pt idx="20">
                  <c:v>0.2</c:v>
                </c:pt>
                <c:pt idx="21">
                  <c:v>0</c:v>
                </c:pt>
                <c:pt idx="22">
                  <c:v>0.1</c:v>
                </c:pt>
                <c:pt idx="23">
                  <c:v>-0.2</c:v>
                </c:pt>
                <c:pt idx="24">
                  <c:v>0</c:v>
                </c:pt>
                <c:pt idx="30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62-4490-8A00-205590E06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7-47C6-BD20-C47FA2B70934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7-47C6-BD20-C47FA2B70934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17-47C6-BD20-C47FA2B70934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'1(7)'!$I$55:$AM$55</c:f>
              <c:numCache>
                <c:formatCode>"+"0.0;"-"0.0;"±"0</c:formatCode>
                <c:ptCount val="31"/>
                <c:pt idx="0">
                  <c:v>0.3</c:v>
                </c:pt>
                <c:pt idx="1">
                  <c:v>0.5</c:v>
                </c:pt>
                <c:pt idx="2">
                  <c:v>0.5</c:v>
                </c:pt>
                <c:pt idx="3">
                  <c:v>0.3</c:v>
                </c:pt>
                <c:pt idx="6">
                  <c:v>0.6</c:v>
                </c:pt>
                <c:pt idx="7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20">
                  <c:v>0.6</c:v>
                </c:pt>
                <c:pt idx="21">
                  <c:v>0.8</c:v>
                </c:pt>
                <c:pt idx="22">
                  <c:v>0.5</c:v>
                </c:pt>
                <c:pt idx="23">
                  <c:v>1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17-47C6-BD20-C47FA2B70934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'1(7)'!$I$56:$AM$56</c:f>
              <c:numCache>
                <c:formatCode>"+"0.0;"-"0.0;"±"0</c:formatCode>
                <c:ptCount val="31"/>
                <c:pt idx="8">
                  <c:v>0.5</c:v>
                </c:pt>
                <c:pt idx="9">
                  <c:v>0.3</c:v>
                </c:pt>
                <c:pt idx="10">
                  <c:v>0.5</c:v>
                </c:pt>
                <c:pt idx="16">
                  <c:v>0.5</c:v>
                </c:pt>
                <c:pt idx="17">
                  <c:v>0.2</c:v>
                </c:pt>
                <c:pt idx="20">
                  <c:v>0.4</c:v>
                </c:pt>
                <c:pt idx="21">
                  <c:v>0.7</c:v>
                </c:pt>
                <c:pt idx="22">
                  <c:v>0.6</c:v>
                </c:pt>
                <c:pt idx="23">
                  <c:v>0.7</c:v>
                </c:pt>
                <c:pt idx="24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17-47C6-BD20-C47FA2B70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2-44FE-9B17-EAAFBA4B8564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2-44FE-9B17-EAAFBA4B8564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12-44FE-9B17-EAAFBA4B8564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'1(7)'!$I$57:$AM$57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6">
                  <c:v>-1</c:v>
                </c:pt>
                <c:pt idx="7">
                  <c:v>-0.8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-1</c:v>
                </c:pt>
                <c:pt idx="17">
                  <c:v>-1</c:v>
                </c:pt>
                <c:pt idx="20">
                  <c:v>-1</c:v>
                </c:pt>
                <c:pt idx="21">
                  <c:v>-0.8</c:v>
                </c:pt>
                <c:pt idx="22">
                  <c:v>-1</c:v>
                </c:pt>
                <c:pt idx="23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-0.8</c:v>
                </c:pt>
                <c:pt idx="30">
                  <c:v>-0.9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12-44FE-9B17-EAAFBA4B8564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'1(7)'!$I$58:$AM$58</c:f>
              <c:numCache>
                <c:formatCode>"+"0.0;"-"0.0;"±"0</c:formatCode>
                <c:ptCount val="31"/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6">
                  <c:v>-0.8</c:v>
                </c:pt>
                <c:pt idx="17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12-44FE-9B17-EAAFBA4B8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4-49D8-B7A3-171E5B992B80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4-49D8-B7A3-171E5B992B80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4-49D8-B7A3-171E5B992B80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'1(7)'!$I$59:$AM$59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6">
                  <c:v>0</c:v>
                </c:pt>
                <c:pt idx="7">
                  <c:v>0.3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0.5</c:v>
                </c:pt>
                <c:pt idx="17">
                  <c:v>0.5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7">
                  <c:v>0.3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4-49D8-B7A3-171E5B992B80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'1(7)'!$I$60:$AM$60</c:f>
              <c:numCache>
                <c:formatCode>"+"0.0;"-"0.0;"±"0</c:formatCode>
                <c:ptCount val="31"/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6">
                  <c:v>0.5</c:v>
                </c:pt>
                <c:pt idx="17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0.3</c:v>
                </c:pt>
                <c:pt idx="24">
                  <c:v>0.5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44-49D8-B7A3-171E5B992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4-45F1-8512-0B99FCEAE63E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4-45F1-8512-0B99FCEAE63E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4-45F1-8512-0B99FCEAE63E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'1(7)'!$I$61:$AM$61</c:f>
              <c:numCache>
                <c:formatCode>"+"0.0;"-"0.0;"±"0</c:formatCode>
                <c:ptCount val="31"/>
                <c:pt idx="0">
                  <c:v>0.3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6">
                  <c:v>0</c:v>
                </c:pt>
                <c:pt idx="7">
                  <c:v>0</c:v>
                </c:pt>
                <c:pt idx="13">
                  <c:v>-0.5</c:v>
                </c:pt>
                <c:pt idx="14">
                  <c:v>0</c:v>
                </c:pt>
                <c:pt idx="15">
                  <c:v>0</c:v>
                </c:pt>
                <c:pt idx="16">
                  <c:v>-0.5</c:v>
                </c:pt>
                <c:pt idx="17">
                  <c:v>-0.5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-0.5</c:v>
                </c:pt>
                <c:pt idx="27">
                  <c:v>-0.3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64-45F1-8512-0B99FCEAE63E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'1(7)'!$I$62:$AM$62</c:f>
              <c:numCache>
                <c:formatCode>"+"0.0;"-"0.0;"±"0</c:formatCode>
                <c:ptCount val="31"/>
                <c:pt idx="8">
                  <c:v>0</c:v>
                </c:pt>
                <c:pt idx="9">
                  <c:v>0.3</c:v>
                </c:pt>
                <c:pt idx="10">
                  <c:v>0.3</c:v>
                </c:pt>
                <c:pt idx="16">
                  <c:v>-0.5</c:v>
                </c:pt>
                <c:pt idx="17">
                  <c:v>-0.5</c:v>
                </c:pt>
                <c:pt idx="20">
                  <c:v>-0.3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-0.3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64-45F1-8512-0B99FCEA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E-4A27-8221-A59B8CB4F6F8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E-4A27-8221-A59B8CB4F6F8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E-4A27-8221-A59B8CB4F6F8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'1(7)'!$I$63:$AM$63</c:f>
              <c:numCache>
                <c:formatCode>"+"0.0;"-"0.0;"±"0</c:formatCode>
                <c:ptCount val="3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6">
                  <c:v>0.3</c:v>
                </c:pt>
                <c:pt idx="7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</c:v>
                </c:pt>
                <c:pt idx="20">
                  <c:v>1</c:v>
                </c:pt>
                <c:pt idx="21">
                  <c:v>0.8</c:v>
                </c:pt>
                <c:pt idx="22">
                  <c:v>1</c:v>
                </c:pt>
                <c:pt idx="23">
                  <c:v>0.5</c:v>
                </c:pt>
                <c:pt idx="27">
                  <c:v>0.7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E-4A27-8221-A59B8CB4F6F8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'1(7)'!$I$64:$AM$64</c:f>
              <c:numCache>
                <c:formatCode>"+"0.0;"-"0.0;"±"0</c:formatCode>
                <c:ptCount val="31"/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6">
                  <c:v>0.3</c:v>
                </c:pt>
                <c:pt idx="17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E-4A27-8221-A59B8CB4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5-4EF6-BC11-0CE38255BE00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5-4EF6-BC11-0CE38255BE00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5-4EF6-BC11-0CE38255BE00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'1(7)'!$I$65:$AM$65</c:f>
              <c:numCache>
                <c:formatCode>"+"0.0;"-"0.0;"±"0</c:formatCode>
                <c:ptCount val="31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6">
                  <c:v>0</c:v>
                </c:pt>
                <c:pt idx="7">
                  <c:v>0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</c:v>
                </c:pt>
                <c:pt idx="17">
                  <c:v>0.5</c:v>
                </c:pt>
                <c:pt idx="20">
                  <c:v>0</c:v>
                </c:pt>
                <c:pt idx="21">
                  <c:v>0.3</c:v>
                </c:pt>
                <c:pt idx="22">
                  <c:v>1</c:v>
                </c:pt>
                <c:pt idx="23">
                  <c:v>0.5</c:v>
                </c:pt>
                <c:pt idx="27">
                  <c:v>0.8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5-4EF6-BC11-0CE38255BE00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'1(7)'!$I$66:$AM$66</c:f>
              <c:numCache>
                <c:formatCode>"+"0.0;"-"0.0;"±"0</c:formatCode>
                <c:ptCount val="31"/>
                <c:pt idx="8">
                  <c:v>0.3</c:v>
                </c:pt>
                <c:pt idx="9">
                  <c:v>0.3</c:v>
                </c:pt>
                <c:pt idx="10">
                  <c:v>0</c:v>
                </c:pt>
                <c:pt idx="16">
                  <c:v>0.3</c:v>
                </c:pt>
                <c:pt idx="17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5-4EF6-BC11-0CE38255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'1(7)'!$KB$24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E-4F42-BFD1-D854281AB67A}"/>
            </c:ext>
          </c:extLst>
        </c:ser>
        <c:ser>
          <c:idx val="1"/>
          <c:order val="1"/>
          <c:tx>
            <c:strRef>
              <c:f>'1(7)'!$KB$22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7E-4F42-BFD1-D854281AB67A}"/>
            </c:ext>
          </c:extLst>
        </c:ser>
        <c:ser>
          <c:idx val="2"/>
          <c:order val="2"/>
          <c:tx>
            <c:strRef>
              <c:f>'1(7)'!$KB$23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'1(7)'!$KC$56:$LG$56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7E-4F42-BFD1-D854281AB67A}"/>
            </c:ext>
          </c:extLst>
        </c:ser>
        <c:ser>
          <c:idx val="3"/>
          <c:order val="3"/>
          <c:tx>
            <c:strRef>
              <c:f>'1(7)'!$H$21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'1(7)'!$I$67:$AM$67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6">
                  <c:v>0.8</c:v>
                </c:pt>
                <c:pt idx="7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0.8</c:v>
                </c:pt>
                <c:pt idx="16">
                  <c:v>0.5</c:v>
                </c:pt>
                <c:pt idx="17">
                  <c:v>0.8</c:v>
                </c:pt>
                <c:pt idx="20">
                  <c:v>0.3</c:v>
                </c:pt>
                <c:pt idx="21">
                  <c:v>0.5</c:v>
                </c:pt>
                <c:pt idx="22">
                  <c:v>0</c:v>
                </c:pt>
                <c:pt idx="23">
                  <c:v>0.5</c:v>
                </c:pt>
                <c:pt idx="27">
                  <c:v>0.5</c:v>
                </c:pt>
                <c:pt idx="28">
                  <c:v>0.3</c:v>
                </c:pt>
                <c:pt idx="29">
                  <c:v>0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7E-4F42-BFD1-D854281AB67A}"/>
            </c:ext>
          </c:extLst>
        </c:ser>
        <c:ser>
          <c:idx val="4"/>
          <c:order val="4"/>
          <c:tx>
            <c:strRef>
              <c:f>'1(7)'!$H$22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'1(7)'!$I$68:$AM$68</c:f>
              <c:numCache>
                <c:formatCode>"+"0.0;"-"0.0;"±"0</c:formatCode>
                <c:ptCount val="31"/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6">
                  <c:v>0.8</c:v>
                </c:pt>
                <c:pt idx="17">
                  <c:v>1</c:v>
                </c:pt>
                <c:pt idx="20">
                  <c:v>1</c:v>
                </c:pt>
                <c:pt idx="21">
                  <c:v>0.5</c:v>
                </c:pt>
                <c:pt idx="22">
                  <c:v>1</c:v>
                </c:pt>
                <c:pt idx="23">
                  <c:v>0.8</c:v>
                </c:pt>
                <c:pt idx="24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7E-4F42-BFD1-D854281A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6-4C05-A8F2-972148339B26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6-4C05-A8F2-972148339B26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6-4C05-A8F2-972148339B26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'1(8)'!$I$45:$AM$45</c:f>
              <c:numCache>
                <c:formatCode>"+"0.0;"-"0.0;"±"0</c:formatCode>
                <c:ptCount val="31"/>
                <c:pt idx="0">
                  <c:v>-0.2</c:v>
                </c:pt>
                <c:pt idx="3">
                  <c:v>-0.3</c:v>
                </c:pt>
                <c:pt idx="4">
                  <c:v>-0.1</c:v>
                </c:pt>
                <c:pt idx="6">
                  <c:v>0.2</c:v>
                </c:pt>
                <c:pt idx="7">
                  <c:v>-0.1</c:v>
                </c:pt>
                <c:pt idx="10">
                  <c:v>-0.5</c:v>
                </c:pt>
                <c:pt idx="11">
                  <c:v>-0.4</c:v>
                </c:pt>
                <c:pt idx="12">
                  <c:v>-0.3</c:v>
                </c:pt>
                <c:pt idx="13">
                  <c:v>-0.3</c:v>
                </c:pt>
                <c:pt idx="14">
                  <c:v>-0.3</c:v>
                </c:pt>
                <c:pt idx="17">
                  <c:v>-0.5</c:v>
                </c:pt>
                <c:pt idx="2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26-4C05-A8F2-972148339B26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'1(8)'!$I$46:$AM$46</c:f>
              <c:numCache>
                <c:formatCode>"+"0.0;"-"0.0;"±"0</c:formatCode>
                <c:ptCount val="31"/>
                <c:pt idx="3">
                  <c:v>-0.2</c:v>
                </c:pt>
                <c:pt idx="5">
                  <c:v>-0.2</c:v>
                </c:pt>
                <c:pt idx="6">
                  <c:v>-0.2</c:v>
                </c:pt>
                <c:pt idx="13">
                  <c:v>-0.4</c:v>
                </c:pt>
                <c:pt idx="17">
                  <c:v>-0.3</c:v>
                </c:pt>
                <c:pt idx="19">
                  <c:v>-0.3</c:v>
                </c:pt>
                <c:pt idx="21">
                  <c:v>-0.3</c:v>
                </c:pt>
                <c:pt idx="24">
                  <c:v>0</c:v>
                </c:pt>
                <c:pt idx="25">
                  <c:v>0</c:v>
                </c:pt>
                <c:pt idx="26">
                  <c:v>-0.2</c:v>
                </c:pt>
                <c:pt idx="27">
                  <c:v>-0.1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26-4C05-A8F2-972148339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0-48E1-9673-E9D3BAEAF4DA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0-48E1-9673-E9D3BAEAF4DA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0-48E1-9673-E9D3BAEAF4DA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'1(8)'!$I$47:$AM$47</c:f>
              <c:numCache>
                <c:formatCode>"+"0.0;"-"0.0;"±"0</c:formatCode>
                <c:ptCount val="31"/>
                <c:pt idx="0">
                  <c:v>0.2</c:v>
                </c:pt>
                <c:pt idx="3">
                  <c:v>0.2</c:v>
                </c:pt>
                <c:pt idx="4">
                  <c:v>0.3</c:v>
                </c:pt>
                <c:pt idx="6">
                  <c:v>0</c:v>
                </c:pt>
                <c:pt idx="7">
                  <c:v>0</c:v>
                </c:pt>
                <c:pt idx="10">
                  <c:v>0.2</c:v>
                </c:pt>
                <c:pt idx="11">
                  <c:v>-0.1</c:v>
                </c:pt>
                <c:pt idx="12">
                  <c:v>0.2</c:v>
                </c:pt>
                <c:pt idx="13">
                  <c:v>0.1</c:v>
                </c:pt>
                <c:pt idx="14">
                  <c:v>0.2</c:v>
                </c:pt>
                <c:pt idx="17">
                  <c:v>0.3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0-48E1-9673-E9D3BAEAF4DA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'1(8)'!$I$48:$AM$48</c:f>
              <c:numCache>
                <c:formatCode>"+"0.0;"-"0.0;"±"0</c:formatCode>
                <c:ptCount val="31"/>
                <c:pt idx="3">
                  <c:v>0.1</c:v>
                </c:pt>
                <c:pt idx="5">
                  <c:v>0</c:v>
                </c:pt>
                <c:pt idx="6">
                  <c:v>0</c:v>
                </c:pt>
                <c:pt idx="13">
                  <c:v>0</c:v>
                </c:pt>
                <c:pt idx="17">
                  <c:v>0.3</c:v>
                </c:pt>
                <c:pt idx="19">
                  <c:v>0.2</c:v>
                </c:pt>
                <c:pt idx="21">
                  <c:v>0.2</c:v>
                </c:pt>
                <c:pt idx="24">
                  <c:v>0.2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10-48E1-9673-E9D3BAEAF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7-4C61-9329-05D5D09C2863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7-4C61-9329-05D5D09C2863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27-4C61-9329-05D5D09C2863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'1(8)'!$I$49:$AM$49</c:f>
              <c:numCache>
                <c:formatCode>"+"0.0;"-"0.0;"±"0</c:formatCode>
                <c:ptCount val="31"/>
                <c:pt idx="0">
                  <c:v>0.3</c:v>
                </c:pt>
                <c:pt idx="3">
                  <c:v>0</c:v>
                </c:pt>
                <c:pt idx="4">
                  <c:v>-0.1</c:v>
                </c:pt>
                <c:pt idx="6">
                  <c:v>0.2</c:v>
                </c:pt>
                <c:pt idx="7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</c:v>
                </c:pt>
                <c:pt idx="17">
                  <c:v>0.2</c:v>
                </c:pt>
                <c:pt idx="24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27-4C61-9329-05D5D09C2863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'1(8)'!$I$50:$AM$50</c:f>
              <c:numCache>
                <c:formatCode>"+"0.0;"-"0.0;"±"0</c:formatCode>
                <c:ptCount val="31"/>
                <c:pt idx="3">
                  <c:v>0.1</c:v>
                </c:pt>
                <c:pt idx="5">
                  <c:v>0.2</c:v>
                </c:pt>
                <c:pt idx="6">
                  <c:v>0.3</c:v>
                </c:pt>
                <c:pt idx="13">
                  <c:v>0</c:v>
                </c:pt>
                <c:pt idx="17">
                  <c:v>0.3</c:v>
                </c:pt>
                <c:pt idx="19">
                  <c:v>0</c:v>
                </c:pt>
                <c:pt idx="21">
                  <c:v>0</c:v>
                </c:pt>
                <c:pt idx="24">
                  <c:v>0.2</c:v>
                </c:pt>
                <c:pt idx="25">
                  <c:v>0.5</c:v>
                </c:pt>
                <c:pt idx="26">
                  <c:v>-0.2</c:v>
                </c:pt>
                <c:pt idx="27">
                  <c:v>-0.2</c:v>
                </c:pt>
                <c:pt idx="28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7-4C61-9329-05D5D09C2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5-4B01-B467-8C46408613D5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5-4B01-B467-8C46408613D5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05-4B01-B467-8C46408613D5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'1(8)'!$I$51:$AM$51</c:f>
              <c:numCache>
                <c:formatCode>"+"0.0;"-"0.0;"±"0</c:formatCode>
                <c:ptCount val="31"/>
                <c:pt idx="0">
                  <c:v>0</c:v>
                </c:pt>
                <c:pt idx="3">
                  <c:v>-0.1</c:v>
                </c:pt>
                <c:pt idx="4">
                  <c:v>-0.2</c:v>
                </c:pt>
                <c:pt idx="6">
                  <c:v>0</c:v>
                </c:pt>
                <c:pt idx="7">
                  <c:v>0</c:v>
                </c:pt>
                <c:pt idx="10">
                  <c:v>-0.1</c:v>
                </c:pt>
                <c:pt idx="11">
                  <c:v>0</c:v>
                </c:pt>
                <c:pt idx="12">
                  <c:v>0.2</c:v>
                </c:pt>
                <c:pt idx="13">
                  <c:v>-0.1</c:v>
                </c:pt>
                <c:pt idx="14">
                  <c:v>0</c:v>
                </c:pt>
                <c:pt idx="17">
                  <c:v>-0.1</c:v>
                </c:pt>
                <c:pt idx="2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05-4B01-B467-8C46408613D5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'1(8)'!$I$52:$AM$52</c:f>
              <c:numCache>
                <c:formatCode>"+"0.0;"-"0.0;"±"0</c:formatCode>
                <c:ptCount val="31"/>
                <c:pt idx="3">
                  <c:v>0</c:v>
                </c:pt>
                <c:pt idx="5">
                  <c:v>-0.2</c:v>
                </c:pt>
                <c:pt idx="6">
                  <c:v>-0.2</c:v>
                </c:pt>
                <c:pt idx="13">
                  <c:v>0</c:v>
                </c:pt>
                <c:pt idx="17">
                  <c:v>0</c:v>
                </c:pt>
                <c:pt idx="19">
                  <c:v>0</c:v>
                </c:pt>
                <c:pt idx="21">
                  <c:v>0</c:v>
                </c:pt>
                <c:pt idx="24">
                  <c:v>0.1</c:v>
                </c:pt>
                <c:pt idx="25">
                  <c:v>0.2</c:v>
                </c:pt>
                <c:pt idx="26">
                  <c:v>-0.3</c:v>
                </c:pt>
                <c:pt idx="27">
                  <c:v>-0.3</c:v>
                </c:pt>
                <c:pt idx="28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05-4B01-B467-8C4640861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2-4CF4-9FD9-531AD30876A7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2-4CF4-9FD9-531AD30876A7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2-4CF4-9FD9-531AD30876A7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'1(8)'!$I$53:$AM$53</c:f>
              <c:numCache>
                <c:formatCode>"+"0.0;"-"0.0;"±"0</c:formatCode>
                <c:ptCount val="31"/>
                <c:pt idx="0">
                  <c:v>0.2</c:v>
                </c:pt>
                <c:pt idx="3">
                  <c:v>0</c:v>
                </c:pt>
                <c:pt idx="4">
                  <c:v>-0.1</c:v>
                </c:pt>
                <c:pt idx="6">
                  <c:v>-0.1</c:v>
                </c:pt>
                <c:pt idx="7">
                  <c:v>-0.1</c:v>
                </c:pt>
                <c:pt idx="10">
                  <c:v>-0.3</c:v>
                </c:pt>
                <c:pt idx="11">
                  <c:v>-0.1</c:v>
                </c:pt>
                <c:pt idx="12">
                  <c:v>0</c:v>
                </c:pt>
                <c:pt idx="13">
                  <c:v>-0.2</c:v>
                </c:pt>
                <c:pt idx="14">
                  <c:v>-0.2</c:v>
                </c:pt>
                <c:pt idx="17">
                  <c:v>-0.3</c:v>
                </c:pt>
                <c:pt idx="2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2-4CF4-9FD9-531AD30876A7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'1(8)'!$I$54:$AM$54</c:f>
              <c:numCache>
                <c:formatCode>"+"0.0;"-"0.0;"±"0</c:formatCode>
                <c:ptCount val="31"/>
                <c:pt idx="3">
                  <c:v>0.1</c:v>
                </c:pt>
                <c:pt idx="5">
                  <c:v>0.2</c:v>
                </c:pt>
                <c:pt idx="6">
                  <c:v>0.3</c:v>
                </c:pt>
                <c:pt idx="13">
                  <c:v>-0.1</c:v>
                </c:pt>
                <c:pt idx="17">
                  <c:v>-0.3</c:v>
                </c:pt>
                <c:pt idx="19">
                  <c:v>-0.2</c:v>
                </c:pt>
                <c:pt idx="21">
                  <c:v>-0.2</c:v>
                </c:pt>
                <c:pt idx="24">
                  <c:v>-0.1</c:v>
                </c:pt>
                <c:pt idx="25">
                  <c:v>-0.3</c:v>
                </c:pt>
                <c:pt idx="26">
                  <c:v>-0.3</c:v>
                </c:pt>
                <c:pt idx="27">
                  <c:v>-0.2</c:v>
                </c:pt>
                <c:pt idx="28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B2-4CF4-9FD9-531AD308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2-4521-A39F-7C31AEF51065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2-4521-A39F-7C31AEF51065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22-4521-A39F-7C31AEF51065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'1(8)'!$I$55:$AM$55</c:f>
              <c:numCache>
                <c:formatCode>"+"0.0;"-"0.0;"±"0</c:formatCode>
                <c:ptCount val="31"/>
                <c:pt idx="0">
                  <c:v>0.1</c:v>
                </c:pt>
                <c:pt idx="3">
                  <c:v>0.2</c:v>
                </c:pt>
                <c:pt idx="4">
                  <c:v>0.5</c:v>
                </c:pt>
                <c:pt idx="6">
                  <c:v>0</c:v>
                </c:pt>
                <c:pt idx="7">
                  <c:v>0</c:v>
                </c:pt>
                <c:pt idx="10">
                  <c:v>0.6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-0.1</c:v>
                </c:pt>
                <c:pt idx="17">
                  <c:v>-0.2</c:v>
                </c:pt>
                <c:pt idx="2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22-4521-A39F-7C31AEF51065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'1(8)'!$I$56:$AM$56</c:f>
              <c:numCache>
                <c:formatCode>"+"0.0;"-"0.0;"±"0</c:formatCode>
                <c:ptCount val="31"/>
                <c:pt idx="3">
                  <c:v>0.2</c:v>
                </c:pt>
                <c:pt idx="5">
                  <c:v>0.3</c:v>
                </c:pt>
                <c:pt idx="6">
                  <c:v>0.2</c:v>
                </c:pt>
                <c:pt idx="13">
                  <c:v>-0.2</c:v>
                </c:pt>
                <c:pt idx="17">
                  <c:v>0</c:v>
                </c:pt>
                <c:pt idx="19">
                  <c:v>-0.1</c:v>
                </c:pt>
                <c:pt idx="21">
                  <c:v>-0.1</c:v>
                </c:pt>
                <c:pt idx="24">
                  <c:v>-0.2</c:v>
                </c:pt>
                <c:pt idx="25">
                  <c:v>-0.2</c:v>
                </c:pt>
                <c:pt idx="26">
                  <c:v>0</c:v>
                </c:pt>
                <c:pt idx="27">
                  <c:v>-0.1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22-4521-A39F-7C31AEF5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9-4654-90CC-CA849275A3DF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9-4654-90CC-CA849275A3DF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9-4654-90CC-CA849275A3DF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'1(8)'!$I$57:$AM$57</c:f>
              <c:numCache>
                <c:formatCode>"+"0.0;"-"0.0;"±"0</c:formatCode>
                <c:ptCount val="31"/>
                <c:pt idx="0">
                  <c:v>-1</c:v>
                </c:pt>
                <c:pt idx="3">
                  <c:v>-1.3</c:v>
                </c:pt>
                <c:pt idx="4">
                  <c:v>-1.5</c:v>
                </c:pt>
                <c:pt idx="6">
                  <c:v>-1.5</c:v>
                </c:pt>
                <c:pt idx="7">
                  <c:v>-1.5</c:v>
                </c:pt>
                <c:pt idx="10">
                  <c:v>-1</c:v>
                </c:pt>
                <c:pt idx="11">
                  <c:v>-1.5</c:v>
                </c:pt>
                <c:pt idx="12">
                  <c:v>-1.5</c:v>
                </c:pt>
                <c:pt idx="13">
                  <c:v>-1</c:v>
                </c:pt>
                <c:pt idx="14">
                  <c:v>-1.5</c:v>
                </c:pt>
                <c:pt idx="17">
                  <c:v>-1.3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39-4654-90CC-CA849275A3DF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'1(8)'!$I$58:$AM$58</c:f>
              <c:numCache>
                <c:formatCode>"+"0.0;"-"0.0;"±"0</c:formatCode>
                <c:ptCount val="31"/>
                <c:pt idx="3">
                  <c:v>-1</c:v>
                </c:pt>
                <c:pt idx="5">
                  <c:v>-1</c:v>
                </c:pt>
                <c:pt idx="6">
                  <c:v>-1</c:v>
                </c:pt>
                <c:pt idx="13">
                  <c:v>-1</c:v>
                </c:pt>
                <c:pt idx="17">
                  <c:v>-1.5</c:v>
                </c:pt>
                <c:pt idx="19">
                  <c:v>-1.5</c:v>
                </c:pt>
                <c:pt idx="21">
                  <c:v>-1.5</c:v>
                </c:pt>
                <c:pt idx="24">
                  <c:v>-1.5</c:v>
                </c:pt>
                <c:pt idx="25">
                  <c:v>-1.3</c:v>
                </c:pt>
                <c:pt idx="26">
                  <c:v>-1</c:v>
                </c:pt>
                <c:pt idx="27">
                  <c:v>-1.2</c:v>
                </c:pt>
                <c:pt idx="28">
                  <c:v>-1.3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39-4654-90CC-CA849275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3-4A8B-A69A-8D294FE35E74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63-4A8B-A69A-8D294FE35E74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63-4A8B-A69A-8D294FE35E74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'1(8)'!$I$59:$AM$59</c:f>
              <c:numCache>
                <c:formatCode>"+"0.0;"-"0.0;"±"0</c:formatCode>
                <c:ptCount val="31"/>
                <c:pt idx="0">
                  <c:v>0.5</c:v>
                </c:pt>
                <c:pt idx="3">
                  <c:v>0.3</c:v>
                </c:pt>
                <c:pt idx="4">
                  <c:v>0</c:v>
                </c:pt>
                <c:pt idx="6">
                  <c:v>0.5</c:v>
                </c:pt>
                <c:pt idx="7">
                  <c:v>0</c:v>
                </c:pt>
                <c:pt idx="10">
                  <c:v>0.7</c:v>
                </c:pt>
                <c:pt idx="11">
                  <c:v>0.5</c:v>
                </c:pt>
                <c:pt idx="12">
                  <c:v>0.2</c:v>
                </c:pt>
                <c:pt idx="13">
                  <c:v>0</c:v>
                </c:pt>
                <c:pt idx="14">
                  <c:v>0.2</c:v>
                </c:pt>
                <c:pt idx="17">
                  <c:v>0.5</c:v>
                </c:pt>
                <c:pt idx="2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63-4A8B-A69A-8D294FE35E74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'1(8)'!$I$60:$AM$60</c:f>
              <c:numCache>
                <c:formatCode>"+"0.0;"-"0.0;"±"0</c:formatCode>
                <c:ptCount val="31"/>
                <c:pt idx="3">
                  <c:v>0.3</c:v>
                </c:pt>
                <c:pt idx="5">
                  <c:v>0.5</c:v>
                </c:pt>
                <c:pt idx="6">
                  <c:v>0.5</c:v>
                </c:pt>
                <c:pt idx="13">
                  <c:v>0</c:v>
                </c:pt>
                <c:pt idx="17">
                  <c:v>0.5</c:v>
                </c:pt>
                <c:pt idx="19">
                  <c:v>0.2</c:v>
                </c:pt>
                <c:pt idx="21">
                  <c:v>0.2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63-4A8B-A69A-8D294FE35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0-4782-9167-230FA42BA644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0-4782-9167-230FA42BA644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0-4782-9167-230FA42BA644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'1(8)'!$I$61:$AM$61</c:f>
              <c:numCache>
                <c:formatCode>"+"0.0;"-"0.0;"±"0</c:formatCode>
                <c:ptCount val="31"/>
                <c:pt idx="0">
                  <c:v>-0.5</c:v>
                </c:pt>
                <c:pt idx="3">
                  <c:v>-0.5</c:v>
                </c:pt>
                <c:pt idx="4">
                  <c:v>-0.3</c:v>
                </c:pt>
                <c:pt idx="6">
                  <c:v>0</c:v>
                </c:pt>
                <c:pt idx="7">
                  <c:v>-0.3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-0.5</c:v>
                </c:pt>
                <c:pt idx="14">
                  <c:v>-0.5</c:v>
                </c:pt>
                <c:pt idx="17">
                  <c:v>-0.5</c:v>
                </c:pt>
                <c:pt idx="2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A0-4782-9167-230FA42BA644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'1(8)'!$I$62:$AM$62</c:f>
              <c:numCache>
                <c:formatCode>"+"0.0;"-"0.0;"±"0</c:formatCode>
                <c:ptCount val="31"/>
                <c:pt idx="3">
                  <c:v>-0.5</c:v>
                </c:pt>
                <c:pt idx="5">
                  <c:v>-0.5</c:v>
                </c:pt>
                <c:pt idx="6">
                  <c:v>0</c:v>
                </c:pt>
                <c:pt idx="13">
                  <c:v>0.5</c:v>
                </c:pt>
                <c:pt idx="17">
                  <c:v>-0.5</c:v>
                </c:pt>
                <c:pt idx="19">
                  <c:v>-0.5</c:v>
                </c:pt>
                <c:pt idx="21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-0.3</c:v>
                </c:pt>
                <c:pt idx="27">
                  <c:v>-0.3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A0-4782-9167-230FA42B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C-462E-9BC0-3106C166FE2C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C-462E-9BC0-3106C166FE2C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5C-462E-9BC0-3106C166FE2C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'1(8)'!$I$63:$AM$63</c:f>
              <c:numCache>
                <c:formatCode>"+"0.0;"-"0.0;"±"0</c:formatCode>
                <c:ptCount val="31"/>
                <c:pt idx="0">
                  <c:v>0.5</c:v>
                </c:pt>
                <c:pt idx="3">
                  <c:v>0.7</c:v>
                </c:pt>
                <c:pt idx="4">
                  <c:v>0.5</c:v>
                </c:pt>
                <c:pt idx="6">
                  <c:v>0.5</c:v>
                </c:pt>
                <c:pt idx="7">
                  <c:v>0</c:v>
                </c:pt>
                <c:pt idx="10">
                  <c:v>0</c:v>
                </c:pt>
                <c:pt idx="11">
                  <c:v>0.3</c:v>
                </c:pt>
                <c:pt idx="12">
                  <c:v>0.5</c:v>
                </c:pt>
                <c:pt idx="13">
                  <c:v>0</c:v>
                </c:pt>
                <c:pt idx="14">
                  <c:v>0.5</c:v>
                </c:pt>
                <c:pt idx="17">
                  <c:v>0.5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5C-462E-9BC0-3106C166FE2C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'1(8)'!$I$64:$AM$64</c:f>
              <c:numCache>
                <c:formatCode>"+"0.0;"-"0.0;"±"0</c:formatCode>
                <c:ptCount val="31"/>
                <c:pt idx="3">
                  <c:v>0.5</c:v>
                </c:pt>
                <c:pt idx="5">
                  <c:v>0.5</c:v>
                </c:pt>
                <c:pt idx="6">
                  <c:v>0.7</c:v>
                </c:pt>
                <c:pt idx="13">
                  <c:v>0.7</c:v>
                </c:pt>
                <c:pt idx="17">
                  <c:v>0.5</c:v>
                </c:pt>
                <c:pt idx="19">
                  <c:v>0.5</c:v>
                </c:pt>
                <c:pt idx="21">
                  <c:v>0.5</c:v>
                </c:pt>
                <c:pt idx="24">
                  <c:v>0.5</c:v>
                </c:pt>
                <c:pt idx="25">
                  <c:v>0</c:v>
                </c:pt>
                <c:pt idx="26">
                  <c:v>1</c:v>
                </c:pt>
                <c:pt idx="27">
                  <c:v>0.8</c:v>
                </c:pt>
                <c:pt idx="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5C-462E-9BC0-3106C166F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B-4C07-9592-1CADE3BFDF09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B-4C07-9592-1CADE3BFDF09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B-4C07-9592-1CADE3BFDF09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'1(8)'!$I$65:$AM$65</c:f>
              <c:numCache>
                <c:formatCode>"+"0.0;"-"0.0;"±"0</c:formatCode>
                <c:ptCount val="31"/>
                <c:pt idx="0">
                  <c:v>1</c:v>
                </c:pt>
                <c:pt idx="3">
                  <c:v>0.7</c:v>
                </c:pt>
                <c:pt idx="4">
                  <c:v>0.8</c:v>
                </c:pt>
                <c:pt idx="6">
                  <c:v>0.5</c:v>
                </c:pt>
                <c:pt idx="7">
                  <c:v>0.5</c:v>
                </c:pt>
                <c:pt idx="10">
                  <c:v>1.3</c:v>
                </c:pt>
                <c:pt idx="11">
                  <c:v>0.8</c:v>
                </c:pt>
                <c:pt idx="12">
                  <c:v>0.8</c:v>
                </c:pt>
                <c:pt idx="13">
                  <c:v>0.3</c:v>
                </c:pt>
                <c:pt idx="14">
                  <c:v>0.5</c:v>
                </c:pt>
                <c:pt idx="17">
                  <c:v>0.3</c:v>
                </c:pt>
                <c:pt idx="24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EB-4C07-9592-1CADE3BFDF09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'1(8)'!$I$66:$AM$66</c:f>
              <c:numCache>
                <c:formatCode>"+"0.0;"-"0.0;"±"0</c:formatCode>
                <c:ptCount val="31"/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3">
                  <c:v>1</c:v>
                </c:pt>
                <c:pt idx="17">
                  <c:v>0.3</c:v>
                </c:pt>
                <c:pt idx="19">
                  <c:v>0.5</c:v>
                </c:pt>
                <c:pt idx="21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1</c:v>
                </c:pt>
                <c:pt idx="27">
                  <c:v>1</c:v>
                </c:pt>
                <c:pt idx="28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EB-4C07-9592-1CADE3BFD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'1(8)'!$KB$24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A-4ED6-8320-BF04C2978A8C}"/>
            </c:ext>
          </c:extLst>
        </c:ser>
        <c:ser>
          <c:idx val="1"/>
          <c:order val="1"/>
          <c:tx>
            <c:strRef>
              <c:f>'1(8)'!$KB$22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A-4ED6-8320-BF04C2978A8C}"/>
            </c:ext>
          </c:extLst>
        </c:ser>
        <c:ser>
          <c:idx val="2"/>
          <c:order val="2"/>
          <c:tx>
            <c:strRef>
              <c:f>'1(8)'!$KB$23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'1(8)'!$KC$56:$LG$56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A-4ED6-8320-BF04C2978A8C}"/>
            </c:ext>
          </c:extLst>
        </c:ser>
        <c:ser>
          <c:idx val="3"/>
          <c:order val="3"/>
          <c:tx>
            <c:strRef>
              <c:f>'1(8)'!$H$21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'1(8)'!$I$67:$AM$67</c:f>
              <c:numCache>
                <c:formatCode>"+"0.0;"-"0.0;"±"0</c:formatCode>
                <c:ptCount val="31"/>
                <c:pt idx="0">
                  <c:v>0.5</c:v>
                </c:pt>
                <c:pt idx="3">
                  <c:v>0.5</c:v>
                </c:pt>
                <c:pt idx="4">
                  <c:v>0.3</c:v>
                </c:pt>
                <c:pt idx="6">
                  <c:v>0.8</c:v>
                </c:pt>
                <c:pt idx="7">
                  <c:v>1</c:v>
                </c:pt>
                <c:pt idx="10">
                  <c:v>1.3</c:v>
                </c:pt>
                <c:pt idx="11">
                  <c:v>0.8</c:v>
                </c:pt>
                <c:pt idx="12">
                  <c:v>1</c:v>
                </c:pt>
                <c:pt idx="13">
                  <c:v>1.3</c:v>
                </c:pt>
                <c:pt idx="14">
                  <c:v>1</c:v>
                </c:pt>
                <c:pt idx="17">
                  <c:v>1</c:v>
                </c:pt>
                <c:pt idx="24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7A-4ED6-8320-BF04C2978A8C}"/>
            </c:ext>
          </c:extLst>
        </c:ser>
        <c:ser>
          <c:idx val="4"/>
          <c:order val="4"/>
          <c:tx>
            <c:strRef>
              <c:f>'1(8)'!$H$22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'1(8)'!$I$68:$AM$68</c:f>
              <c:numCache>
                <c:formatCode>"+"0.0;"-"0.0;"±"0</c:formatCode>
                <c:ptCount val="31"/>
                <c:pt idx="3">
                  <c:v>0.5</c:v>
                </c:pt>
                <c:pt idx="5">
                  <c:v>0.5</c:v>
                </c:pt>
                <c:pt idx="6">
                  <c:v>1</c:v>
                </c:pt>
                <c:pt idx="13">
                  <c:v>1</c:v>
                </c:pt>
                <c:pt idx="17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0.8</c:v>
                </c:pt>
                <c:pt idx="26">
                  <c:v>0.5</c:v>
                </c:pt>
                <c:pt idx="27">
                  <c:v>0.5</c:v>
                </c:pt>
                <c:pt idx="28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7A-4ED6-8320-BF04C2978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F-409A-8141-D0F5F318BBD8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F-409A-8141-D0F5F318BBD8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F-409A-8141-D0F5F318BBD8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'1(9)'!$I$45:$AM$45</c:f>
              <c:numCache>
                <c:formatCode>"+"0.0;"-"0.0;"±"0</c:formatCode>
                <c:ptCount val="31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0</c:v>
                </c:pt>
                <c:pt idx="7">
                  <c:v>-0.1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8F-409A-8141-D0F5F318BBD8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'1(9)'!$I$46:$AM$46</c:f>
              <c:numCache>
                <c:formatCode>"+"0.0;"-"0.0;"±"0</c:formatCode>
                <c:ptCount val="31"/>
                <c:pt idx="1">
                  <c:v>-0.1</c:v>
                </c:pt>
                <c:pt idx="2">
                  <c:v>-0.1</c:v>
                </c:pt>
                <c:pt idx="7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8F-409A-8141-D0F5F318B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B-4ED2-9F41-20B54AFB6535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B-4ED2-9F41-20B54AFB6535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B-4ED2-9F41-20B54AFB6535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'1(9)'!$I$47:$AM$47</c:f>
              <c:numCache>
                <c:formatCode>"+"0.0;"-"0.0;"±"0</c:formatCode>
                <c:ptCount val="31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0.5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5B-4ED2-9F41-20B54AFB6535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'1(9)'!$I$48:$AM$48</c:f>
              <c:numCache>
                <c:formatCode>"+"0.0;"-"0.0;"±"0</c:formatCode>
                <c:ptCount val="31"/>
                <c:pt idx="1">
                  <c:v>0.1</c:v>
                </c:pt>
                <c:pt idx="2">
                  <c:v>0.1</c:v>
                </c:pt>
                <c:pt idx="7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5B-4ED2-9F41-20B54AF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B-4369-B54D-C2D2D063D360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B-4369-B54D-C2D2D063D360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B-4369-B54D-C2D2D063D360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'1(9)'!$I$49:$AM$49</c:f>
              <c:numCache>
                <c:formatCode>"+"0.0;"-"0.0;"±"0</c:formatCode>
                <c:ptCount val="3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-0.1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B-4369-B54D-C2D2D063D360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'1(9)'!$I$50:$AM$50</c:f>
              <c:numCache>
                <c:formatCode>"+"0.0;"-"0.0;"±"0</c:formatCode>
                <c:ptCount val="31"/>
                <c:pt idx="1">
                  <c:v>0.1</c:v>
                </c:pt>
                <c:pt idx="2">
                  <c:v>0.1</c:v>
                </c:pt>
                <c:pt idx="7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EB-4369-B54D-C2D2D063D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5-4D8B-8478-875EFF852A54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5-4D8B-8478-875EFF852A54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5-4D8B-8478-875EFF852A54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'1(9)'!$I$51:$AM$51</c:f>
              <c:numCache>
                <c:formatCode>"+"0.0;"-"0.0;"±"0</c:formatCode>
                <c:ptCount val="31"/>
                <c:pt idx="0">
                  <c:v>-0.2</c:v>
                </c:pt>
                <c:pt idx="1">
                  <c:v>-0.2</c:v>
                </c:pt>
                <c:pt idx="2">
                  <c:v>-0.1</c:v>
                </c:pt>
                <c:pt idx="3">
                  <c:v>-0.3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D5-4D8B-8478-875EFF852A54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'1(9)'!$I$52:$AM$52</c:f>
              <c:numCache>
                <c:formatCode>"+"0.0;"-"0.0;"±"0</c:formatCode>
                <c:ptCount val="31"/>
                <c:pt idx="1">
                  <c:v>-0.2</c:v>
                </c:pt>
                <c:pt idx="2">
                  <c:v>0</c:v>
                </c:pt>
                <c:pt idx="7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D5-4D8B-8478-875EFF852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A-4417-AFF9-7445D9BF48DB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CA-4417-AFF9-7445D9BF48DB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A-4417-AFF9-7445D9BF48DB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'1(9)'!$I$53:$AM$53</c:f>
              <c:numCache>
                <c:formatCode>"+"0.0;"-"0.0;"±"0</c:formatCode>
                <c:ptCount val="31"/>
                <c:pt idx="0">
                  <c:v>-0.1</c:v>
                </c:pt>
                <c:pt idx="1">
                  <c:v>-0.2</c:v>
                </c:pt>
                <c:pt idx="2">
                  <c:v>-0.1</c:v>
                </c:pt>
                <c:pt idx="3">
                  <c:v>-0.7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CA-4417-AFF9-7445D9BF48DB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'1(9)'!$I$54:$AM$54</c:f>
              <c:numCache>
                <c:formatCode>"+"0.0;"-"0.0;"±"0</c:formatCode>
                <c:ptCount val="31"/>
                <c:pt idx="1">
                  <c:v>-0.1</c:v>
                </c:pt>
                <c:pt idx="2">
                  <c:v>0</c:v>
                </c:pt>
                <c:pt idx="7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CA-4417-AFF9-7445D9BF4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9-4ADB-B099-6CBCD70135CD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9-4ADB-B099-6CBCD70135CD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09-4ADB-B099-6CBCD70135CD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'1(9)'!$I$55:$AM$55</c:f>
              <c:numCache>
                <c:formatCode>"+"0.0;"-"0.0;"±"0</c:formatCode>
                <c:ptCount val="31"/>
                <c:pt idx="0">
                  <c:v>-0.1</c:v>
                </c:pt>
                <c:pt idx="1">
                  <c:v>0</c:v>
                </c:pt>
                <c:pt idx="2">
                  <c:v>-0.2</c:v>
                </c:pt>
                <c:pt idx="3">
                  <c:v>0</c:v>
                </c:pt>
                <c:pt idx="7">
                  <c:v>0.5</c:v>
                </c:pt>
                <c:pt idx="8">
                  <c:v>0.7</c:v>
                </c:pt>
                <c:pt idx="9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09-4ADB-B099-6CBCD70135CD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'1(9)'!$I$56:$AM$56</c:f>
              <c:numCache>
                <c:formatCode>"+"0.0;"-"0.0;"±"0</c:formatCode>
                <c:ptCount val="31"/>
                <c:pt idx="1">
                  <c:v>0</c:v>
                </c:pt>
                <c:pt idx="2">
                  <c:v>0</c:v>
                </c:pt>
                <c:pt idx="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09-4ADB-B099-6CBCD701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4-4EBF-B18D-88E5C4AAF670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4-4EBF-B18D-88E5C4AAF670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4-4EBF-B18D-88E5C4AAF670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'1(9)'!$I$57:$AM$57</c:f>
              <c:numCache>
                <c:formatCode>"+"0.0;"-"0.0;"±"0</c:formatCode>
                <c:ptCount val="31"/>
                <c:pt idx="0">
                  <c:v>-1</c:v>
                </c:pt>
                <c:pt idx="1">
                  <c:v>-0.8</c:v>
                </c:pt>
                <c:pt idx="2">
                  <c:v>-1</c:v>
                </c:pt>
                <c:pt idx="3">
                  <c:v>0.5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44-4EBF-B18D-88E5C4AAF670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'1(9)'!$I$58:$AM$58</c:f>
              <c:numCache>
                <c:formatCode>"+"0.0;"-"0.0;"±"0</c:formatCode>
                <c:ptCount val="31"/>
                <c:pt idx="1">
                  <c:v>-0.9</c:v>
                </c:pt>
                <c:pt idx="2">
                  <c:v>-1</c:v>
                </c:pt>
                <c:pt idx="7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44-4EBF-B18D-88E5C4AAF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1-4D01-B5EF-557D011692C6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1-4D01-B5EF-557D011692C6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1-4D01-B5EF-557D011692C6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'1(9)'!$I$59:$AM$59</c:f>
              <c:numCache>
                <c:formatCode>"+"0.0;"-"0.0;"±"0</c:formatCode>
                <c:ptCount val="31"/>
                <c:pt idx="0">
                  <c:v>0.3</c:v>
                </c:pt>
                <c:pt idx="1">
                  <c:v>0.5</c:v>
                </c:pt>
                <c:pt idx="2">
                  <c:v>0</c:v>
                </c:pt>
                <c:pt idx="3">
                  <c:v>0.5</c:v>
                </c:pt>
                <c:pt idx="7">
                  <c:v>-0.5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D1-4D01-B5EF-557D011692C6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'1(9)'!$I$60:$AM$60</c:f>
              <c:numCache>
                <c:formatCode>"+"0.0;"-"0.0;"±"0</c:formatCode>
                <c:ptCount val="31"/>
                <c:pt idx="1">
                  <c:v>0.5</c:v>
                </c:pt>
                <c:pt idx="2">
                  <c:v>0.3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D1-4D01-B5EF-557D01169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4-4E02-A59E-96816EA9BB8A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4-4E02-A59E-96816EA9BB8A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4-4E02-A59E-96816EA9BB8A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'1(9)'!$I$61:$AM$61</c:f>
              <c:numCache>
                <c:formatCode>"+"0.0;"-"0.0;"±"0</c:formatCode>
                <c:ptCount val="31"/>
                <c:pt idx="0">
                  <c:v>-0.5</c:v>
                </c:pt>
                <c:pt idx="1">
                  <c:v>-0.5</c:v>
                </c:pt>
                <c:pt idx="2">
                  <c:v>-0.3</c:v>
                </c:pt>
                <c:pt idx="3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4-4E02-A59E-96816EA9BB8A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'1(9)'!$I$62:$AM$62</c:f>
              <c:numCache>
                <c:formatCode>"+"0.0;"-"0.0;"±"0</c:formatCode>
                <c:ptCount val="31"/>
                <c:pt idx="1">
                  <c:v>-0.5</c:v>
                </c:pt>
                <c:pt idx="2">
                  <c:v>-0.5</c:v>
                </c:pt>
                <c:pt idx="7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4-4E02-A59E-96816EA9B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1-4236-A696-057A925C4F8A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1-4236-A696-057A925C4F8A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1-4236-A696-057A925C4F8A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'1(9)'!$I$63:$AM$63</c:f>
              <c:numCache>
                <c:formatCode>"+"0.0;"-"0.0;"±"0</c:formatCode>
                <c:ptCount val="31"/>
                <c:pt idx="0">
                  <c:v>0.3</c:v>
                </c:pt>
                <c:pt idx="1">
                  <c:v>0.5</c:v>
                </c:pt>
                <c:pt idx="2">
                  <c:v>1</c:v>
                </c:pt>
                <c:pt idx="3">
                  <c:v>-0.5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1-4236-A696-057A925C4F8A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'1(9)'!$I$64:$AM$64</c:f>
              <c:numCache>
                <c:formatCode>"+"0.0;"-"0.0;"±"0</c:formatCode>
                <c:ptCount val="31"/>
                <c:pt idx="1">
                  <c:v>0.5</c:v>
                </c:pt>
                <c:pt idx="2">
                  <c:v>0.5</c:v>
                </c:pt>
                <c:pt idx="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41-4236-A696-057A925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6-4C8D-A2BB-CE7C46EEA51C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6-4C8D-A2BB-CE7C46EEA51C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6-4C8D-A2BB-CE7C46EEA51C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'1(9)'!$I$65:$AM$65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D6-4C8D-A2BB-CE7C46EEA51C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'1(9)'!$I$66:$AM$66</c:f>
              <c:numCache>
                <c:formatCode>"+"0.0;"-"0.0;"±"0</c:formatCode>
                <c:ptCount val="31"/>
                <c:pt idx="1">
                  <c:v>0</c:v>
                </c:pt>
                <c:pt idx="2">
                  <c:v>0.5</c:v>
                </c:pt>
                <c:pt idx="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D6-4C8D-A2BB-CE7C46EEA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'1(9)'!$KB$24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2-4939-979C-56CB3D3D598E}"/>
            </c:ext>
          </c:extLst>
        </c:ser>
        <c:ser>
          <c:idx val="1"/>
          <c:order val="1"/>
          <c:tx>
            <c:strRef>
              <c:f>'1(9)'!$KB$22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2-4939-979C-56CB3D3D598E}"/>
            </c:ext>
          </c:extLst>
        </c:ser>
        <c:ser>
          <c:idx val="2"/>
          <c:order val="2"/>
          <c:tx>
            <c:strRef>
              <c:f>'1(9)'!$KB$23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'1(9)'!$KC$56:$LG$56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2-4939-979C-56CB3D3D598E}"/>
            </c:ext>
          </c:extLst>
        </c:ser>
        <c:ser>
          <c:idx val="3"/>
          <c:order val="3"/>
          <c:tx>
            <c:strRef>
              <c:f>'1(9)'!$H$21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'1(9)'!$I$67:$AM$67</c:f>
              <c:numCache>
                <c:formatCode>"+"0.0;"-"0.0;"±"0</c:formatCode>
                <c:ptCount val="3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0.8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62-4939-979C-56CB3D3D598E}"/>
            </c:ext>
          </c:extLst>
        </c:ser>
        <c:ser>
          <c:idx val="4"/>
          <c:order val="4"/>
          <c:tx>
            <c:strRef>
              <c:f>'1(9)'!$H$22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'1(9)'!$I$68:$AM$68</c:f>
              <c:numCache>
                <c:formatCode>"+"0.0;"-"0.0;"±"0</c:formatCode>
                <c:ptCount val="31"/>
                <c:pt idx="1">
                  <c:v>0.5</c:v>
                </c:pt>
                <c:pt idx="2">
                  <c:v>0.5</c:v>
                </c:pt>
                <c:pt idx="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62-4939-979C-56CB3D3D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9-4831-B113-1D16C4D99B9E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9-4831-B113-1D16C4D99B9E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9-4831-B113-1D16C4D99B9E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9-4831-B113-1D16C4D99B9E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69-4831-B113-1D16C4D9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8-4D27-9248-771D9EED91B3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8-4D27-9248-771D9EED91B3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8-4D27-9248-771D9EED91B3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78-4D27-9248-771D9EED91B3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78-4D27-9248-771D9EED9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1-4869-8982-963C0596E9F9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1-4869-8982-963C0596E9F9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1-4869-8982-963C0596E9F9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81-4869-8982-963C0596E9F9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81-4869-8982-963C0596E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E-40CC-8656-CF54537980CE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E-40CC-8656-CF54537980CE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E-40CC-8656-CF54537980CE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E-40CC-8656-CF54537980CE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BE-40CC-8656-CF545379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D-4C14-8962-AE520A96C620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D-4C14-8962-AE520A96C620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D-4C14-8962-AE520A96C620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D-4C14-8962-AE520A96C620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D-4C14-8962-AE520A96C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6-47F9-9E82-94324975962C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6-47F9-9E82-94324975962C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A6-47F9-9E82-94324975962C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A6-47F9-9E82-94324975962C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A6-47F9-9E82-94324975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3-45D3-A623-2B913AE46106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3-45D3-A623-2B913AE46106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3-45D3-A623-2B913AE46106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3-45D3-A623-2B913AE46106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3-45D3-A623-2B913AE46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C-4971-9F61-E04151D9F043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C-4971-9F61-E04151D9F043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C-4971-9F61-E04151D9F043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CC-4971-9F61-E04151D9F043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CC-4971-9F61-E04151D9F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5-4E82-8B6C-1B4D979D352C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5-4E82-8B6C-1B4D979D352C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5-4E82-8B6C-1B4D979D352C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C5-4E82-8B6C-1B4D979D352C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C5-4E82-8B6C-1B4D979D3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0-41D7-87B7-F081A83CC2F4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0-41D7-87B7-F081A83CC2F4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20-41D7-87B7-F081A83CC2F4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20-41D7-87B7-F081A83CC2F4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20-41D7-87B7-F081A83CC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3-44F0-A2C1-BD314DA09340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3-44F0-A2C1-BD314DA09340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E3-44F0-A2C1-BD314DA09340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E3-44F0-A2C1-BD314DA09340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E3-44F0-A2C1-BD314DA0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'1(10)'!$KB$24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3-4BC4-B955-5AC00D76A0BC}"/>
            </c:ext>
          </c:extLst>
        </c:ser>
        <c:ser>
          <c:idx val="1"/>
          <c:order val="1"/>
          <c:tx>
            <c:strRef>
              <c:f>'1(10)'!$KB$22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3-4BC4-B955-5AC00D76A0BC}"/>
            </c:ext>
          </c:extLst>
        </c:ser>
        <c:ser>
          <c:idx val="2"/>
          <c:order val="2"/>
          <c:tx>
            <c:strRef>
              <c:f>'1(10)'!$KB$23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'1(10)'!$KC$56:$LG$56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3-4BC4-B955-5AC00D76A0BC}"/>
            </c:ext>
          </c:extLst>
        </c:ser>
        <c:ser>
          <c:idx val="3"/>
          <c:order val="3"/>
          <c:tx>
            <c:strRef>
              <c:f>'1(10)'!$H$21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3-4BC4-B955-5AC00D76A0BC}"/>
            </c:ext>
          </c:extLst>
        </c:ser>
        <c:ser>
          <c:idx val="4"/>
          <c:order val="4"/>
          <c:tx>
            <c:strRef>
              <c:f>'1(10)'!$H$22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'1(10)'!$I$68:$AM$68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53-4BC4-B955-5AC00D76A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9-49CC-978F-8CF309DB3A3D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9-49CC-978F-8CF309DB3A3D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9-49CC-978F-8CF309DB3A3D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9-49CC-978F-8CF309DB3A3D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9-49CC-978F-8CF309DB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0-486A-96A4-2B21DEB7C568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0-486A-96A4-2B21DEB7C568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0-486A-96A4-2B21DEB7C568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0-486A-96A4-2B21DEB7C568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0-486A-96A4-2B21DEB7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9-4721-B1EA-D23549BBD75C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9-4721-B1EA-D23549BBD75C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E9-4721-B1EA-D23549BBD75C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E9-4721-B1EA-D23549BBD75C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E9-4721-B1EA-D23549BB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3-4F71-9175-15EEFEA72692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13-4F71-9175-15EEFEA72692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13-4F71-9175-15EEFEA72692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13-4F71-9175-15EEFEA72692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13-4F71-9175-15EEFEA72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4-4012-93D9-391F9BF9B922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4-4012-93D9-391F9BF9B922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4-4012-93D9-391F9BF9B922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04-4012-93D9-391F9BF9B922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4-4012-93D9-391F9BF9B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A-4432-A354-4538CE4D5157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A-4432-A354-4538CE4D5157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A-4432-A354-4538CE4D5157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4A-4432-A354-4538CE4D5157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4A-4432-A354-4538CE4D5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3-43AF-92EA-F5F02372E094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3-43AF-92EA-F5F02372E094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3-43AF-92EA-F5F02372E094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E3-43AF-92EA-F5F02372E094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E3-43AF-92EA-F5F02372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F-4ED1-8EBB-5B3694B4AAFB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F-4ED1-8EBB-5B3694B4AAFB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BF-4ED1-8EBB-5B3694B4AAFB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BF-4ED1-8EBB-5B3694B4AAFB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BF-4ED1-8EBB-5B3694B4A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8-469E-B5B0-24BB85CE8947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8-469E-B5B0-24BB85CE8947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8-469E-B5B0-24BB85CE8947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78-469E-B5B0-24BB85CE8947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78-469E-B5B0-24BB85CE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4-4A82-94FA-FDDFCD5174EE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4-4A82-94FA-FDDFCD5174EE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4-4A82-94FA-FDDFCD5174EE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4-4A82-94FA-FDDFCD5174EE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94-4A82-94FA-FDDFCD51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D-415B-A80A-B8A285897565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D-415B-A80A-B8A285897565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D-415B-A80A-B8A285897565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2D-415B-A80A-B8A285897565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2D-415B-A80A-B8A285897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'1(11)'!$KB$24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0-4AE2-87DE-0BB924509A90}"/>
            </c:ext>
          </c:extLst>
        </c:ser>
        <c:ser>
          <c:idx val="1"/>
          <c:order val="1"/>
          <c:tx>
            <c:strRef>
              <c:f>'1(11)'!$KB$22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0-4AE2-87DE-0BB924509A90}"/>
            </c:ext>
          </c:extLst>
        </c:ser>
        <c:ser>
          <c:idx val="2"/>
          <c:order val="2"/>
          <c:tx>
            <c:strRef>
              <c:f>'1(11)'!$KB$23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'1(11)'!$KC$56:$LG$56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0-4AE2-87DE-0BB924509A90}"/>
            </c:ext>
          </c:extLst>
        </c:ser>
        <c:ser>
          <c:idx val="3"/>
          <c:order val="3"/>
          <c:tx>
            <c:strRef>
              <c:f>'1(11)'!$H$21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00-4AE2-87DE-0BB924509A90}"/>
            </c:ext>
          </c:extLst>
        </c:ser>
        <c:ser>
          <c:idx val="4"/>
          <c:order val="4"/>
          <c:tx>
            <c:strRef>
              <c:f>'1(11)'!$H$22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'1(11)'!$I$68:$AM$68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00-4AE2-87DE-0BB924509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'1(12)'!$KC$24:$LG$24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C-46FC-B157-A5FFFC2D88F6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'1(12)'!$KC$22:$LG$22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C-46FC-B157-A5FFFC2D88F6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'1(12)'!$KC$23:$LG$23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C-46FC-B157-A5FFFC2D88F6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'1(12)'!$I$45:$AM$45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C-46FC-B157-A5FFFC2D88F6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'1(12)'!$I$46:$AM$46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0C-46FC-B157-A5FFFC2D8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'1(12)'!$KC$27:$LG$27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1-48A4-943B-E1049AFBEEC5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'1(12)'!$KC$25:$LG$25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1-48A4-943B-E1049AFBEEC5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'1(12)'!$KC$26:$LG$26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1-48A4-943B-E1049AFBEEC5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'1(12)'!$I$47:$AM$47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C1-48A4-943B-E1049AFBEEC5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'1(12)'!$I$48:$AM$48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C1-48A4-943B-E1049AFB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'1(12)'!$KC$30:$LG$30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5-41FB-9061-C6EA3866935D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'1(12)'!$KC$28:$LG$28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5-41FB-9061-C6EA3866935D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'1(12)'!$KC$29:$LG$29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5-41FB-9061-C6EA3866935D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'1(12)'!$I$49:$AM$49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1FB-9061-C6EA3866935D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'1(12)'!$I$50:$AM$50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05-41FB-9061-C6EA38669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'1(12)'!$KC$33:$LG$33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9-43CA-BE2B-84FCA73C661B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'1(12)'!$KC$31:$LG$31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9-43CA-BE2B-84FCA73C661B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'1(12)'!$KC$32:$LG$32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9-43CA-BE2B-84FCA73C661B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'1(12)'!$I$51:$AM$51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89-43CA-BE2B-84FCA73C661B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'1(12)'!$I$52:$AM$52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89-43CA-BE2B-84FCA73C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'1(12)'!$KC$36:$LG$36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C-4081-80CF-05264A775D20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'1(12)'!$KC$34:$LG$34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C-4081-80CF-05264A775D20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'1(12)'!$KC$35:$LG$35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C-4081-80CF-05264A775D20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'1(12)'!$I$53:$AM$53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C-4081-80CF-05264A775D20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'1(12)'!$I$54:$AM$54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C-4081-80CF-05264A775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'1(12)'!$KC$39:$LG$39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3-4176-971B-86AA4DA55473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'1(12)'!$KC$37:$LG$37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3-4176-971B-86AA4DA55473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'1(12)'!$KC$38:$LG$38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3-4176-971B-86AA4DA55473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'1(12)'!$I$55:$AM$55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73-4176-971B-86AA4DA55473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'1(12)'!$I$56:$AM$56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73-4176-971B-86AA4DA55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'1(12)'!$KC$42:$LG$42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1-4DDA-9720-DA161F04152B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'1(12)'!$KC$40:$LG$40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1-4DDA-9720-DA161F04152B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'1(12)'!$KC$41:$LG$41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1-4DDA-9720-DA161F04152B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'1(12)'!$I$57:$AM$57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1-4DDA-9720-DA161F04152B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'1(12)'!$I$58:$AM$58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1-4DDA-9720-DA161F041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'1(12)'!$KC$45:$LG$45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AC-4331-BF7F-DAE8A67BE4BC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'1(12)'!$KC$43:$LG$43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AC-4331-BF7F-DAE8A67BE4BC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'1(12)'!$KC$44:$LG$44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AC-4331-BF7F-DAE8A67BE4BC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'1(12)'!$I$59:$AM$59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AC-4331-BF7F-DAE8A67BE4BC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'1(12)'!$I$60:$AM$60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AC-4331-BF7F-DAE8A67BE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'1(12)'!$KC$48:$LG$48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E-43C3-914A-09331547D2EE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'1(12)'!$KC$46:$LG$46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E-43C3-914A-09331547D2EE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'1(12)'!$KC$47:$LG$47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E-43C3-914A-09331547D2EE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'1(12)'!$I$61:$AM$61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E-43C3-914A-09331547D2EE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'1(12)'!$I$62:$AM$62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AE-43C3-914A-09331547D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'1(12)'!$KC$51:$LG$51</c:f>
              <c:numCache>
                <c:formatCode>"+"0.0;"-"0.0;"±"0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2-4FB8-8B0B-EFBFD25C185C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'1(12)'!$KC$49:$LG$49</c:f>
              <c:numCache>
                <c:formatCode>"+"0.0;"-"0.0;"±"0</c:formatCode>
                <c:ptCount val="31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2-4FB8-8B0B-EFBFD25C185C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'1(12)'!$KC$50:$LG$50</c:f>
              <c:numCache>
                <c:formatCode>"+"0.0;"-"0.0;"±"0</c:formatCode>
                <c:ptCount val="31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2-4FB8-8B0B-EFBFD25C185C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'1(12)'!$I$63:$AM$63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D2-4FB8-8B0B-EFBFD25C185C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'1(12)'!$I$64:$AM$64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D2-4FB8-8B0B-EFBFD25C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'1(12)'!$KC$54:$LG$54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A-49CA-8CF0-3A4ECC97B240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'1(12)'!$KC$52:$LG$52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A-49CA-8CF0-3A4ECC97B240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'1(12)'!$KC$53:$LG$53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9A-49CA-8CF0-3A4ECC97B240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'1(12)'!$I$65:$AM$65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9A-49CA-8CF0-3A4ECC97B240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'1(12)'!$I$66:$AM$66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9A-49CA-8CF0-3A4ECC97B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'1(12)'!$KB$24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'1(12)'!$KC$57:$LG$57</c:f>
              <c:numCache>
                <c:formatCode>"+"0.0;"-"0.0;"±"0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5-44B3-9C2C-CD69B4B32821}"/>
            </c:ext>
          </c:extLst>
        </c:ser>
        <c:ser>
          <c:idx val="1"/>
          <c:order val="1"/>
          <c:tx>
            <c:strRef>
              <c:f>'1(12)'!$KB$22</c:f>
              <c:strCache>
                <c:ptCount val="1"/>
                <c:pt idx="0">
                  <c:v>LCL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'1(12)'!$KC$55:$LG$55</c:f>
              <c:numCache>
                <c:formatCode>"+"0.0;"-"0.0;"±"0</c:formatCode>
                <c:ptCount val="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05-44B3-9C2C-CD69B4B32821}"/>
            </c:ext>
          </c:extLst>
        </c:ser>
        <c:ser>
          <c:idx val="2"/>
          <c:order val="2"/>
          <c:tx>
            <c:strRef>
              <c:f>'1(12)'!$KB$23</c:f>
              <c:strCache>
                <c:ptCount val="1"/>
                <c:pt idx="0">
                  <c:v>UCL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'1(12)'!$KC$56:$LG$56</c:f>
              <c:numCache>
                <c:formatCode>"+"0.0;"-"0.0;"±"0</c:formatCode>
                <c:ptCount val="31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4B3-9C2C-CD69B4B32821}"/>
            </c:ext>
          </c:extLst>
        </c:ser>
        <c:ser>
          <c:idx val="3"/>
          <c:order val="3"/>
          <c:tx>
            <c:strRef>
              <c:f>'1(12)'!$H$21</c:f>
              <c:strCache>
                <c:ptCount val="1"/>
                <c:pt idx="0">
                  <c:v>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'1(12)'!$I$67:$AM$67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05-44B3-9C2C-CD69B4B32821}"/>
            </c:ext>
          </c:extLst>
        </c:ser>
        <c:ser>
          <c:idx val="4"/>
          <c:order val="4"/>
          <c:tx>
            <c:strRef>
              <c:f>'1(12)'!$H$22</c:f>
              <c:strCache>
                <c:ptCount val="1"/>
                <c:pt idx="0">
                  <c:v>II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8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'1(12)'!$I$68:$AM$68</c:f>
              <c:numCache>
                <c:formatCode>"+"0.0;"-"0.0;"±"0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4B3-9C2C-CD69B4B32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503936"/>
        <c:axId val="1757506848"/>
      </c:lineChart>
      <c:catAx>
        <c:axId val="175750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6848"/>
        <c:crosses val="autoZero"/>
        <c:auto val="1"/>
        <c:lblAlgn val="ctr"/>
        <c:lblOffset val="100"/>
        <c:noMultiLvlLbl val="0"/>
      </c:catAx>
      <c:valAx>
        <c:axId val="17575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+&quot;0.0;&quot;-&quot;0.0;&quot;±&quot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75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openxmlformats.org/officeDocument/2006/relationships/chart" Target="../charts/chart1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image" Target="../media/image9.png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image" Target="../media/image9.png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image" Target="../media/image9.png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2" Type="http://schemas.openxmlformats.org/officeDocument/2006/relationships/chart" Target="../charts/chart37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openxmlformats.org/officeDocument/2006/relationships/chart" Target="../charts/chart40.xml"/><Relationship Id="rId15" Type="http://schemas.openxmlformats.org/officeDocument/2006/relationships/image" Target="../media/image9.png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Relationship Id="rId1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5" Type="http://schemas.openxmlformats.org/officeDocument/2006/relationships/image" Target="../media/image9.png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Relationship Id="rId14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13" Type="http://schemas.openxmlformats.org/officeDocument/2006/relationships/chart" Target="../charts/chart72.xml"/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12" Type="http://schemas.openxmlformats.org/officeDocument/2006/relationships/chart" Target="../charts/chart71.xml"/><Relationship Id="rId2" Type="http://schemas.openxmlformats.org/officeDocument/2006/relationships/chart" Target="../charts/chart61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65.xml"/><Relationship Id="rId11" Type="http://schemas.openxmlformats.org/officeDocument/2006/relationships/chart" Target="../charts/chart70.xml"/><Relationship Id="rId5" Type="http://schemas.openxmlformats.org/officeDocument/2006/relationships/chart" Target="../charts/chart64.xml"/><Relationship Id="rId15" Type="http://schemas.openxmlformats.org/officeDocument/2006/relationships/image" Target="../media/image9.png"/><Relationship Id="rId10" Type="http://schemas.openxmlformats.org/officeDocument/2006/relationships/chart" Target="../charts/chart69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Relationship Id="rId1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9.xml"/><Relationship Id="rId13" Type="http://schemas.openxmlformats.org/officeDocument/2006/relationships/chart" Target="../charts/chart84.xml"/><Relationship Id="rId3" Type="http://schemas.openxmlformats.org/officeDocument/2006/relationships/chart" Target="../charts/chart74.xml"/><Relationship Id="rId7" Type="http://schemas.openxmlformats.org/officeDocument/2006/relationships/chart" Target="../charts/chart78.xml"/><Relationship Id="rId12" Type="http://schemas.openxmlformats.org/officeDocument/2006/relationships/chart" Target="../charts/chart83.xml"/><Relationship Id="rId2" Type="http://schemas.openxmlformats.org/officeDocument/2006/relationships/chart" Target="../charts/chart73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77.xml"/><Relationship Id="rId11" Type="http://schemas.openxmlformats.org/officeDocument/2006/relationships/chart" Target="../charts/chart82.xml"/><Relationship Id="rId5" Type="http://schemas.openxmlformats.org/officeDocument/2006/relationships/chart" Target="../charts/chart76.xml"/><Relationship Id="rId15" Type="http://schemas.openxmlformats.org/officeDocument/2006/relationships/image" Target="../media/image9.png"/><Relationship Id="rId10" Type="http://schemas.openxmlformats.org/officeDocument/2006/relationships/chart" Target="../charts/chart81.xml"/><Relationship Id="rId4" Type="http://schemas.openxmlformats.org/officeDocument/2006/relationships/chart" Target="../charts/chart75.xml"/><Relationship Id="rId9" Type="http://schemas.openxmlformats.org/officeDocument/2006/relationships/chart" Target="../charts/chart80.xml"/><Relationship Id="rId14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1.xml"/><Relationship Id="rId13" Type="http://schemas.openxmlformats.org/officeDocument/2006/relationships/chart" Target="../charts/chart96.xml"/><Relationship Id="rId3" Type="http://schemas.openxmlformats.org/officeDocument/2006/relationships/chart" Target="../charts/chart86.xml"/><Relationship Id="rId7" Type="http://schemas.openxmlformats.org/officeDocument/2006/relationships/chart" Target="../charts/chart90.xml"/><Relationship Id="rId12" Type="http://schemas.openxmlformats.org/officeDocument/2006/relationships/chart" Target="../charts/chart95.xml"/><Relationship Id="rId2" Type="http://schemas.openxmlformats.org/officeDocument/2006/relationships/chart" Target="../charts/chart85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89.xml"/><Relationship Id="rId11" Type="http://schemas.openxmlformats.org/officeDocument/2006/relationships/chart" Target="../charts/chart94.xml"/><Relationship Id="rId5" Type="http://schemas.openxmlformats.org/officeDocument/2006/relationships/chart" Target="../charts/chart88.xml"/><Relationship Id="rId15" Type="http://schemas.openxmlformats.org/officeDocument/2006/relationships/image" Target="../media/image9.png"/><Relationship Id="rId10" Type="http://schemas.openxmlformats.org/officeDocument/2006/relationships/chart" Target="../charts/chart93.xml"/><Relationship Id="rId4" Type="http://schemas.openxmlformats.org/officeDocument/2006/relationships/chart" Target="../charts/chart87.xml"/><Relationship Id="rId9" Type="http://schemas.openxmlformats.org/officeDocument/2006/relationships/chart" Target="../charts/chart92.xml"/><Relationship Id="rId14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3" Type="http://schemas.openxmlformats.org/officeDocument/2006/relationships/chart" Target="../charts/chart98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2" Type="http://schemas.openxmlformats.org/officeDocument/2006/relationships/chart" Target="../charts/chart97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5" Type="http://schemas.openxmlformats.org/officeDocument/2006/relationships/chart" Target="../charts/chart100.xml"/><Relationship Id="rId15" Type="http://schemas.openxmlformats.org/officeDocument/2006/relationships/image" Target="../media/image9.png"/><Relationship Id="rId10" Type="http://schemas.openxmlformats.org/officeDocument/2006/relationships/chart" Target="../charts/chart105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5.xml"/><Relationship Id="rId13" Type="http://schemas.openxmlformats.org/officeDocument/2006/relationships/chart" Target="../charts/chart120.xml"/><Relationship Id="rId3" Type="http://schemas.openxmlformats.org/officeDocument/2006/relationships/chart" Target="../charts/chart110.xml"/><Relationship Id="rId7" Type="http://schemas.openxmlformats.org/officeDocument/2006/relationships/chart" Target="../charts/chart114.xml"/><Relationship Id="rId12" Type="http://schemas.openxmlformats.org/officeDocument/2006/relationships/chart" Target="../charts/chart119.xml"/><Relationship Id="rId2" Type="http://schemas.openxmlformats.org/officeDocument/2006/relationships/chart" Target="../charts/chart109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13.xml"/><Relationship Id="rId11" Type="http://schemas.openxmlformats.org/officeDocument/2006/relationships/chart" Target="../charts/chart118.xml"/><Relationship Id="rId5" Type="http://schemas.openxmlformats.org/officeDocument/2006/relationships/chart" Target="../charts/chart112.xml"/><Relationship Id="rId15" Type="http://schemas.openxmlformats.org/officeDocument/2006/relationships/image" Target="../media/image9.png"/><Relationship Id="rId10" Type="http://schemas.openxmlformats.org/officeDocument/2006/relationships/chart" Target="../charts/chart117.xml"/><Relationship Id="rId4" Type="http://schemas.openxmlformats.org/officeDocument/2006/relationships/chart" Target="../charts/chart111.xml"/><Relationship Id="rId9" Type="http://schemas.openxmlformats.org/officeDocument/2006/relationships/chart" Target="../charts/chart116.xml"/><Relationship Id="rId14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13" Type="http://schemas.openxmlformats.org/officeDocument/2006/relationships/chart" Target="../charts/chart132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12" Type="http://schemas.openxmlformats.org/officeDocument/2006/relationships/chart" Target="../charts/chart131.xml"/><Relationship Id="rId2" Type="http://schemas.openxmlformats.org/officeDocument/2006/relationships/chart" Target="../charts/chart121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25.xml"/><Relationship Id="rId11" Type="http://schemas.openxmlformats.org/officeDocument/2006/relationships/chart" Target="../charts/chart130.xml"/><Relationship Id="rId5" Type="http://schemas.openxmlformats.org/officeDocument/2006/relationships/chart" Target="../charts/chart124.xml"/><Relationship Id="rId15" Type="http://schemas.openxmlformats.org/officeDocument/2006/relationships/image" Target="../media/image9.png"/><Relationship Id="rId10" Type="http://schemas.openxmlformats.org/officeDocument/2006/relationships/chart" Target="../charts/chart129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Relationship Id="rId14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9.xml"/><Relationship Id="rId13" Type="http://schemas.openxmlformats.org/officeDocument/2006/relationships/chart" Target="../charts/chart144.xml"/><Relationship Id="rId3" Type="http://schemas.openxmlformats.org/officeDocument/2006/relationships/chart" Target="../charts/chart134.xml"/><Relationship Id="rId7" Type="http://schemas.openxmlformats.org/officeDocument/2006/relationships/chart" Target="../charts/chart138.xml"/><Relationship Id="rId12" Type="http://schemas.openxmlformats.org/officeDocument/2006/relationships/chart" Target="../charts/chart143.xml"/><Relationship Id="rId2" Type="http://schemas.openxmlformats.org/officeDocument/2006/relationships/chart" Target="../charts/chart133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37.xml"/><Relationship Id="rId11" Type="http://schemas.openxmlformats.org/officeDocument/2006/relationships/chart" Target="../charts/chart142.xml"/><Relationship Id="rId5" Type="http://schemas.openxmlformats.org/officeDocument/2006/relationships/chart" Target="../charts/chart136.xml"/><Relationship Id="rId15" Type="http://schemas.openxmlformats.org/officeDocument/2006/relationships/image" Target="../media/image9.png"/><Relationship Id="rId10" Type="http://schemas.openxmlformats.org/officeDocument/2006/relationships/chart" Target="../charts/chart141.xml"/><Relationship Id="rId4" Type="http://schemas.openxmlformats.org/officeDocument/2006/relationships/chart" Target="../charts/chart135.xml"/><Relationship Id="rId9" Type="http://schemas.openxmlformats.org/officeDocument/2006/relationships/chart" Target="../charts/chart140.xml"/><Relationship Id="rId14" Type="http://schemas.openxmlformats.org/officeDocument/2006/relationships/image" Target="../media/image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1.xml"/><Relationship Id="rId13" Type="http://schemas.openxmlformats.org/officeDocument/2006/relationships/chart" Target="../charts/chart156.xml"/><Relationship Id="rId3" Type="http://schemas.openxmlformats.org/officeDocument/2006/relationships/chart" Target="../charts/chart146.xml"/><Relationship Id="rId7" Type="http://schemas.openxmlformats.org/officeDocument/2006/relationships/chart" Target="../charts/chart150.xml"/><Relationship Id="rId12" Type="http://schemas.openxmlformats.org/officeDocument/2006/relationships/chart" Target="../charts/chart155.xml"/><Relationship Id="rId2" Type="http://schemas.openxmlformats.org/officeDocument/2006/relationships/chart" Target="../charts/chart145.xml"/><Relationship Id="rId16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chart" Target="../charts/chart149.xml"/><Relationship Id="rId11" Type="http://schemas.openxmlformats.org/officeDocument/2006/relationships/chart" Target="../charts/chart154.xml"/><Relationship Id="rId5" Type="http://schemas.openxmlformats.org/officeDocument/2006/relationships/chart" Target="../charts/chart148.xml"/><Relationship Id="rId15" Type="http://schemas.openxmlformats.org/officeDocument/2006/relationships/image" Target="../media/image9.png"/><Relationship Id="rId10" Type="http://schemas.openxmlformats.org/officeDocument/2006/relationships/chart" Target="../charts/chart153.xml"/><Relationship Id="rId4" Type="http://schemas.openxmlformats.org/officeDocument/2006/relationships/chart" Target="../charts/chart147.xml"/><Relationship Id="rId9" Type="http://schemas.openxmlformats.org/officeDocument/2006/relationships/chart" Target="../charts/chart152.xml"/><Relationship Id="rId14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19</xdr:col>
      <xdr:colOff>571500</xdr:colOff>
      <xdr:row>60</xdr:row>
      <xdr:rowOff>136071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4B913D4-18B1-4F8F-B27D-3F2F0AC578C1}"/>
            </a:ext>
          </a:extLst>
        </xdr:cNvPr>
        <xdr:cNvGrpSpPr/>
      </xdr:nvGrpSpPr>
      <xdr:grpSpPr>
        <a:xfrm>
          <a:off x="1" y="0"/>
          <a:ext cx="12953999" cy="10556421"/>
          <a:chOff x="1" y="0"/>
          <a:chExt cx="15580164" cy="117702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D2B4A8D-DC1A-4DA9-A645-748303D404E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0107" t="15222" r="20767" b="12531"/>
          <a:stretch/>
        </xdr:blipFill>
        <xdr:spPr>
          <a:xfrm rot="16200000">
            <a:off x="-1986643" y="1986644"/>
            <a:ext cx="11770181" cy="77968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F96ECD1-4958-4571-A01D-35DBE37C2622}"/>
              </a:ext>
            </a:extLst>
          </xdr:cNvPr>
          <xdr:cNvPicPr preferRelativeResize="0">
            <a:picLocks/>
          </xdr:cNvPicPr>
        </xdr:nvPicPr>
        <xdr:blipFill rotWithShape="1">
          <a:blip xmlns:r="http://schemas.openxmlformats.org/officeDocument/2006/relationships" r:embed="rId2"/>
          <a:srcRect l="20464" t="20108" r="20749" b="8719"/>
          <a:stretch/>
        </xdr:blipFill>
        <xdr:spPr>
          <a:xfrm rot="16200000">
            <a:off x="5796625" y="1986660"/>
            <a:ext cx="11770200" cy="7796880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19</xdr:col>
      <xdr:colOff>554183</xdr:colOff>
      <xdr:row>60</xdr:row>
      <xdr:rowOff>103909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0D45939-C625-46BF-836D-C4ED21A7B6DF}"/>
            </a:ext>
          </a:extLst>
        </xdr:cNvPr>
        <xdr:cNvGrpSpPr/>
      </xdr:nvGrpSpPr>
      <xdr:grpSpPr>
        <a:xfrm>
          <a:off x="1" y="0"/>
          <a:ext cx="12936682" cy="10524259"/>
          <a:chOff x="1" y="0"/>
          <a:chExt cx="12867409" cy="1063336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899884F1-5709-4373-97C0-2525A93BC5A4}"/>
              </a:ext>
            </a:extLst>
          </xdr:cNvPr>
          <xdr:cNvPicPr preferRelativeResize="0">
            <a:picLocks/>
          </xdr:cNvPicPr>
        </xdr:nvPicPr>
        <xdr:blipFill rotWithShape="1">
          <a:blip xmlns:r="http://schemas.openxmlformats.org/officeDocument/2006/relationships" r:embed="rId1"/>
          <a:srcRect l="19952" t="17653" r="20661" b="10756"/>
          <a:stretch/>
        </xdr:blipFill>
        <xdr:spPr>
          <a:xfrm rot="16200000">
            <a:off x="-2104157" y="2104158"/>
            <a:ext cx="10633364" cy="642504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F85A5D7-2E9D-449F-AFFE-07A07F23C523}"/>
              </a:ext>
            </a:extLst>
          </xdr:cNvPr>
          <xdr:cNvPicPr preferRelativeResize="0">
            <a:picLocks/>
          </xdr:cNvPicPr>
        </xdr:nvPicPr>
        <xdr:blipFill rotWithShape="1">
          <a:blip xmlns:r="http://schemas.openxmlformats.org/officeDocument/2006/relationships" r:embed="rId2"/>
          <a:srcRect l="20078" t="17005" r="20823" b="13121"/>
          <a:stretch/>
        </xdr:blipFill>
        <xdr:spPr>
          <a:xfrm rot="16200000">
            <a:off x="4355561" y="2121512"/>
            <a:ext cx="10633288" cy="6390410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19</xdr:col>
      <xdr:colOff>571500</xdr:colOff>
      <xdr:row>60</xdr:row>
      <xdr:rowOff>149679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B9C3423-5518-48BB-BD75-FC66CE946501}"/>
            </a:ext>
          </a:extLst>
        </xdr:cNvPr>
        <xdr:cNvGrpSpPr/>
      </xdr:nvGrpSpPr>
      <xdr:grpSpPr>
        <a:xfrm>
          <a:off x="0" y="1"/>
          <a:ext cx="12954000" cy="10570028"/>
          <a:chOff x="0" y="0"/>
          <a:chExt cx="15665824" cy="1122829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F63351E-D681-4EA4-A471-0A29F7B5CA40}"/>
              </a:ext>
            </a:extLst>
          </xdr:cNvPr>
          <xdr:cNvPicPr preferRelativeResize="0">
            <a:picLocks/>
          </xdr:cNvPicPr>
        </xdr:nvPicPr>
        <xdr:blipFill rotWithShape="1">
          <a:blip xmlns:r="http://schemas.openxmlformats.org/officeDocument/2006/relationships" r:embed="rId1"/>
          <a:srcRect l="20091" t="17331" r="20749" b="10306"/>
          <a:stretch/>
        </xdr:blipFill>
        <xdr:spPr>
          <a:xfrm rot="16200000">
            <a:off x="-1703294" y="1703294"/>
            <a:ext cx="11228294" cy="782170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485CB3F-650B-4442-9C9B-3F81F1BEC65E}"/>
              </a:ext>
            </a:extLst>
          </xdr:cNvPr>
          <xdr:cNvPicPr preferRelativeResize="0">
            <a:picLocks/>
          </xdr:cNvPicPr>
        </xdr:nvPicPr>
        <xdr:blipFill rotWithShape="1">
          <a:blip xmlns:r="http://schemas.openxmlformats.org/officeDocument/2006/relationships" r:embed="rId2"/>
          <a:srcRect l="19868" t="17991" r="20823" b="9512"/>
          <a:stretch/>
        </xdr:blipFill>
        <xdr:spPr>
          <a:xfrm rot="16200000">
            <a:off x="6162564" y="1713826"/>
            <a:ext cx="11205880" cy="7800640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30" name="Picture 29">
          <a:extLst>
            <a:ext uri="{FF2B5EF4-FFF2-40B4-BE49-F238E27FC236}">
              <a16:creationId xmlns:a16="http://schemas.microsoft.com/office/drawing/2014/main" id="{660A9A42-8F84-4CCA-9FFF-BC9B5DFEE48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55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33454</xdr:colOff>
      <xdr:row>0</xdr:row>
      <xdr:rowOff>46211</xdr:rowOff>
    </xdr:from>
    <xdr:ext cx="2272289" cy="357662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D20D344-D82D-42CD-9A77-A7D9CD98035B}"/>
            </a:ext>
          </a:extLst>
        </xdr:cNvPr>
        <xdr:cNvSpPr txBox="1"/>
      </xdr:nvSpPr>
      <xdr:spPr>
        <a:xfrm>
          <a:off x="14063779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181</xdr:col>
      <xdr:colOff>0</xdr:colOff>
      <xdr:row>1</xdr:row>
      <xdr:rowOff>105221</xdr:rowOff>
    </xdr:from>
    <xdr:to>
      <xdr:col>192</xdr:col>
      <xdr:colOff>21121</xdr:colOff>
      <xdr:row>6</xdr:row>
      <xdr:rowOff>165238</xdr:rowOff>
    </xdr:to>
    <xdr:grpSp>
      <xdr:nvGrpSpPr>
        <xdr:cNvPr id="32" name="Group 23">
          <a:extLst>
            <a:ext uri="{FF2B5EF4-FFF2-40B4-BE49-F238E27FC236}">
              <a16:creationId xmlns:a16="http://schemas.microsoft.com/office/drawing/2014/main" id="{9A3BD152-1CBF-4035-BBAF-EFAC4BA0FD4F}"/>
            </a:ext>
          </a:extLst>
        </xdr:cNvPr>
        <xdr:cNvGrpSpPr>
          <a:grpSpLocks/>
        </xdr:cNvGrpSpPr>
      </xdr:nvGrpSpPr>
      <xdr:grpSpPr bwMode="auto">
        <a:xfrm>
          <a:off x="10334625" y="267146"/>
          <a:ext cx="649771" cy="1002992"/>
          <a:chOff x="11435869" y="2028825"/>
          <a:chExt cx="918056" cy="1457325"/>
        </a:xfrm>
      </xdr:grpSpPr>
      <xdr:sp macro="" textlink="">
        <xdr:nvSpPr>
          <xdr:cNvPr id="33" name="Freeform 64">
            <a:extLst>
              <a:ext uri="{FF2B5EF4-FFF2-40B4-BE49-F238E27FC236}">
                <a16:creationId xmlns:a16="http://schemas.microsoft.com/office/drawing/2014/main" id="{AC4B7437-44D2-4FAA-B1B2-21D86438AF2E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4" name="Freeform 65">
            <a:extLst>
              <a:ext uri="{FF2B5EF4-FFF2-40B4-BE49-F238E27FC236}">
                <a16:creationId xmlns:a16="http://schemas.microsoft.com/office/drawing/2014/main" id="{5F76E61D-5ACB-4151-95B3-51780803DD64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5" name="Freeform 66">
            <a:extLst>
              <a:ext uri="{FF2B5EF4-FFF2-40B4-BE49-F238E27FC236}">
                <a16:creationId xmlns:a16="http://schemas.microsoft.com/office/drawing/2014/main" id="{83C1BB28-6184-4D1C-A5DD-A4B24A26A2D5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193</xdr:col>
      <xdr:colOff>22746</xdr:colOff>
      <xdr:row>2</xdr:row>
      <xdr:rowOff>24020</xdr:rowOff>
    </xdr:from>
    <xdr:to>
      <xdr:col>208</xdr:col>
      <xdr:colOff>38100</xdr:colOff>
      <xdr:row>7</xdr:row>
      <xdr:rowOff>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2877BA5-05CC-435D-A8D6-24B0625D8205}"/>
            </a:ext>
          </a:extLst>
        </xdr:cNvPr>
        <xdr:cNvGrpSpPr/>
      </xdr:nvGrpSpPr>
      <xdr:grpSpPr>
        <a:xfrm>
          <a:off x="11043171" y="366920"/>
          <a:ext cx="872604" cy="928480"/>
          <a:chOff x="4601686" y="1768211"/>
          <a:chExt cx="1654198" cy="1245771"/>
        </a:xfrm>
      </xdr:grpSpPr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5AC3F904-750E-4AD3-8646-A06AEC6331C6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B13553CC-2107-4374-B7F3-9DDC03C35919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27DBA842-54C7-4793-ABE7-3F23EB3D73F1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806B38EE-B954-4A65-837C-D1D2DB4DF90B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2B7E688E-5FB1-46D0-97DA-EC3851EF5B8F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5154FCCD-FF1A-4508-B8A6-70F2400A29FC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5398BB34-96E3-4211-871B-D1FCAF7FD792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Freeform: Shape 43">
            <a:extLst>
              <a:ext uri="{FF2B5EF4-FFF2-40B4-BE49-F238E27FC236}">
                <a16:creationId xmlns:a16="http://schemas.microsoft.com/office/drawing/2014/main" id="{1DFAD0BC-3A7E-489F-A086-346E21667D7E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5" name="Freeform: Shape 44">
            <a:extLst>
              <a:ext uri="{FF2B5EF4-FFF2-40B4-BE49-F238E27FC236}">
                <a16:creationId xmlns:a16="http://schemas.microsoft.com/office/drawing/2014/main" id="{2E2DC677-9A47-49DB-AA15-1E303916E706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C23DD25-5988-40A5-B5E1-5D20479C7933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40341713-FEAD-4CD8-8487-18D8B65104EF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230</xdr:col>
      <xdr:colOff>19051</xdr:colOff>
      <xdr:row>0</xdr:row>
      <xdr:rowOff>179732</xdr:rowOff>
    </xdr:from>
    <xdr:to>
      <xdr:col>239</xdr:col>
      <xdr:colOff>829</xdr:colOff>
      <xdr:row>7</xdr:row>
      <xdr:rowOff>22362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9205A227-0503-4CE1-84AC-D4B91FB7BB31}"/>
            </a:ext>
          </a:extLst>
        </xdr:cNvPr>
        <xdr:cNvGrpSpPr/>
      </xdr:nvGrpSpPr>
      <xdr:grpSpPr>
        <a:xfrm>
          <a:off x="13154026" y="160682"/>
          <a:ext cx="496128" cy="1157080"/>
          <a:chOff x="9386332" y="26203742"/>
          <a:chExt cx="1516992" cy="3811311"/>
        </a:xfrm>
      </xdr:grpSpPr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FDDAC327-B848-45C2-8DE0-8EC20EC9AFC2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5D3EAE74-CFA4-471A-9EC0-30F350635141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Freeform: Shape 50">
            <a:extLst>
              <a:ext uri="{FF2B5EF4-FFF2-40B4-BE49-F238E27FC236}">
                <a16:creationId xmlns:a16="http://schemas.microsoft.com/office/drawing/2014/main" id="{49FF03F0-BE46-4D0E-BDD4-C0E1DDA12E14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40F29F51-73AD-4EF0-AF57-2489CBE93CCB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213</xdr:col>
      <xdr:colOff>9525</xdr:colOff>
      <xdr:row>1</xdr:row>
      <xdr:rowOff>87795</xdr:rowOff>
    </xdr:from>
    <xdr:to>
      <xdr:col>226</xdr:col>
      <xdr:colOff>4556</xdr:colOff>
      <xdr:row>7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F4BE3B35-6371-4B74-9517-8CDA2D18484B}"/>
            </a:ext>
          </a:extLst>
        </xdr:cNvPr>
        <xdr:cNvGrpSpPr/>
      </xdr:nvGrpSpPr>
      <xdr:grpSpPr>
        <a:xfrm>
          <a:off x="12172950" y="249720"/>
          <a:ext cx="737981" cy="1045680"/>
          <a:chOff x="6477000" y="3041720"/>
          <a:chExt cx="3343275" cy="4082980"/>
        </a:xfrm>
      </xdr:grpSpPr>
      <xdr:sp macro="" textlink="">
        <xdr:nvSpPr>
          <xdr:cNvPr id="54" name="Freeform: Shape 53">
            <a:extLst>
              <a:ext uri="{FF2B5EF4-FFF2-40B4-BE49-F238E27FC236}">
                <a16:creationId xmlns:a16="http://schemas.microsoft.com/office/drawing/2014/main" id="{1BB1A880-774E-4412-A72C-45303601D513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Freeform: Shape 54">
            <a:extLst>
              <a:ext uri="{FF2B5EF4-FFF2-40B4-BE49-F238E27FC236}">
                <a16:creationId xmlns:a16="http://schemas.microsoft.com/office/drawing/2014/main" id="{B6FC8258-0A27-4BEF-9262-E4B5C350D075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709233FD-B5D6-4AE1-82F5-2FEECEB0FA7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39C6817-28C6-4BCA-8DC4-74CCC1AFD527}"/>
            </a:ext>
          </a:extLst>
        </xdr:cNvPr>
        <xdr:cNvSpPr txBox="1"/>
      </xdr:nvSpPr>
      <xdr:spPr>
        <a:xfrm>
          <a:off x="358132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14" name="Group 23">
          <a:extLst>
            <a:ext uri="{FF2B5EF4-FFF2-40B4-BE49-F238E27FC236}">
              <a16:creationId xmlns:a16="http://schemas.microsoft.com/office/drawing/2014/main" id="{DCF473B7-3E4C-40EF-8631-D57E49D45BF1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15" name="Freeform 64">
            <a:extLst>
              <a:ext uri="{FF2B5EF4-FFF2-40B4-BE49-F238E27FC236}">
                <a16:creationId xmlns:a16="http://schemas.microsoft.com/office/drawing/2014/main" id="{88166A86-82F4-4A05-8C00-D083EE20FEBA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6" name="Freeform 65">
            <a:extLst>
              <a:ext uri="{FF2B5EF4-FFF2-40B4-BE49-F238E27FC236}">
                <a16:creationId xmlns:a16="http://schemas.microsoft.com/office/drawing/2014/main" id="{971E2900-F03B-4C4A-937F-4B2A845158FA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17" name="Freeform 66">
            <a:extLst>
              <a:ext uri="{FF2B5EF4-FFF2-40B4-BE49-F238E27FC236}">
                <a16:creationId xmlns:a16="http://schemas.microsoft.com/office/drawing/2014/main" id="{8587128C-4359-4F87-8E57-EE042D6836B3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554C172-D977-4E87-8239-0CB412CDC6CB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19" name="Freeform: Shape 18">
            <a:extLst>
              <a:ext uri="{FF2B5EF4-FFF2-40B4-BE49-F238E27FC236}">
                <a16:creationId xmlns:a16="http://schemas.microsoft.com/office/drawing/2014/main" id="{C5E89293-53E0-493B-A619-06AA3A5E29FC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Freeform: Shape 19">
            <a:extLst>
              <a:ext uri="{FF2B5EF4-FFF2-40B4-BE49-F238E27FC236}">
                <a16:creationId xmlns:a16="http://schemas.microsoft.com/office/drawing/2014/main" id="{75EEC0A4-F9E4-46EA-9B9B-BFC48C0EB4C4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D0265E95-D4D7-4E4F-9AEA-C54D2903A5EB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EDA811F-15AE-4ED6-8F1E-4633FCC2AC71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8B1CE3E5-2013-4C2A-989B-1E2C862E4C3E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11B36B9F-00E8-403E-A86B-C63C3726AC9C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Freeform: Shape 24">
            <a:extLst>
              <a:ext uri="{FF2B5EF4-FFF2-40B4-BE49-F238E27FC236}">
                <a16:creationId xmlns:a16="http://schemas.microsoft.com/office/drawing/2014/main" id="{B512817A-F063-4345-A694-8EE4ECEE2113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862C8771-B32B-49AC-B5E6-1DB0E419624C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D7227F1E-DE13-41B4-9938-B28DE59E3A8A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10B6F7A-FB09-4208-BEA9-E04409E68966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147EABE8-C3C1-4FA2-AA23-D887CAB7D8E5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4278A0EF-DA41-4BCF-90AF-0E3E35BA42FB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33" name="Freeform: Shape 32">
            <a:extLst>
              <a:ext uri="{FF2B5EF4-FFF2-40B4-BE49-F238E27FC236}">
                <a16:creationId xmlns:a16="http://schemas.microsoft.com/office/drawing/2014/main" id="{D0EB14F7-063C-4D5D-B480-6D8CE53423FF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Freeform: Shape 33">
            <a:extLst>
              <a:ext uri="{FF2B5EF4-FFF2-40B4-BE49-F238E27FC236}">
                <a16:creationId xmlns:a16="http://schemas.microsoft.com/office/drawing/2014/main" id="{78E1C52D-7B0B-479E-AAF3-4558B9A571F5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0E44C825-5AF0-4F18-8A54-159DE947775C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A6C80D07-ADE3-4683-B209-1861D66896CB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920FB3D-CE02-4F72-8A80-822BEC39A33A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A4A88414-6ED7-43F3-B2CA-B6BFDAE9377E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Freeform: Shape 50">
            <a:extLst>
              <a:ext uri="{FF2B5EF4-FFF2-40B4-BE49-F238E27FC236}">
                <a16:creationId xmlns:a16="http://schemas.microsoft.com/office/drawing/2014/main" id="{15784541-1F15-496E-A0CF-37B60FE070E0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80" name="Picture 79">
          <a:extLst>
            <a:ext uri="{FF2B5EF4-FFF2-40B4-BE49-F238E27FC236}">
              <a16:creationId xmlns:a16="http://schemas.microsoft.com/office/drawing/2014/main" id="{342B12EF-F6E9-4291-90E8-E14561624DE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AE94D22-5EF2-4978-AED9-8AA6F9DA2C73}"/>
            </a:ext>
          </a:extLst>
        </xdr:cNvPr>
        <xdr:cNvSpPr txBox="1"/>
      </xdr:nvSpPr>
      <xdr:spPr>
        <a:xfrm>
          <a:off x="14120929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82" name="Group 23">
          <a:extLst>
            <a:ext uri="{FF2B5EF4-FFF2-40B4-BE49-F238E27FC236}">
              <a16:creationId xmlns:a16="http://schemas.microsoft.com/office/drawing/2014/main" id="{D1141249-FD32-4454-B72A-8F6991FFB004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83" name="Freeform 64">
            <a:extLst>
              <a:ext uri="{FF2B5EF4-FFF2-40B4-BE49-F238E27FC236}">
                <a16:creationId xmlns:a16="http://schemas.microsoft.com/office/drawing/2014/main" id="{20967336-6889-44A0-B54F-1A60B45CC980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84" name="Freeform 65">
            <a:extLst>
              <a:ext uri="{FF2B5EF4-FFF2-40B4-BE49-F238E27FC236}">
                <a16:creationId xmlns:a16="http://schemas.microsoft.com/office/drawing/2014/main" id="{1E42F671-CFFD-4629-9920-DFCD399A2B1B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85" name="Freeform 66">
            <a:extLst>
              <a:ext uri="{FF2B5EF4-FFF2-40B4-BE49-F238E27FC236}">
                <a16:creationId xmlns:a16="http://schemas.microsoft.com/office/drawing/2014/main" id="{88633AA3-5A1E-4DE1-8ABE-16619DE3FECC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A802D832-3FED-47B2-AB7D-DB534230718C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87" name="Freeform: Shape 86">
            <a:extLst>
              <a:ext uri="{FF2B5EF4-FFF2-40B4-BE49-F238E27FC236}">
                <a16:creationId xmlns:a16="http://schemas.microsoft.com/office/drawing/2014/main" id="{95FA3A4B-02F3-4644-9495-66249EDFBB3F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8" name="Freeform: Shape 87">
            <a:extLst>
              <a:ext uri="{FF2B5EF4-FFF2-40B4-BE49-F238E27FC236}">
                <a16:creationId xmlns:a16="http://schemas.microsoft.com/office/drawing/2014/main" id="{C6D83D10-5482-43E3-8BCF-D0AA9D0905C4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9" name="Freeform: Shape 88">
            <a:extLst>
              <a:ext uri="{FF2B5EF4-FFF2-40B4-BE49-F238E27FC236}">
                <a16:creationId xmlns:a16="http://schemas.microsoft.com/office/drawing/2014/main" id="{676A1020-CEE1-4E75-8DA4-9706A939FCFD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" name="Freeform: Shape 89">
            <a:extLst>
              <a:ext uri="{FF2B5EF4-FFF2-40B4-BE49-F238E27FC236}">
                <a16:creationId xmlns:a16="http://schemas.microsoft.com/office/drawing/2014/main" id="{2D4A6699-EB24-4BD8-96C3-B6A62E73CCE4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Freeform: Shape 90">
            <a:extLst>
              <a:ext uri="{FF2B5EF4-FFF2-40B4-BE49-F238E27FC236}">
                <a16:creationId xmlns:a16="http://schemas.microsoft.com/office/drawing/2014/main" id="{C2AFA152-6E4B-4D42-A327-AE7ECA151DC8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2" name="Freeform: Shape 91">
            <a:extLst>
              <a:ext uri="{FF2B5EF4-FFF2-40B4-BE49-F238E27FC236}">
                <a16:creationId xmlns:a16="http://schemas.microsoft.com/office/drawing/2014/main" id="{57F1405E-1FAC-4B88-A24A-862089321C94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3" name="Freeform: Shape 92">
            <a:extLst>
              <a:ext uri="{FF2B5EF4-FFF2-40B4-BE49-F238E27FC236}">
                <a16:creationId xmlns:a16="http://schemas.microsoft.com/office/drawing/2014/main" id="{50379184-AE42-4655-891F-013EF66DA4B2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4" name="Freeform: Shape 93">
            <a:extLst>
              <a:ext uri="{FF2B5EF4-FFF2-40B4-BE49-F238E27FC236}">
                <a16:creationId xmlns:a16="http://schemas.microsoft.com/office/drawing/2014/main" id="{0189D125-8594-44CB-A70D-2338B71CC88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Freeform: Shape 94">
            <a:extLst>
              <a:ext uri="{FF2B5EF4-FFF2-40B4-BE49-F238E27FC236}">
                <a16:creationId xmlns:a16="http://schemas.microsoft.com/office/drawing/2014/main" id="{DFCDB248-B979-482A-B026-62FB7E19C946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17F94A42-C4EA-40EA-9E3C-4779143D28EC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55210AC-2C5E-4023-AC82-33D2004120C7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D75FC3C9-E0EB-4BA9-A4EE-96E9383801B6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101" name="Freeform: Shape 100">
            <a:extLst>
              <a:ext uri="{FF2B5EF4-FFF2-40B4-BE49-F238E27FC236}">
                <a16:creationId xmlns:a16="http://schemas.microsoft.com/office/drawing/2014/main" id="{5C419420-1E88-4617-9DAD-B459119B94C6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Freeform: Shape 101">
            <a:extLst>
              <a:ext uri="{FF2B5EF4-FFF2-40B4-BE49-F238E27FC236}">
                <a16:creationId xmlns:a16="http://schemas.microsoft.com/office/drawing/2014/main" id="{6B024655-15AE-4ACF-8274-9D6D5092E17C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3" name="Freeform: Shape 102">
            <a:extLst>
              <a:ext uri="{FF2B5EF4-FFF2-40B4-BE49-F238E27FC236}">
                <a16:creationId xmlns:a16="http://schemas.microsoft.com/office/drawing/2014/main" id="{550A1CEA-7053-4DBE-8D12-310FAAF5F393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" name="Freeform: Shape 103">
            <a:extLst>
              <a:ext uri="{FF2B5EF4-FFF2-40B4-BE49-F238E27FC236}">
                <a16:creationId xmlns:a16="http://schemas.microsoft.com/office/drawing/2014/main" id="{684962DE-AAD3-4154-8FCD-9EECA2C71356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9607A30C-9491-448F-B87D-AF52E10E7218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106" name="Freeform: Shape 105">
            <a:extLst>
              <a:ext uri="{FF2B5EF4-FFF2-40B4-BE49-F238E27FC236}">
                <a16:creationId xmlns:a16="http://schemas.microsoft.com/office/drawing/2014/main" id="{F44ADD72-4880-478C-88C5-D1BD65665FEA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Freeform: Shape 106">
            <a:extLst>
              <a:ext uri="{FF2B5EF4-FFF2-40B4-BE49-F238E27FC236}">
                <a16:creationId xmlns:a16="http://schemas.microsoft.com/office/drawing/2014/main" id="{9FE106F3-5A79-4A83-8AA1-741485CF1C0F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5D1D59CD-89D6-486C-BD38-77C812BCA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FD36267B-24DA-478D-A0E1-92ACA7CD3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BE9B3E8-4A65-4E13-945A-CB2E82907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8AF5109-98A0-4894-AC7E-EEA70CABA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202F257B-0EA5-4204-9C71-97A5693E5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F334CFA3-817C-4BE8-9A68-C4DC92881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D9F9365A-CCF4-484B-A8A9-8D1CC6439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522125B4-AA4F-4E9D-A242-FC65BE75B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D46B2126-8CFE-4009-84B8-D6D768F9D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4A0F63AD-4E9B-4187-B46C-B886F29A3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6AAFDD10-D544-4929-8CB5-99383A993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47136256-54B6-4FC5-BDBF-C0ECFFF96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0683372-18CC-429F-97CA-2856BD3B4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EFDFA4-70EB-4F09-BA20-FC46201D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229F13-8137-4096-BAB9-5D14755F69B7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96B389E-EA76-41BB-A808-E317C979130B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2B737E1-73E2-4FDA-A4FD-D1A70ADFBA68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FFE53A47-BD03-4A6A-A186-6F6D899276D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EDEAB-563D-414F-B4B0-0F220BC8CB44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B7352DFB-1C74-4CE8-A147-9DA3F7544A8F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D8E15E12-09A2-4536-A2CE-D6AC79A3DEEE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F561AC3E-72BD-4795-9655-580ADA9D06BB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762E729B-B0ED-4996-83DF-CDEA4C36E6B0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2ADA950-DD2B-4FE1-9560-567735827EDB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274C5734-96BE-467C-B777-9422EF01BE1D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93E3F6CC-A0DB-4579-A661-6F914C255D3B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42F1FD40-CCE3-4300-BADA-09143C6B1D3B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AB1979B9-8E3D-46C3-933F-A165F655F179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401FAE61-7B87-45C5-9F7E-FD7C45666F77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0BCAA936-21F6-4272-A32B-9C73A0F24684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2EDDB0A4-0659-4121-ADD1-9DFF80BBE341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A73EEE5A-2A7D-48CE-92F0-48670BF87029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3FE1B9E3-5FB6-4C70-8009-1FE8DB82890D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DE7FD9-41F7-43DE-AEFD-4474FA64089A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016F4FF-8E16-44DC-97B2-ABB572C79F7F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4AF6C300-2331-423E-B98F-4BEE69826B7E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CD3D74CC-4723-4DF8-A0C2-AA091955B8A3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581B43B-F3A4-4BB6-BF03-BA39A3CF09E7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9405B127-7ACA-4E51-99BC-49203B2827A0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38490017-4035-480B-A564-15062A679CE9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A95B351-1979-492C-9935-EDD53B5C53C1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9C80AEFD-46F1-4C2F-9A60-820047863D43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B147FA2F-B0B1-4569-B794-51D678E9A052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E5B44EDE-CEC3-4D26-8C13-0472114A533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F042CCD-3F4F-40E8-8027-DB510A7D8292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04C56CCF-884C-46B0-B6B4-7E09879137BB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13BA77C6-9F1C-48C5-A4E2-F9519A9523AB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ACFB7DFD-009D-45D8-A453-4A1587E7D45D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40702060-1D97-4EE2-9237-BDB9C9B75DC3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9FD61C18-A068-4020-A6E5-5B3D620003AB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82A28DAC-B339-4575-BE0B-89D9684A4397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697C8C45-9A1F-4E19-A8E8-99EF037AD371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9682B0FD-D7DD-448F-9187-DDA42A6663DF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AED0F5C2-390D-412C-BD10-D083657F0FF9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2D25A0D1-9B6A-4DAD-ABEA-3A8F66C75B30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451E6C75-E08D-4326-BD97-B1708D9F3034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8621FB89-A302-428F-B4A0-856AF9A4C9DC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B167376D-5F92-4AF8-B180-2FEBA5FF09F3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CFA05247-C123-49DE-9AC7-3D254028E2D4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7446B9B-10BE-48E4-8390-60475212551E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2B3344CA-7A0E-49A8-961F-4C2807E3C2F5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6C062D6A-D5ED-4CC2-A122-9C0DDBE3CFCF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20716E81-CA75-43A2-83FF-83C8FA9C56D2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2C92ACF4-5674-446B-89D7-4C2F813BDDCE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6610CE42-5E0D-4739-8D11-CD8066E55D6F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54C23CFC-5EF5-4CA7-A21F-E73E9CFB03ED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84A41FF4-B97E-4249-A478-9626CFBB535E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55141A1B-F543-4303-8074-810AED38D0BB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FAD6AB35-EA35-45CB-A71B-8752807CFF6E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2B9B175A-E000-48C1-AF85-56A18EEC6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C5FBCA7-31C1-4923-86DD-57A60D0BE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9DE339F6-BCC0-447A-95AC-ADFF776AE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BE4A703-88FF-4FEB-BB79-B5130F09B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CAB7CF97-9C65-4771-8955-4C688C17B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BE639F20-CCCB-4A08-9055-8D0F37664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238C21B2-CBC4-46A3-AE8C-CF191F5E2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FEE5D119-6808-4DA5-B21E-CB51F26CF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2F7F5F2-3AA0-4DCD-A3B8-C7C35950A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6F870CD9-696C-4563-BF84-83B288D0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F6BA2A6-A168-4BE1-8251-36DDDC37E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120A5BA-0D23-4BAC-9A5E-F9EDFEA05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5394C9A-67B7-4B9D-8111-1DBFEF562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2AC2FE8-B88C-41E9-B3D0-BE67CAAF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7FE3215-67F6-4C3B-9288-7E5048AAB7E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866BFF3-2BA4-4397-8F48-7D6AB8A908B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4C4E91C-BD9B-4E4E-97AC-F62CB14FBF84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D67975C2-F1E8-4477-BCF8-E39880AD2DD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4272BBB-8AB9-486F-BA8F-9B29ACB5BDC7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ABEC3D43-E7CD-4188-87FC-E50EA762EC3F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57AC3332-4A31-4AF0-ACAC-2D3510F7D957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7776BF09-E78D-4588-889B-E472969CECB0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41B971D0-B03B-4269-B8B7-F657060B5A15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D17D357-67AE-4458-86BE-8D2F4F2A3130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9D53B24E-9163-406A-BC22-5DF09A85765F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00B451D7-2DB2-48F6-B2CC-1562E483BBE5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4562539A-7BD5-46B8-893A-7F4ABB1DF63F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CC953F29-70C2-42B4-B65B-D3D498E0CBF5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4BCBBBED-0BFA-425E-B1BB-80FBE0D0CC8F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17275223-3445-4A44-B1FF-EC97B66B9354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F19495E5-C780-4896-99CE-ED45E0E24B11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16EC0AF6-9BB5-46C6-B512-CB419269511E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3368AB13-B3E5-4252-BDBE-01CF4076845A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BA82B903-7B1E-44B8-AF4D-44133F9E99C9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DB89ABE-0F48-4611-B64F-93B41FF48C6E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BD9D146-7E26-4728-9DE9-32EC5236D5E1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C02ECBDF-E929-45A5-B71B-A228AB9F75FC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1C8AEBC3-874D-4E58-95F0-12F41D3B2566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897BE9F0-AC1B-4212-9654-937A4C6427FA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AADF972B-47E4-4277-8FEA-253CF18FA401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6E18AAD-797C-493C-BE44-4913398BBC46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AB522EA7-3AF9-4780-8A67-892CE44A883B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D64AAED4-A4A2-458A-90C5-6DFBF63C1296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3B7DA670-DBE3-406F-8EA9-024545E4058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0E2A0C5-76C1-4F2F-B8A8-D143D5BB817A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E567849A-7B1B-4F98-B6E4-A69DBDF4AFA6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DAA3A9C1-78B4-4906-8D73-7E8882ADCEA9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5B1F5F7D-AB13-4F69-A194-4619A68B1FD0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A1F4A6F2-BDF7-4D7E-A8B1-E7B5D63D4EC0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9CC474A4-5B63-481D-BB1B-53BD95D9E91F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3569A8D5-EED5-42EA-8B9F-7B8E3C2787BD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486719D3-C468-4831-BA0E-C8228B2ADEB1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62E81EC2-42C7-45F1-B5B1-A138B79551C0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BF31D2AB-E3CB-45DA-B1B7-C366BA1FB5AF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C39671DD-371C-46CE-8990-F3A44FBF99B9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B0AFFFB0-1BAA-435D-ACFB-E5D76C38ED9E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80BBFFA1-EF38-432F-A80C-44AB600DE4B5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596B2125-AF71-4EC2-A14D-4EA03A2199B7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F95BC46B-6A5E-4713-A53A-BDD3D38AC3DF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8BC1BBEE-D4D2-42BB-8B16-8881D6BE3553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E2769F50-AC86-4A07-AE41-BA8B06618237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FDA3E80A-B378-41BF-A70E-1D4D39924BFD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9894FE31-0081-4956-A93A-B2C293E1E375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49404DA0-324D-49D7-92B8-D0E132E668BB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6B5CDAFB-14EF-4517-AABA-09C7B2D4BA1E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9278E3A2-6384-472D-B323-324081B38D35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8D5BCB86-6CD2-4E7D-BB9F-31D6D2255263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EA5AD918-AADA-4679-BAC2-68D47F09B8F8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D27DA096-679D-4DB2-9D05-1B6415B798D9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D79ED45F-9C6B-4DB7-9E46-C0D92E0AB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A3F951F-C51C-400B-8E54-2ECA0267D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54AFAAD-7C64-4137-97C1-FED807CBF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36AC246F-B538-4E38-9614-E44BBE3C6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F2FB0BCF-D0FE-4DD7-8AEB-AD30DFC56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D0C07ACA-D985-4FE6-8643-CA2EEEB45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C9E228E0-BBAE-4B0F-B930-B07854CC1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D86160F-4ED6-4EE4-BBC8-80B8A51A4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43CA6B2-63EE-4948-86F3-47FF1D389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A347AF8-BDB7-4F82-9849-E3E338EE5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F160A39-234D-467B-859E-DAFDAFE6A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EA0B7BEE-E26D-4AA0-BB7E-5B925675A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05AD157-08B2-49C8-82D4-DE86BF5FF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5AAB7F-1A26-490A-B291-ABEFFDBA7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A7C2F53-6359-49B5-9D74-2E2068A2CEB4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46C98-1E4B-414A-B8AD-0E0AD143A7F5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816A511-ABFD-4C4E-9FB5-0AF247804BE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C83E876F-C45C-4892-A783-B6209B7C1E1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79481F0-893D-4F65-8DB1-AA19108D07D7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A1544CE6-8DC2-4B98-9FFB-C7C2BF80756A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8CEB9065-EFB9-4046-A453-C2A3661C8660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AA715634-5AAE-4F9B-9683-76D122F2020A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42EE0DE0-C6A8-4024-8A41-AD23DE93DB86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8918441-E276-434F-94FB-D07498C43968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A6142550-E598-46B7-8E1E-07AA133D4270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C41105BD-A159-4D80-B314-B9F090F798C6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FA769E80-84CB-414C-B8B1-FC642A21E0CF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121ADAAC-A5B8-427B-9C09-8DBD71DF9286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8CFB2323-C982-43E4-AD49-C841C558BFF8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8EE3A454-1C60-478D-B83B-76A4BA98EFB7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D54F7519-E7D6-4B92-8541-1701ACD8B1D3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BD5006C6-3B31-483D-AC22-80C2675C1D8E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68A67650-CC51-483A-A950-304004E60117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86817447-084B-4035-9089-0230C074D0B1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7B745404-2670-42A9-A655-B4114FDC1A3B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F5E0514-A978-40C0-A037-45CB6C57B12D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F4E307AD-E4BC-4067-88E0-694B2FB4A9A6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30E21FC9-F591-4747-B127-03A60A78274C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9F624968-5CE6-40F4-BD26-BBCF7FDE9BBD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25CB13A2-E43D-4C5F-860C-1477E16F6762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D503C72C-9118-40C1-B516-5AD3C906452D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CD93AD83-02B3-414B-991D-74F24F5C5E89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B3E6BF06-E9CD-4B04-AE87-C44D112CD418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DF6B8DF4-39BC-40BA-84CB-5E98BB50AC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03A86E7-44DB-4A17-8CB0-F318477414E6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31326E3B-541D-4DC3-A760-DB5F61D62C83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7889C5AE-1302-44BB-B2AF-172C44887761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37CBEE12-F451-470C-A6F2-4E6C6C155D0B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F511351E-3130-4225-833F-6B410B6A523B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5B295AA-2B5E-4A89-BBA3-8557689A5D3A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BC893C94-0ADE-4B45-943D-181757512FB5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E69B4312-21C7-413E-8F2A-A3EAE47F4C26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3BAC66A5-7896-4B7F-947E-556A47FBBDE4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F541C04B-5331-43E5-BFFB-F5AD10AA49CE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11873A6E-0EF4-4277-9ECA-8E65B47D9B6B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D2D3C80F-14AB-46CD-878A-E81683CEF70A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B78BC45E-82E1-4D58-9936-AA65BFDA430D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6A8960C9-B93D-46E4-B6C0-097529ED5B5C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0D631E0E-F9FC-44B5-AE8C-E2A0D04FBEBE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8A5750B-C3F2-4F57-86A7-6F8DA35D3B8B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17C44228-3137-4E57-B60B-8E56EA12AF60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C2F793D4-8FAD-43FD-9F0C-4885B0CE092B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A7E4A599-3F80-4EBA-B0A2-E8DD0F9EF9E6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059927C2-3D02-4AFE-999F-61CCFDA5090B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BA2A6C7B-AEAF-49CD-B847-81976B38D417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F5675A77-CC7D-476B-BDDC-256493A3C37B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778FA7C-22EA-4855-BF6F-4C8D172E01FD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58A98969-DA0F-480C-B9A5-BD16959C39E1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8921697D-710F-429D-9532-A326365657F3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2089DDC4-E13B-4092-AEDB-145ED4C0E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8C69BB0-A73F-43E8-AAF6-461A99A49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AFFEF60A-2E74-4ECC-B958-01C0572AC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B1DE2BD-9612-49CD-A493-79B7B0A4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627E2892-D9A1-4D34-A414-61E7B5B8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E9009134-4D45-4049-A218-2924C5F44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AE1E249-160D-4410-B969-D88061603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1303D13-3909-447B-BD97-A15B0CD3E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47E3EDF5-2421-4958-96C0-790FD3053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CBBE9439-B3D8-4529-8FE8-44B772187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476802F-6E47-4935-B296-6D26F68FD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4E182EDD-DAA0-4646-9FD2-9D815812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010E2B4-58E5-4AFD-A752-EDE5D0943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309223F-C4FB-4660-979E-D088BC50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F04D195-23F1-437B-BA45-C7569FA3C30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FEAA9E3-11E7-405B-A76A-D0A811E5846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320BD96-0313-4690-B968-71E9546ECD12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FC821CC5-F76F-4B3B-8B17-B5BF0DDC6FE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2A27387-462F-4A60-B94B-5AECC7D660FA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AC30A798-7F08-4B3E-B26B-A35ACCB69C37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83B23A06-7D10-4EB7-9FB8-0D5FBEFA2B44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D5BB7FC8-CEE6-49B8-8CF2-52BAC764EAD5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F4CEB965-7665-45F4-BC32-DD04DCF82DEB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66B20C8-959D-4F8B-8336-966D11E5A414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A73FE384-98EA-4FD6-AEF9-CDFAC3D2D5F8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F5C0A982-5430-4ACE-A809-837F3653E7BB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261E5196-3F81-48C4-8144-0457326DA401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C91E1E52-65E7-4763-98F4-3E3228E11029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F00B0D01-32EB-4142-B55F-70356DCB0A3A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A548D6A3-B855-4055-883E-FAD27A3DFE13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8BCEE699-7B5F-47C3-9013-E8BC363312BE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19AF769E-D769-49C9-93BB-57482CEE2CF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2A1DB1DC-B8B6-4B0A-BA54-94E8BE6F4EE4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FA434393-4309-4F49-8081-6EA17103A421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A9AE41E-FDCA-411E-94B8-E072DB67A6A6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CC21FD6-A847-4F9F-8985-6B08A3B63030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2BCC3B8A-8883-427D-BB1D-98ED515FDED9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ED8EF64-B0AF-4BE6-A3E7-CD2357083E0F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707A17C7-1B21-4AFE-AB3F-38A485D79129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1CB4AC81-F724-4786-9021-BEAD99005A28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7A25EAAC-F3C1-45F1-B941-90FA6D191F10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A77ACAD4-6760-4163-A5E5-639531B33626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2EC1D0E2-05C7-43F5-B836-D7A43388C938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DD375F0A-DA3D-46E3-B28F-684D460B6E2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19D98B5-565F-4663-9729-92FA6F3AD8A1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21CCF0D1-2653-4BB8-AE3B-D611E3BE6810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36014241-BC9F-47E4-A7E2-6341186B4D3F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ED2BB208-F05A-4514-9027-3AE07EBB39A6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BBAB6352-4BD9-452E-8EE5-D159CE361E66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AED6248F-1355-4E77-907F-90E77FF9B59F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16BA579F-C68C-4EFA-A01F-90B9322A2D24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08C56336-3984-4B95-A87C-5D5F38083946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DB3A6ED9-F5EC-4104-89EB-AED38D6A09C5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C8FC9298-2161-41BF-9E81-B78C566FD3D2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D7B9C5EA-384C-41B5-B728-7151BEC67595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83DAA0B0-B14D-486C-A50C-3B988B85BEB9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49A7174C-C61E-4224-8279-4A87CE0CF27E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4796810B-99B0-49F8-9FCE-26F4C8DFCB67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16145AF3-6C70-4872-B9DC-3EB5296A442A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023F610A-C272-441B-9860-D65B341DE4CA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B61BD0DF-DFB9-4041-A341-85CCE64D02AA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EAFE1D41-E53F-4FC3-A557-54E8546B3378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2626E9EB-34AC-45F8-AA7A-4EB2FEE585AB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52A1ADDB-1E38-4B94-9DE4-9D05F10B93F9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376F50AB-7B5A-4789-9AD1-FBD6168FC198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A4463B7A-3DFB-4B27-A6BA-F429D5B54DAF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4F1FAAF4-0F3A-4E53-93CB-D2F7D5C325B4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FC80C4EF-3041-46E0-BD88-7E2F06D4DCB7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9C9E9D1D-F132-483E-BC83-8B2C68F6FDDA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9EF91294-6E31-4AEB-918F-A93E875AA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F2C6E94E-4C3A-449F-B6B7-18DE339DB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DB2FC993-4A0E-411E-9030-AB46EE1DE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7F968C7-4ACF-4DA9-9413-B80C3F0D9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92BCC2F-E015-4ED3-8BDF-57DE3592C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56F9130-B99A-4578-B6D0-1F56115C3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79A8801-E548-4A92-A3DA-FDC9D63D5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42E71503-4C6A-4A9B-B728-BBCF83DCB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FE3508C-0B9F-4E9A-B36A-7884C1457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771FE790-37D5-4A07-8402-43D97747D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9F20F06-5A13-40B2-B9E5-6E6FCF467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C58AB970-7983-463E-AA40-98CB14B65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1BC96FE-F2AA-4B35-B4CD-AB7F3278F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FFF8F81-DF57-4E68-B53C-A07A15E55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B1E32AB-3CA5-47FE-AAAA-4636D41990E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EF442BF-D939-4093-8D61-9B8D372394D7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7EAEE4B-D1F3-4FDD-9E3A-5288CF155CBD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B58818A1-8671-4DB8-9C48-5F7EE59B793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AAD7280-AFB6-48EE-B276-F47698E943C0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9385F71D-9E38-468F-810E-992F7E09342D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7E4E49A0-B501-4C6B-A278-0563A8A7AFDD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36269804-4F56-42FD-871C-6C17A1DD7A01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3993C3EE-80A7-410C-A823-1FEE3F9CDBEA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9D1BABD-6279-4015-B5DB-B9C5EDBFE000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5F6F9E60-9D81-46FC-AADF-B9B00A2D3C9C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71F22BE2-F4A3-439F-BD2D-7AED9F9AB3DA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E2986E2D-EF53-4150-ABB5-642C440BD5E0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4A029DCB-B5C2-4CF6-AC73-782BA123DA5C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0B49D66C-9952-42F5-86ED-B97D582F8F19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06FF7246-F7ED-4AE5-9EF3-573181DBEFD1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4999CC5D-187F-4D32-AF04-E2A8F5ECF00E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DC0EE4D2-960B-4136-93BE-ACB1FCA84A3D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E635DD9C-1C01-4F2D-9A95-D76225294E95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A732BF1-7F3E-4920-82DF-1F2633F2EDFA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75970F74-6532-4F24-916D-3FB301CC4357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55FC4FA-2B7A-4DBB-BF5A-E471CAF92D7A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DE501354-5C3C-40CA-B78E-EDFE5FE6397F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F821076-DD0B-479B-A987-FDB07F6A731C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B63581ED-A238-4F05-A202-F00242077325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A00D85CC-1625-4F66-9C03-4EAAD0016D30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779012EB-213D-4DBF-A69B-7DA1BD10D811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155BAEEB-06C3-458C-A719-1C9F7DD40EFC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68E548FD-AE6B-4660-8081-77ADFFAA7240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6DEAD5A3-F77A-4606-B34E-41E3C85B9D1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3AF7722-1B9A-4150-AEF0-2CB20EFBF082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6819C139-B206-4896-826E-5C423F1C5174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624CEB80-10F2-49CA-8998-BF4EAE59945E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181B52FE-DF3E-4FE3-81A4-F15D70A569AA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148454E0-2AF1-4316-98D1-97C3D1C6BF24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7D33151D-0C2A-4B14-B3DA-4ABB3C249824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155F36B3-D7E2-47CB-8A23-7ED528E0D464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8C9101CC-922A-404E-9F78-98850DDDB2A9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F967CA6F-767C-474B-A9E6-01FF9B4B22B4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0C66E2EE-CAEF-4BA7-A5D0-DE260B65003A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1FCB2374-642B-4153-9BC1-F79C11E4ED99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38517510-C1C9-47D4-BAD6-6C534BB0BA62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D1E62FAA-C1FE-421E-8CE4-CA1814D2B056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36353D1F-A9C1-42E7-B7DB-380B72CB4F0C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28332385-F5F8-446C-B55C-2230CE63A014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FA6439C6-DFAC-40A5-9806-95FD56E86E1A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FDAEA2F3-B909-4131-B16C-8DBF7BDAE265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1E952FD0-3B2F-40CB-BC57-E584E6F70D1A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A30FD408-0CD0-423A-BB6B-3E8128D2E2BE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C2EA0F2E-5F7A-4411-8F48-A9804BAE8C02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4F79F9E1-B9F7-4E0D-ADD2-5EF2B5EA3573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853F42B5-F6DC-4B1F-9009-17BB839EB86A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E939ED81-E216-4429-9930-0BC4EC947932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964F5FDF-49F4-4053-BEA2-A59585B4F5D6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A7D2E495-FF9D-429C-A912-ED34CD1D273B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95217841-4385-45B7-8985-9415C69EE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72BCA03D-69B4-4BDF-B61A-7D85FE5CD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5270F27-712E-4B72-92B9-A436E9CC3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FCAF20B9-A86F-49DD-AA1C-C5704EBF54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4F2E0098-B763-4048-AC9B-112019CB8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9202A69-0235-4352-87B9-17BE3077F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73D6816-EFA5-482A-8753-6594D187C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491EDA2-429D-49CC-BDD8-8AAFCB09C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995C9C37-BCFB-4833-BBEB-A5EDFA59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2C539BFF-72CC-4BBC-8EDB-2176DB290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8488AF84-9061-4698-8E94-8C9E87A42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B428811E-AA90-46CB-B962-092F1641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4A4B1BC-2FEF-49E2-986A-C0104CB677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A1CB145-6B17-4C1D-B21D-6CCCC8D2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793FC8-7798-4087-A468-D13975CD1A0B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3863AC7-9DF8-4687-94F9-8BAEB652249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5DD72A6-71FF-43AB-B056-C10FC5ECBA9D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6B8F4AE4-6D35-4196-A4E9-0F2AC4C3666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7C23A46-04B8-4E7B-A8B7-21A838AAA7C0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7C0B1AF3-A60E-4A0B-A9AF-F0210A4125F9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D3015712-12FD-418B-97B3-D0EC7C30C402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99D2FB98-715B-4CDD-AC6E-4990E3ABA0A3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7644FFC1-2E4C-42CD-A1D5-8C8FE47B29F2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368178F-9D2B-47A0-A17B-B426BC11353F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B8D6A2B1-6919-4C31-BAA6-7864A66E7EC8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4DEAAA16-2601-4C5C-91AC-7A6A02CC5DB5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68A8814D-F243-42AD-B310-FB34A42D0964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A5D065EC-BFA4-4095-ADEC-B3A1F2687F70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9331F135-1973-4786-9F03-FE397BAE30A3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FFA15B1A-C172-4BC0-BEEF-826C93D363B9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892AB92A-6629-48B9-8050-C8B48FAA81A9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472E22D7-A6A1-4B98-A94A-56FED207F0C6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E3CC8151-8553-4D9E-98C1-95E04F75B52E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20AE8AB9-FF1C-4FCF-A5C7-2ED6EFC49B8A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BF00A3E3-54FC-48D9-A520-1B5D79BD78EA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5D82F3FE-B2E8-4BC4-B524-2B9B717339D5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E4F17A33-A4C9-496E-9B61-10DFA406C529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4498A228-8653-4C74-A613-2411349C179D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0A532ED0-5B3E-4F27-9FFC-FA8581F78A48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CEC54147-D103-41B9-9A64-2A510CB58B3A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6D125E0A-E55A-4AE0-9720-F860D01B21D9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F7DA463F-D9AB-4821-863F-118041382873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71B516AA-7ADA-45AE-B76D-CA9310854BFB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996292E9-FDB2-4677-AA18-8F5C49219B7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0B471BB-B487-4B14-9C37-ECF6DD190ADC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95A0B4DD-DFF7-4723-9A4B-11F444DA735C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87FE2390-2DB1-4753-99B5-2DFCB96F0ED0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F706A6BC-29F7-4EE2-994A-4FAF1C2D5A1D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904BCB5D-1AA1-4AFB-989B-2DD4E4F6AC59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11CF2B5E-DB65-4D67-BB00-88F51023AE20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A5079C53-3EA7-41EC-B928-8C5B25134964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D3C16F30-0D16-4A32-85B8-76823476DC5A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3225F906-B09E-46D2-B967-6066C5007EFA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D3A7FCD3-0596-4650-88F8-98969F92DEB6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77D0EE9B-935F-4E5C-8E47-AA475E75AED5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2B8416ED-68FF-4157-83F4-58B1DE888182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6B473B1C-6475-40CD-BE18-174427AB5AB7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5D398A81-C57F-4DF0-ADAE-7C5C4A60E6B9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A7229850-1E63-46FC-AA41-2D4C52344ACD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8F258CC-3772-4DC4-9FBA-20B8D83EE564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36BE122-F9DD-4C32-80F9-863E4A3F1700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874ABF4C-72B8-4B67-97A8-1DB146271549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516216A6-D8E3-45D8-BA8D-1B8948898255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C99DB2A9-5477-4752-8D93-5210CF431DA8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3BEAA8D2-2DCB-4392-BA14-FFB6A9CE7B7C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E78BBFD7-6092-4AB1-BDDC-3D435EF3E4DE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13B31197-9C67-4F04-940F-380144775D10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F3400FD1-486C-42E1-BAA7-CD6A6AADFB90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58CAB9CE-1954-4033-AF4D-4B7F336AE50F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C5913746-46BD-4256-BCEB-09616A056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CCC573D2-7E17-4914-9566-65C6FF102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55A8AA2-6E46-4DD6-9429-29AE6854A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AB111F0B-93A2-4553-B416-27ABE922D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3670C9E-C77B-43D0-BD93-66AFD25D7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34171BE5-4205-4928-9199-32A35EED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CE6C1B4B-27D2-4802-9CC9-7C7C51A85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0207374-92A6-4FC0-9729-5F2AD1263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5AFA65BB-377E-433B-804E-5C9FD00CD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9EADF57-11D8-4A56-ABD6-7F050C3B8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7B982AE3-8455-42A9-B729-B741D2AF7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925BCCD7-CEC2-46CC-AB01-BDEACA4FA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D58415-04F3-41F7-A7F9-356DC40AC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C02EDC1-790B-407A-AFCF-9AFBE7673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005CDDB-2EA3-447B-A601-0978BA2255B4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C23C2BA-8179-4D3B-B893-428360F179D8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7A64A2C-07E6-486A-9644-9CDC9E2CC8B2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C97BEABF-6B0F-4FAE-8C60-41F420B33BB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03A074D-7B32-49CB-B3EE-1852E03EE17F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75B9B1EF-2A16-4056-9DCC-A449D30DC2BB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146743E1-4ECD-4B38-A0AD-F98970D94C28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0415EB65-1C9B-4D19-8AFE-366D718A1A20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8F1E5733-3409-481D-92C2-E20D82B96FCF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BECCB78-DF83-48F7-AEED-AB8F582B31FA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AC82D319-1E83-49CD-A76A-E211DEFD2D34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D35AA00B-6A3F-45F8-A4BB-BB3D713155E5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0F007F55-F512-482B-AE5D-F19ED03B304F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45A30C04-93E6-4A75-9DBD-E641C6807D40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763B1B64-B01E-4848-B795-EB06698E608B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C9008FEE-98E8-4759-897B-142DB9A99CF6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B996B6B5-B57D-4A26-9194-1E84594C485D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0BEE4E4A-1C13-4F80-A05A-D4BFC793CAFB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8FAB7530-F31F-4893-ABA9-4778AD3DCFEA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2AF8B5D9-4C9A-4832-94F4-B6D04A3D7027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DFAA4BE-885C-4803-9565-453512315D4B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D687546-F213-46A5-853C-EDCC36044956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61AA5851-B983-4A97-990D-C16B63891D74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75968A44-24F7-4ADD-B6C1-13D1A34A8A09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42571F99-D3BD-46B8-8FFA-222FE7782490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939190EB-4D7A-4BF7-AF7F-CBCF26EF6D1A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BA81DD9C-3800-4F0D-85E9-46FF0A3486A3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E10D2179-7040-46A1-B704-D9D766FC0FD9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B9369193-58BA-4B5F-A994-90AD638B4002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076572C9-58A0-41D4-A260-C843B572CB2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A36381F-D27B-4BA0-B07C-A76FD5DAE06A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B185B35C-D22E-4D3D-8714-80C4D2D31FCA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E5573337-7166-42DE-838A-46AAF0D3300F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3FD0F3CC-7E6E-4270-AAF7-0791995F5F18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4B3A0E48-2F24-400E-8B48-70101BB89736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4E5911B6-9FCD-46AB-878B-745CC6F389D3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BF419E44-AAB4-4CBB-A127-AD961DBE1B7E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BB4352DD-9C20-4BDD-A072-4FE450357652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E4990D08-3504-40DE-B50E-C8730418B3FD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BF793BE3-9AC2-428D-8F91-67E5608950AF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F9FAE97E-C0E3-4EE0-8BE8-85F2492C6EB0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C3C5CADD-13A4-4CAE-A2AF-AFCDDFA81D82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7BAE0B41-AC7B-4419-AA07-54C5C592216A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666EB5D4-7751-4897-BEF1-E4FCACD67119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F3C654BB-8AD5-4DB8-8989-D347733EA87D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F3FB7B21-6DF1-40EF-8E86-2ACF00C3BEC3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1EAE1A57-3396-4C20-83C4-A3A504DDD41C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50A242E5-35DA-4E13-9E0A-7D536836D653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C95DB7AB-96D3-49CF-897E-6B373687F1A0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BF78509E-3D1B-4283-8D04-88CD1C043E29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87B19BE6-0089-46A1-92A3-6917090248AF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ED369833-7FAB-4467-8499-053AF37A3874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E3D1859-0E0E-4B89-9BF7-F07E248C9314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87056A82-4897-4230-8FDC-3B3627497624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84294750-E940-4925-986B-17F3C3505263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1254A28-0584-4A24-B53D-D90EB797E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7D4D2A35-8893-4883-BB61-85B9A5BEA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6EE7143-53F1-4A22-9154-8526D78B8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EB86E58-5153-434E-9A64-F3CEC2793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FBA36665-2421-45F2-9786-6676B56A7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E97F04B9-B9C8-4A39-A6F9-00BB68426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E3554460-A7EF-4484-BD99-52599B3B4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BDE6E458-4D46-468C-8607-AE20EDD9B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5C99A4AB-635A-47D8-8747-B4E29BE70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1605F4C6-2581-4592-A1A3-CABDF14D1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9529A33-7D38-49E7-AD81-3194475D4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C56E0718-03C5-4A72-AA3F-DBC122C78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6B2EFD7-0FEE-4EF0-8E96-60861F612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6162F51-3AB1-4B73-8363-CE3ABD349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B348748-3A98-4730-99C4-90C9F9EA48E5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3AAC317-4473-48E2-BADC-DB7CFD93F09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34153D4-8898-4D1F-8340-DD0D69421DBD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E4580EEF-1DD9-4DDE-B934-3831D8BF4F5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6139F27-8B08-4130-A2E3-2DACBB4A4B91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43C38CA9-D0B5-48D3-943E-5A5D23440F1B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9E7CBC36-8306-4BBE-8D09-5BD4828ED48A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BAC5E1EF-682F-4D14-A2FA-220AE51A00A0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EC8CA9F6-E9A4-43C9-A09E-7908DEFFBBEA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85B3FA5-D120-42F1-884B-11DC0C3D3242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08B383BE-72CF-453C-B098-EEB7E2EC3067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D7CDF874-DC88-4CA5-8539-EA29A34F0491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277856C2-49DC-40F0-B37A-F8B5B29D78E9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7D07EA1E-F674-4B46-8519-EB7AABEDF41C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895507EF-190F-4486-979B-A019C691683B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DA7B763D-80B3-4EAB-B90A-7746BB758F3B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BE2FBFD9-71DA-4A29-8B74-77EAD0381C36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5446F162-627A-4F11-BD6B-1C55D6639A78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B50C2D10-DF19-488E-B4A0-992F2D01D11B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8B16C9-759F-4AC4-A7F6-8B936CF4D57D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3AFF906-FC95-45E2-AC54-3E13CC994C5A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C505C70-8379-48BE-94C2-DBE057511F42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2CE81CF6-10A8-44C6-A025-0EAC0DDB2C5E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D9110F0-89EC-4414-BE9D-FBAB4C5FC3BC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684FB4CE-BC98-46C4-AFEB-90D601973EDA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EC69C535-6D00-4CDC-BC1E-597D8E2FA5D6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D5677D45-9B7C-4891-9E59-2F3F082C9C2D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6A23E250-4827-4463-A7D2-B747BBF15859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00E9CEDC-1B33-45F4-8B50-BE9B1F91F1C1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48B7BB99-7C4E-4EC0-93A6-53F75155C5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970396F-924B-4E52-82DD-C97840043FE9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3D914B2C-A18F-4A8E-A6A0-3531C729ACC5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8364EE3F-15A3-48D4-9F75-4AD008C9C33B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FC7A2456-5978-42AB-9B2E-941645999B92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01EA956D-CC5B-487F-B61D-70C26AC280BF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40ABB687-8CB4-4608-8ABC-FDDD01BAD9BB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DD4B87C3-ED30-4B48-B1BC-585BA6F8D550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B3852DE6-2588-41E6-A89D-F8AD796C739D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CA22173E-D1FB-4201-A50B-A794CD010877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715D46D2-424B-4A05-AE71-B0ED3AE5C9A2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396CFC11-28A3-40F7-BE6B-8089CC682214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E2665B38-C6A3-4333-B673-854FA1682EEF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D2D6B65C-A553-4FC7-9BE6-AF15F3308108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DB2D593A-D752-49FA-842B-40C5F56C3CAF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CAA7CDFF-A544-4626-9C2D-1A890C2F83C3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AA441367-CABF-4C9D-9B9C-AC78EF785F77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A80CF47-483C-453D-B9AF-8E0A059B1CA3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830DE84C-D48F-459A-8C77-ABFB4E0A0557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FB1ABAD1-5A8B-4151-9B91-C564DA599D68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5EB8F29B-7E13-4103-978A-901F3FD29439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14659AE9-D204-4393-AC60-176FD70E460F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C288D012-8105-45A3-B106-4D9834A89124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743C3173-196D-4CF1-AE0C-5A9F6C19B3B4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8F212045-7029-4294-B08F-514EC7295BBF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308B0B79-FE9B-46F8-BF68-7B8FE15B81AF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F5083D4-6065-4026-9FF3-EC8AD5FED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D7AF3ED-D857-4C9F-B7E2-A52AEAF9C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A96716E3-6470-43DC-BA14-8730CCEC6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CA4B53A-5DB4-47DC-BA61-071027E75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D88D088E-192D-40A3-BC26-32403B7C7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6120AC4-2AE8-47DA-8871-EC6647DFB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5BBD5E4-8BDE-4CD8-9147-CBFCC83C5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51093F4-A970-4B0D-936E-32E1A1D00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CC21202D-6C40-4F9B-AF08-CDC91CC36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D1E30118-83C4-459B-A95D-072E3DCE8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8218FCE-DF31-48DD-A2B6-7240B679F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4DD1D8A1-1F87-47F9-BBF5-D25CE8C75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50BC07F-E9E9-44B7-808F-18844F607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12715E5-6361-4D66-8D7F-1873998A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AB85E33-BE9D-4327-9A59-1DB38F9207BD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D233EC-F6AD-4760-9BC7-D5FE54083AFB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0866ACD-684E-43A2-A561-9EC2303A7DFB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C7735844-0F7C-40ED-BAAE-24EF4DE08F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94B8C4-B4A6-44B9-A94F-EA3BAB6C31BD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D8F8469B-0573-4488-89EB-94986A402EC5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6440DEC2-2CCB-414C-8453-1CF8153BC472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C1EF67CE-A0EF-4719-AA89-6AF0290C7A3A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79EE37F1-5264-4286-A28A-2A3822B8C3FC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2DB1FA8-F6FF-441A-A8EF-B92E2587FF4C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EDA67906-3EAE-484E-82A2-B6A831F01EAB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3F166E4B-F834-46AE-8335-C136C9733B8D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CC6155B2-0F61-4ECD-82BA-E76ED227785B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AC7B2B62-78DF-41AA-A327-36819DD64EE0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78842F24-3B73-479D-B975-F1FAAB3140D1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698006B2-BADB-477B-B074-D6756C495766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338617D3-0081-4D04-A7A0-4B05875B9991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49FB2547-12D8-4FE7-B8F3-5B47616C3A07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7A2386F6-58CE-4CF2-8F08-D12858F93A62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52DE46EA-DD46-4B2E-8CC4-0604E5506EFF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98223CCD-CF2A-489C-B0A7-7022F1FA8DD6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24F36F2-6B35-42D8-BB0F-08B8DC83420B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A32839A0-5C06-42E5-A9B2-4E7238FD995B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A239425E-9F5C-4A16-8E16-A19084CDA0C6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382D7076-46C6-4823-9750-56D7885AB827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7CB97E58-5086-4219-A3F0-62E8691B79E7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9823E40-8753-4804-BB4F-9736A8B9D281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1EA27193-F388-42DC-BC87-259657CE6840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CED498F7-A989-4BA2-9441-10144816B8E6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03DD575F-5ACC-4605-8FCF-57AD8AB056C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923F5FB-F747-4415-8662-51D4B59B04DF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C454C125-7BE2-4FE2-BF16-564147E96EFA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6ABCA9EA-BDF3-475C-B813-03AD5AB2E4C7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5FE17D62-AA99-43F0-B28F-7F398B457B61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BB048F37-C12D-47E7-BD88-65DED00D8A8B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EF615F6C-1072-4E8F-B8C5-A04D79857D8B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2094457C-1E42-4D5A-978E-105352C0F19E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0E1D6D15-F920-459D-9194-550C1F1B2D90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AA73C6EC-38D7-42C5-8794-15DE84155AAB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53F18EC2-325A-4F6E-AE0F-CC8E3A8FA874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0BE3A9CE-0680-4A52-8216-3773FB881350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C750BA3B-B41B-4DB9-A903-B97F89496C66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553801FF-14D9-42FB-8C94-08159F33D158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9538F29D-48AA-442F-A33D-A98E35209F3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CF1AC4C9-48A0-44DA-ABE0-9875E5C61D8D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50915A32-6BCA-4EB0-8D05-1B4208FF1D86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181F3CED-4651-4064-A538-7EF94C41782F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38587BE-16DC-4A08-A192-9ADF24ADFA1B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CEA416AB-678F-47BF-8A31-BDF465930437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30887E8E-12AD-40C4-A69F-F64359287375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F13D739A-73A2-49CE-904E-1F1EFB4A28EE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B0F2A1AB-B0BC-401E-A6E2-D322CFE88DE5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6DCA0F8-9799-445F-A1B5-E29B13732856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6AF7E3D8-4F32-476B-A246-941B4599315D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AB8CF3FD-4849-4D54-AD56-93B21A9B8C71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73EF01EC-E57B-4A53-AB67-EF9C040AB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47DDBBF-7A00-469E-9708-5D7024B8D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C51C2FDE-6082-46B8-A88B-FFF626D25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507597B-440A-48D6-A006-9934A484B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6E42C5B-971F-486E-8B80-FC3BA612F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249C46-1EF0-4AE1-AE53-85F6E09FE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BA99E5B-D57E-41AB-87FD-29AF01D24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7B1CE3DD-1389-48F5-B739-8803E3DB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C95CF6A7-6C31-4765-8933-0EB295714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E1BFBC37-F431-4759-B2EA-228CE80A2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F7C6B5A6-9621-43F0-96B4-2722A94A1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03CE8E9-12AC-4B8C-BA07-289AAE7F3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A63FDF-0673-4B05-BACB-384ED37A93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F76C5B-D3EF-4829-8403-9A9C027B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C1616DD-CD52-49D5-B63F-F328E79B0F25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0995F03-8223-4C2C-81CF-D35A0CF73FB0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49F0D7-9E92-4302-826E-D9659F5EBC51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A1DBC452-F87E-4ADD-8B8F-CD3D17DEC8D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448FC2-07D0-4420-B044-3C70BD82F9D4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4FF4D29E-9076-461D-9890-ABE606C6BCEE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79C43359-196A-4437-9B87-83C22BAF8511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8DFDCC55-B3C6-401B-A451-F3C9B4A7CB9B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483B9FBB-E260-4DD1-A961-F12474D23CB4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CF2A7C2-6FD2-45D9-97B6-75E38AC06027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BA4476AD-E167-42A8-880F-3692D4F8BFE5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1462746C-2EDF-4CF0-92BE-BFBEB52BE6AA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200F439A-FA2E-44C2-836E-646E3880502C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63564C17-6BAC-43B5-8F4E-EE9D2607E41E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E2403660-5DDC-46DA-BD14-907D12D446EC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D00F5684-ED59-4579-AC04-0A413D6D9940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6DBD49A2-11F1-4A8E-8AE6-88535A8FE2B4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AE7EBD6F-FFFB-4FBD-8CCE-F6FFA7C5FDA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CBEDC724-7594-442C-89CE-EE5011F5843F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7DEB9589-8DB5-46C7-AF5E-0F6F461F878C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FDA3AB3C-2EE4-412E-A03E-66EADFB1462C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01F34C0-6725-482B-9C45-8DFF4148A70D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E7A4E951-F1A9-495C-BCAE-3591FF616CE3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D6C06047-2933-4EB0-A02A-CE983CC0648E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9F99F8B4-6FAD-4996-A1B6-30D6F6B7D968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A4B0720D-3BDA-4D64-883A-F4F542EEE140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044C816-3DE6-41C1-9F7E-3534F541A9BC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7A07A002-BB90-4C2B-8B2F-E160BC4C4E4A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930828E9-3593-4D8E-857B-E70BBFB3D500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16AB92C6-00B7-4757-87F9-85D70353F09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B1C4E46-B0FF-440C-ABE9-CDBA402A14F5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86DB0F24-2339-4A26-9E73-5A0C32B2FEE0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73A3E55D-D79D-44AE-9B17-A22BF2077C8E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0E82F43C-EC56-401F-8B01-847CE9699FB4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A01F7E23-04D2-4E5B-9633-483878247C8A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98BA6E65-5289-466A-BFA6-8C524C1AB260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082E3FB5-E9E1-4921-8021-F43F304D442B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A0F75E62-61B7-4862-8912-3A03375D0CD1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99A8964B-F54E-43DC-93C6-E67C756FA951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1EA1D27B-E4EF-45FF-A1A0-42B2FF4F2083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954AE607-DDFB-4057-A1F4-F559B6E45D0C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146BFB4C-9994-4D06-B723-DA0D4926F86A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68B996C4-0037-4D5D-90E7-F62B46C1C515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6C20FE2C-B962-467E-8232-99E7C97A2D74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201336AC-BF35-4845-B8AB-9431CDFA226E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E3081C14-F14C-4BAC-AAE9-A73723ACB9F1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92371662-D6A7-4205-9677-B5C5DC1DB0FB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D9C198AC-C6B9-4454-BEE3-DD23EC4A39B3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375687D9-0728-42E2-A311-5C1A2F3FE887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37BE8F43-622C-4C87-ABD8-AE877EDF2671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13F376D9-F3ED-4EAE-8193-D620074EE131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F36A1D3E-19C4-42E1-8E5B-ED86B643E435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E7B115A0-2FD7-4D28-86EA-047F4ED84A93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AFD8CEA1-2814-4B3C-9365-1DAAE7687AE6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65988F24-6989-40E7-AC02-6C448F6DB8BD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9517C5DB-06E2-4675-9E13-FEBD52D56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2FC7850C-B54E-4945-BA5E-56FD5CFED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6DEF1764-FC34-4004-8167-0496A7753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52B1872-5EE5-489F-B7CE-8F5AAD701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F35DA70E-DAD3-475A-B49A-2C3AE2F48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BCE587B-7C8D-46F6-A12F-AB4CA924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3C11029C-FF6F-49FC-8299-A157EBB85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233715A7-4272-465D-86F9-BBA3BD22B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2CF1CB0C-5911-48E3-BBB6-69D24BAFE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DDCCED34-0CDD-41F5-8A71-4E1D0D425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33FC9C1A-D8CE-4248-A42E-F0908C195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53B3B9D0-13E1-4304-80F1-2C5D01923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1A3C55C-29EC-42CF-9376-EB022D230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3450684-0987-4BF1-A3AD-1DC7566F9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0E25323-865F-42B9-8023-E1128E500F1A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51342BE-4E96-4507-98CE-C284F661E731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48B8267-3877-4B0E-9AB8-9183229DA887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A6F1394F-0505-4FFF-8397-D30E4C970E4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CFB511B-CCF0-4790-A5D0-169634ED7BE2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A0EBF8D0-39DA-429F-9888-272BA72085C5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2014939A-DF45-4136-9A9A-06F272A630C5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E62E39F4-37C0-4591-A21B-A56F26B169A4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7DD6FF82-ACA5-4C3D-A40F-A117FFEBE95E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42BA5E3-FFE5-4854-8359-4644708E178F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4DAB9977-DE0B-441C-A3CC-0DA1BE38DF1D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BF1A4354-1E81-403B-890B-F3886EA58494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15D1908E-0D8D-4A10-8DF0-8C7B2F4F1A18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B350A595-DF52-4675-8F19-C9447F6E2E82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05399C48-C07B-49F5-A162-8CC2B5FA352D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CF883A3D-E537-461A-82AA-D22866F13938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216EF248-AC6C-4FC9-8936-6AF44047E130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82D5A883-E3CC-4715-BFC2-0A207BE3CC8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9D7D2474-61E4-4032-A543-4DD9A5F56B6C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A2BD682C-19C2-446C-B267-87814B78BFAE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68C14D61-8B3A-4163-9398-8413C609BD4D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B5B5EFA-E2B6-4FC4-90BB-4549CB033BC8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4368F951-8678-40C1-8134-BD0416A9F5CB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742BAD5A-5D2C-4DB5-A9D2-89C8696188AE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4A6CAE35-7055-4767-AF3A-01128886E00B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6CAEC7E5-4EC1-4BC5-A6F1-BD77AE9E129E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62C4E05-CE43-4791-8AF0-8A9DFF898BF7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B1C355E4-CD0D-4424-864D-9AA2338650B5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DC6A3376-A1D7-4FE0-94B4-F63A188F9C3D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27C6D65A-9439-4877-89DE-E1CAB785F8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CEF4E42-B31C-4DB1-A596-98CF00965F3F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B4BEC717-FA76-4E9B-9CA0-9F44C9B09513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2A9EC008-BC69-40F0-8BFE-751BF2332031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7DBC902E-9245-4A36-950A-86A64817280F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B5B310FA-1414-49AC-8E73-A1BA5ADD57B0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198B3366-7896-4995-8DFE-4BDA0AD31F37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671B72CB-38CB-4D86-9D7F-AF472FCBCFBF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BC57CE36-A7D3-4682-AC2E-93476388DE03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DFC45A50-72AB-46C9-A2EE-B62826BFA3A7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85CA652B-7D23-40A0-A6CE-D9B74DDD9967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92ED5DD8-FE4C-4FA3-B65F-965D388D9968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BD3AFAAC-77D7-478A-9025-0D23231E1293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205ABE7E-9951-4F3D-AC5A-33F47A8782F0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31A01981-9B80-473F-89C4-D46E28D818E2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548C58BE-3BE7-4991-9E0A-B878C26D6C09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32CDAB3-4405-4130-94BA-3C9FE66E70E3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555A2FC0-53F8-4C16-AD93-9304F56844C7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5808E587-670F-4E83-8608-FDA5EE692664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D5780E00-F250-4B96-A05B-4CFB156D9C75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B5511979-813F-4EFA-9C4F-0FE9FB9B2988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50899A0A-A500-43C4-89C2-1F38B6DF0D2F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3A2A4391-F6A4-4D9B-B463-518918F2F3F5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38423808-1EC9-489D-BE9D-A1428F82187D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12FBF1D4-4F3F-4075-975B-B773E90C0660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86151956-6E4D-4BC2-80C9-F92E0776B804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DFB65441-6F47-4606-9470-70C64C7B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402F125-FF5E-4973-B908-FBC673B48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F2E843CD-5CA1-4611-9E59-393FE2C8E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2D2CD3A-911F-4781-ADA0-5E809C09B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CCB25EA8-A91D-444F-A87A-4404E4816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B2B3685-E722-485A-878A-31D7DE151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255E3FE-2903-41A6-AB6D-749C36C84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AD9DEF87-28BD-4226-B1FF-E363B31CB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9E5A6242-788D-473A-A945-AD70A8B04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B204B97-3272-4A97-861E-052FC6A20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7DB3EE4D-BB30-42C2-A5A8-9CBAC0EA2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52074725-0292-4E6F-B4DA-CC676B06C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30E9616-D332-421B-BCE7-6951AA5D4A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4F53773-2CBF-4BFB-90A5-8DFAFA9B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9223477-7A37-446B-837B-91C6E799382F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72EB6E5-2366-4DF8-8447-A8148A28F5BC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C5E4381-272A-43E2-A4D5-D0DCE433A77B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60A96AEE-C7C4-4351-88E4-71FBEDAB5A4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109654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4DB36D-F8C4-410D-9CD7-5B017CAEA249}"/>
            </a:ext>
          </a:extLst>
        </xdr:cNvPr>
        <xdr:cNvSpPr txBox="1"/>
      </xdr:nvSpPr>
      <xdr:spPr>
        <a:xfrm>
          <a:off x="35730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26</xdr:col>
      <xdr:colOff>55909</xdr:colOff>
      <xdr:row>2</xdr:row>
      <xdr:rowOff>3808</xdr:rowOff>
    </xdr:from>
    <xdr:to>
      <xdr:col>29</xdr:col>
      <xdr:colOff>1242</xdr:colOff>
      <xdr:row>7</xdr:row>
      <xdr:rowOff>41413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352D6591-1B40-45B3-A492-70610CC3CC79}"/>
            </a:ext>
          </a:extLst>
        </xdr:cNvPr>
        <xdr:cNvGrpSpPr>
          <a:grpSpLocks/>
        </xdr:cNvGrpSpPr>
      </xdr:nvGrpSpPr>
      <xdr:grpSpPr bwMode="auto">
        <a:xfrm>
          <a:off x="9257059" y="384808"/>
          <a:ext cx="1002608" cy="990105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3F98B5F1-C912-4E4D-B4D1-BBEA33CFDF7B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B0F855B4-D33C-4B4C-8AC8-D7627A0CB1B1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F90CC758-D131-4A4E-A3EA-951CED5D5240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29</xdr:col>
      <xdr:colOff>3696</xdr:colOff>
      <xdr:row>1</xdr:row>
      <xdr:rowOff>157370</xdr:rowOff>
    </xdr:from>
    <xdr:to>
      <xdr:col>31</xdr:col>
      <xdr:colOff>56321</xdr:colOff>
      <xdr:row>6</xdr:row>
      <xdr:rowOff>159199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9FE79AC-0FC0-4BCF-AE41-BC9DA415C8CD}"/>
            </a:ext>
          </a:extLst>
        </xdr:cNvPr>
        <xdr:cNvGrpSpPr/>
      </xdr:nvGrpSpPr>
      <xdr:grpSpPr>
        <a:xfrm>
          <a:off x="10262121" y="347870"/>
          <a:ext cx="757475" cy="954329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252B03D4-9623-465E-9137-FE75A91A00DE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2AED7B4D-6BD1-4D31-8A76-0F187FDE6B0D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CDC85A7A-1EA2-4C48-84FD-3049BE2855A0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2C4B4E7E-50A5-45FC-BE48-3059AF9202B9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54AC5FC9-C3EB-4BF4-94A9-3981A3DA9F0D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2AC9D4F2-2A9D-4F5A-8F44-980AB6CA03D6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D5C9C589-AB2E-4CB0-9E47-DAB47D369B2A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72E30234-181C-4551-A060-C01C977F15F0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031494A0-E99F-41AB-8E33-A5EE9A7ED74B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D9FFC054-8B99-4296-A8E1-FE69B36601C4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BAAAA23-2E52-4D0F-ABFC-F3627574B08D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3254</xdr:colOff>
      <xdr:row>1</xdr:row>
      <xdr:rowOff>8282</xdr:rowOff>
    </xdr:from>
    <xdr:to>
      <xdr:col>38</xdr:col>
      <xdr:colOff>0</xdr:colOff>
      <xdr:row>8</xdr:row>
      <xdr:rowOff>41412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7FA8960-9198-48FA-95C2-1B8C149E2FF3}"/>
            </a:ext>
          </a:extLst>
        </xdr:cNvPr>
        <xdr:cNvGrpSpPr/>
      </xdr:nvGrpSpPr>
      <xdr:grpSpPr>
        <a:xfrm>
          <a:off x="12728654" y="198782"/>
          <a:ext cx="701596" cy="136663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7638CAED-22FB-4FFB-9E6F-DBF3C1A1FBC8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3D64514C-19B2-48BD-B05B-8884D7722409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27313833-DABC-4E80-8974-15E529C2D14D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553DF59D-537B-46BE-926F-0845D5922526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32</xdr:col>
      <xdr:colOff>55495</xdr:colOff>
      <xdr:row>1</xdr:row>
      <xdr:rowOff>49695</xdr:rowOff>
    </xdr:from>
    <xdr:to>
      <xdr:col>35</xdr:col>
      <xdr:colOff>3728</xdr:colOff>
      <xdr:row>7</xdr:row>
      <xdr:rowOff>82825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C10EAE4F-5A49-4DC1-9CF1-4ED3C3E8E2F7}"/>
            </a:ext>
          </a:extLst>
        </xdr:cNvPr>
        <xdr:cNvGrpSpPr/>
      </xdr:nvGrpSpPr>
      <xdr:grpSpPr>
        <a:xfrm>
          <a:off x="11371195" y="240195"/>
          <a:ext cx="1005508" cy="117613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74046DDC-A101-4A53-8459-F512E11BFB62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E2F1997C-A0DF-4428-A204-C1EE1F67F4DA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39</xdr:col>
      <xdr:colOff>41415</xdr:colOff>
      <xdr:row>0</xdr:row>
      <xdr:rowOff>45042</xdr:rowOff>
    </xdr:from>
    <xdr:ext cx="360000" cy="360000"/>
    <xdr:pic>
      <xdr:nvPicPr>
        <xdr:cNvPr id="28" name="Picture 27">
          <a:extLst>
            <a:ext uri="{FF2B5EF4-FFF2-40B4-BE49-F238E27FC236}">
              <a16:creationId xmlns:a16="http://schemas.microsoft.com/office/drawing/2014/main" id="{26AE5992-94E4-4689-BDB7-8DB6170DA63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090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44</xdr:col>
      <xdr:colOff>33454</xdr:colOff>
      <xdr:row>0</xdr:row>
      <xdr:rowOff>46211</xdr:rowOff>
    </xdr:from>
    <xdr:ext cx="2272289" cy="357662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2AA7FF0-BED0-4517-AD77-719F827EA4AB}"/>
            </a:ext>
          </a:extLst>
        </xdr:cNvPr>
        <xdr:cNvSpPr txBox="1"/>
      </xdr:nvSpPr>
      <xdr:spPr>
        <a:xfrm>
          <a:off x="14092354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220</xdr:col>
      <xdr:colOff>0</xdr:colOff>
      <xdr:row>1</xdr:row>
      <xdr:rowOff>105221</xdr:rowOff>
    </xdr:from>
    <xdr:to>
      <xdr:col>231</xdr:col>
      <xdr:colOff>21121</xdr:colOff>
      <xdr:row>6</xdr:row>
      <xdr:rowOff>165238</xdr:rowOff>
    </xdr:to>
    <xdr:grpSp>
      <xdr:nvGrpSpPr>
        <xdr:cNvPr id="30" name="Group 23">
          <a:extLst>
            <a:ext uri="{FF2B5EF4-FFF2-40B4-BE49-F238E27FC236}">
              <a16:creationId xmlns:a16="http://schemas.microsoft.com/office/drawing/2014/main" id="{ED49FDBA-4946-42CD-9BC5-8818C6955530}"/>
            </a:ext>
          </a:extLst>
        </xdr:cNvPr>
        <xdr:cNvGrpSpPr>
          <a:grpSpLocks/>
        </xdr:cNvGrpSpPr>
      </xdr:nvGrpSpPr>
      <xdr:grpSpPr bwMode="auto">
        <a:xfrm>
          <a:off x="24117300" y="295721"/>
          <a:ext cx="649771" cy="1012517"/>
          <a:chOff x="11435869" y="2028825"/>
          <a:chExt cx="918056" cy="1457325"/>
        </a:xfrm>
      </xdr:grpSpPr>
      <xdr:sp macro="" textlink="">
        <xdr:nvSpPr>
          <xdr:cNvPr id="31" name="Freeform 64">
            <a:extLst>
              <a:ext uri="{FF2B5EF4-FFF2-40B4-BE49-F238E27FC236}">
                <a16:creationId xmlns:a16="http://schemas.microsoft.com/office/drawing/2014/main" id="{9483F05A-07BB-4BEC-8380-04A456E64356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2" name="Freeform 65">
            <a:extLst>
              <a:ext uri="{FF2B5EF4-FFF2-40B4-BE49-F238E27FC236}">
                <a16:creationId xmlns:a16="http://schemas.microsoft.com/office/drawing/2014/main" id="{E5DABEA3-7994-4EF6-94D4-F2AEBE61FBFE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3" name="Freeform 66">
            <a:extLst>
              <a:ext uri="{FF2B5EF4-FFF2-40B4-BE49-F238E27FC236}">
                <a16:creationId xmlns:a16="http://schemas.microsoft.com/office/drawing/2014/main" id="{5072FD2D-DB4A-44D2-8619-D005477F4EA6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232</xdr:col>
      <xdr:colOff>22746</xdr:colOff>
      <xdr:row>2</xdr:row>
      <xdr:rowOff>24020</xdr:rowOff>
    </xdr:from>
    <xdr:to>
      <xdr:col>247</xdr:col>
      <xdr:colOff>38100</xdr:colOff>
      <xdr:row>7</xdr:row>
      <xdr:rowOff>25849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6369DF49-C14D-48EC-AC66-6BAD48DC61D8}"/>
            </a:ext>
          </a:extLst>
        </xdr:cNvPr>
        <xdr:cNvGrpSpPr/>
      </xdr:nvGrpSpPr>
      <xdr:grpSpPr>
        <a:xfrm>
          <a:off x="24825846" y="405020"/>
          <a:ext cx="872604" cy="954329"/>
          <a:chOff x="4601686" y="1768211"/>
          <a:chExt cx="1654198" cy="1245771"/>
        </a:xfrm>
      </xdr:grpSpPr>
      <xdr:sp macro="" textlink="">
        <xdr:nvSpPr>
          <xdr:cNvPr id="35" name="Freeform: Shape 34">
            <a:extLst>
              <a:ext uri="{FF2B5EF4-FFF2-40B4-BE49-F238E27FC236}">
                <a16:creationId xmlns:a16="http://schemas.microsoft.com/office/drawing/2014/main" id="{855D500A-6CD9-4B61-B4A0-3773440B1641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Freeform: Shape 35">
            <a:extLst>
              <a:ext uri="{FF2B5EF4-FFF2-40B4-BE49-F238E27FC236}">
                <a16:creationId xmlns:a16="http://schemas.microsoft.com/office/drawing/2014/main" id="{4C346EE9-D506-4D55-9B4E-77236E3A495D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Freeform: Shape 36">
            <a:extLst>
              <a:ext uri="{FF2B5EF4-FFF2-40B4-BE49-F238E27FC236}">
                <a16:creationId xmlns:a16="http://schemas.microsoft.com/office/drawing/2014/main" id="{229D4492-4AB8-47A3-94FF-E75B2C5AA72A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56100D05-62B5-4A13-8903-7B377B01D1C0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Freeform: Shape 38">
            <a:extLst>
              <a:ext uri="{FF2B5EF4-FFF2-40B4-BE49-F238E27FC236}">
                <a16:creationId xmlns:a16="http://schemas.microsoft.com/office/drawing/2014/main" id="{F83E071A-5BB1-46B4-9CD0-B542BC815570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Freeform: Shape 39">
            <a:extLst>
              <a:ext uri="{FF2B5EF4-FFF2-40B4-BE49-F238E27FC236}">
                <a16:creationId xmlns:a16="http://schemas.microsoft.com/office/drawing/2014/main" id="{E9DE3645-FFD4-42D5-AF3A-DE88A127A7E2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Freeform: Shape 40">
            <a:extLst>
              <a:ext uri="{FF2B5EF4-FFF2-40B4-BE49-F238E27FC236}">
                <a16:creationId xmlns:a16="http://schemas.microsoft.com/office/drawing/2014/main" id="{9F49015D-6B9F-40BA-9D84-994EEAD78404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Freeform: Shape 41">
            <a:extLst>
              <a:ext uri="{FF2B5EF4-FFF2-40B4-BE49-F238E27FC236}">
                <a16:creationId xmlns:a16="http://schemas.microsoft.com/office/drawing/2014/main" id="{8DB9288C-ED92-4CA0-ACD8-6E9C7B32E4E0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3" name="Freeform: Shape 42">
            <a:extLst>
              <a:ext uri="{FF2B5EF4-FFF2-40B4-BE49-F238E27FC236}">
                <a16:creationId xmlns:a16="http://schemas.microsoft.com/office/drawing/2014/main" id="{7332AE97-5905-4A8E-9940-922380AB6555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5045DE4-75E7-4621-81BF-F6CFEE93B01B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24FEA9EB-E0A2-4500-A0D8-53F51D872037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269</xdr:col>
      <xdr:colOff>19051</xdr:colOff>
      <xdr:row>0</xdr:row>
      <xdr:rowOff>179732</xdr:rowOff>
    </xdr:from>
    <xdr:to>
      <xdr:col>278</xdr:col>
      <xdr:colOff>829</xdr:colOff>
      <xdr:row>8</xdr:row>
      <xdr:rowOff>22362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DA0CC5D2-6643-4543-AF83-3F483E3A79E4}"/>
            </a:ext>
          </a:extLst>
        </xdr:cNvPr>
        <xdr:cNvGrpSpPr/>
      </xdr:nvGrpSpPr>
      <xdr:grpSpPr>
        <a:xfrm>
          <a:off x="26936701" y="179732"/>
          <a:ext cx="496128" cy="1366630"/>
          <a:chOff x="9386332" y="26203742"/>
          <a:chExt cx="1516992" cy="3811311"/>
        </a:xfrm>
      </xdr:grpSpPr>
      <xdr:sp macro="" textlink="">
        <xdr:nvSpPr>
          <xdr:cNvPr id="47" name="Freeform: Shape 46">
            <a:extLst>
              <a:ext uri="{FF2B5EF4-FFF2-40B4-BE49-F238E27FC236}">
                <a16:creationId xmlns:a16="http://schemas.microsoft.com/office/drawing/2014/main" id="{B9E1676C-C40A-4175-8457-BE7E787E59B5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8" name="Freeform: Shape 47">
            <a:extLst>
              <a:ext uri="{FF2B5EF4-FFF2-40B4-BE49-F238E27FC236}">
                <a16:creationId xmlns:a16="http://schemas.microsoft.com/office/drawing/2014/main" id="{962E51AB-E161-4DA4-9D9D-17B2B6247E71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Freeform: Shape 48">
            <a:extLst>
              <a:ext uri="{FF2B5EF4-FFF2-40B4-BE49-F238E27FC236}">
                <a16:creationId xmlns:a16="http://schemas.microsoft.com/office/drawing/2014/main" id="{BC3C2C41-6841-488B-85BB-3C312AC8F40C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Freeform: Shape 49">
            <a:extLst>
              <a:ext uri="{FF2B5EF4-FFF2-40B4-BE49-F238E27FC236}">
                <a16:creationId xmlns:a16="http://schemas.microsoft.com/office/drawing/2014/main" id="{8DCA6B52-E508-4C21-9726-B1B8BD03ECE2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252</xdr:col>
      <xdr:colOff>9525</xdr:colOff>
      <xdr:row>1</xdr:row>
      <xdr:rowOff>87795</xdr:rowOff>
    </xdr:from>
    <xdr:to>
      <xdr:col>265</xdr:col>
      <xdr:colOff>4556</xdr:colOff>
      <xdr:row>7</xdr:row>
      <xdr:rowOff>120925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8C7171E7-6152-48E5-98FF-2939E03DCBE3}"/>
            </a:ext>
          </a:extLst>
        </xdr:cNvPr>
        <xdr:cNvGrpSpPr/>
      </xdr:nvGrpSpPr>
      <xdr:grpSpPr>
        <a:xfrm>
          <a:off x="25955625" y="278295"/>
          <a:ext cx="737981" cy="1176130"/>
          <a:chOff x="6477000" y="3041720"/>
          <a:chExt cx="3343275" cy="4082980"/>
        </a:xfrm>
      </xdr:grpSpPr>
      <xdr:sp macro="" textlink="">
        <xdr:nvSpPr>
          <xdr:cNvPr id="52" name="Freeform: Shape 51">
            <a:extLst>
              <a:ext uri="{FF2B5EF4-FFF2-40B4-BE49-F238E27FC236}">
                <a16:creationId xmlns:a16="http://schemas.microsoft.com/office/drawing/2014/main" id="{23716095-75C9-4F1E-98A4-6848E6C1F653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Freeform: Shape 52">
            <a:extLst>
              <a:ext uri="{FF2B5EF4-FFF2-40B4-BE49-F238E27FC236}">
                <a16:creationId xmlns:a16="http://schemas.microsoft.com/office/drawing/2014/main" id="{D4051D22-68FA-40CC-8F29-EC6158DDA429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40</xdr:col>
      <xdr:colOff>26788</xdr:colOff>
      <xdr:row>23</xdr:row>
      <xdr:rowOff>59220</xdr:rowOff>
    </xdr:from>
    <xdr:to>
      <xdr:col>118</xdr:col>
      <xdr:colOff>9359</xdr:colOff>
      <xdr:row>33</xdr:row>
      <xdr:rowOff>182218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7BF106B6-5660-4E70-920E-6DF8DBB31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121</xdr:col>
      <xdr:colOff>30100</xdr:colOff>
      <xdr:row>23</xdr:row>
      <xdr:rowOff>59220</xdr:rowOff>
    </xdr:from>
    <xdr:to>
      <xdr:col>199</xdr:col>
      <xdr:colOff>12672</xdr:colOff>
      <xdr:row>33</xdr:row>
      <xdr:rowOff>182218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92C1152-B33A-42D0-91ED-B63D73ACE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202</xdr:col>
      <xdr:colOff>33413</xdr:colOff>
      <xdr:row>23</xdr:row>
      <xdr:rowOff>59220</xdr:rowOff>
    </xdr:from>
    <xdr:to>
      <xdr:col>280</xdr:col>
      <xdr:colOff>15985</xdr:colOff>
      <xdr:row>33</xdr:row>
      <xdr:rowOff>182218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674F57C-EE7A-4A35-B322-C680B3223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26788</xdr:colOff>
      <xdr:row>38</xdr:row>
      <xdr:rowOff>51801</xdr:rowOff>
    </xdr:from>
    <xdr:to>
      <xdr:col>118</xdr:col>
      <xdr:colOff>9359</xdr:colOff>
      <xdr:row>48</xdr:row>
      <xdr:rowOff>174799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5FDC7B8F-0F54-4E4E-B1F9-6B504B478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121</xdr:col>
      <xdr:colOff>30100</xdr:colOff>
      <xdr:row>38</xdr:row>
      <xdr:rowOff>51801</xdr:rowOff>
    </xdr:from>
    <xdr:to>
      <xdr:col>199</xdr:col>
      <xdr:colOff>12672</xdr:colOff>
      <xdr:row>48</xdr:row>
      <xdr:rowOff>174799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4523CC1-6389-4C3F-AFD1-5E4B267A1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202</xdr:col>
      <xdr:colOff>33413</xdr:colOff>
      <xdr:row>38</xdr:row>
      <xdr:rowOff>51801</xdr:rowOff>
    </xdr:from>
    <xdr:to>
      <xdr:col>280</xdr:col>
      <xdr:colOff>15985</xdr:colOff>
      <xdr:row>48</xdr:row>
      <xdr:rowOff>174799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F2FD4A29-6A61-41C6-9E17-8611290CF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26788</xdr:colOff>
      <xdr:row>53</xdr:row>
      <xdr:rowOff>34370</xdr:rowOff>
    </xdr:from>
    <xdr:to>
      <xdr:col>118</xdr:col>
      <xdr:colOff>9359</xdr:colOff>
      <xdr:row>63</xdr:row>
      <xdr:rowOff>157367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0258AF4-4DD9-403A-86B7-131CDA218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121</xdr:col>
      <xdr:colOff>30100</xdr:colOff>
      <xdr:row>53</xdr:row>
      <xdr:rowOff>34370</xdr:rowOff>
    </xdr:from>
    <xdr:to>
      <xdr:col>199</xdr:col>
      <xdr:colOff>12672</xdr:colOff>
      <xdr:row>63</xdr:row>
      <xdr:rowOff>157367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33755996-A5F6-430D-9E51-2BC9CACF3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33413</xdr:colOff>
      <xdr:row>53</xdr:row>
      <xdr:rowOff>34370</xdr:rowOff>
    </xdr:from>
    <xdr:to>
      <xdr:col>280</xdr:col>
      <xdr:colOff>15985</xdr:colOff>
      <xdr:row>63</xdr:row>
      <xdr:rowOff>157367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E3D33E5-84AE-440A-A0A1-7679615ADE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26788</xdr:colOff>
      <xdr:row>68</xdr:row>
      <xdr:rowOff>46450</xdr:rowOff>
    </xdr:from>
    <xdr:to>
      <xdr:col>118</xdr:col>
      <xdr:colOff>9359</xdr:colOff>
      <xdr:row>78</xdr:row>
      <xdr:rowOff>169448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52D95500-7B2D-4D55-B395-DDE9AD592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121</xdr:col>
      <xdr:colOff>30100</xdr:colOff>
      <xdr:row>68</xdr:row>
      <xdr:rowOff>46450</xdr:rowOff>
    </xdr:from>
    <xdr:to>
      <xdr:col>199</xdr:col>
      <xdr:colOff>12672</xdr:colOff>
      <xdr:row>78</xdr:row>
      <xdr:rowOff>169448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968C081-5859-432D-86BB-F5C3C54AD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202</xdr:col>
      <xdr:colOff>33413</xdr:colOff>
      <xdr:row>68</xdr:row>
      <xdr:rowOff>46450</xdr:rowOff>
    </xdr:from>
    <xdr:to>
      <xdr:col>280</xdr:col>
      <xdr:colOff>15985</xdr:colOff>
      <xdr:row>78</xdr:row>
      <xdr:rowOff>169448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BCE840E-F11C-44DA-BFA4-CCC0262D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5</xdr:col>
      <xdr:colOff>555925</xdr:colOff>
      <xdr:row>10</xdr:row>
      <xdr:rowOff>21435</xdr:rowOff>
    </xdr:from>
    <xdr:to>
      <xdr:col>16</xdr:col>
      <xdr:colOff>304801</xdr:colOff>
      <xdr:row>17</xdr:row>
      <xdr:rowOff>173291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B2FF538-0256-4EF0-9CDA-D9A2906F1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100" r="3824" b="1561"/>
        <a:stretch/>
      </xdr:blipFill>
      <xdr:spPr>
        <a:xfrm rot="5400000">
          <a:off x="3197648" y="494387"/>
          <a:ext cx="1618706" cy="394940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152402</xdr:colOff>
      <xdr:row>10</xdr:row>
      <xdr:rowOff>183087</xdr:rowOff>
    </xdr:from>
    <xdr:to>
      <xdr:col>21</xdr:col>
      <xdr:colOff>42209</xdr:colOff>
      <xdr:row>17</xdr:row>
      <xdr:rowOff>11637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F1867C-1514-48BA-86D2-5E669452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9302" y="1821387"/>
          <a:ext cx="1651932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200027</xdr:colOff>
      <xdr:row>10</xdr:row>
      <xdr:rowOff>20787</xdr:rowOff>
    </xdr:from>
    <xdr:to>
      <xdr:col>26</xdr:col>
      <xdr:colOff>238127</xdr:colOff>
      <xdr:row>17</xdr:row>
      <xdr:rowOff>173937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7B9A53D-38A6-4C56-82F7-717790B0C324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r="59024"/>
        <a:stretch/>
      </xdr:blipFill>
      <xdr:spPr>
        <a:xfrm>
          <a:off x="7639052" y="1659087"/>
          <a:ext cx="1800225" cy="162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152402</xdr:colOff>
      <xdr:row>10</xdr:row>
      <xdr:rowOff>20787</xdr:rowOff>
    </xdr:from>
    <xdr:to>
      <xdr:col>34</xdr:col>
      <xdr:colOff>2702</xdr:colOff>
      <xdr:row>17</xdr:row>
      <xdr:rowOff>173937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594E8A8-444D-482A-BFAA-A4C5E365DFBF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73032" r="-70"/>
        <a:stretch/>
      </xdr:blipFill>
      <xdr:spPr>
        <a:xfrm>
          <a:off x="10763252" y="1659087"/>
          <a:ext cx="1260000" cy="162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276227</xdr:colOff>
      <xdr:row>10</xdr:row>
      <xdr:rowOff>20787</xdr:rowOff>
    </xdr:from>
    <xdr:to>
      <xdr:col>30</xdr:col>
      <xdr:colOff>126527</xdr:colOff>
      <xdr:row>17</xdr:row>
      <xdr:rowOff>173937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13D7F21-75B6-4708-BB50-00CFCE875097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16"/>
        <a:srcRect l="43763" r="30035"/>
        <a:stretch/>
      </xdr:blipFill>
      <xdr:spPr>
        <a:xfrm>
          <a:off x="9477377" y="1659087"/>
          <a:ext cx="1260000" cy="162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41415</xdr:colOff>
      <xdr:row>0</xdr:row>
      <xdr:rowOff>45042</xdr:rowOff>
    </xdr:from>
    <xdr:ext cx="360000" cy="360000"/>
    <xdr:pic>
      <xdr:nvPicPr>
        <xdr:cNvPr id="2" name="Picture 1">
          <a:extLst>
            <a:ext uri="{FF2B5EF4-FFF2-40B4-BE49-F238E27FC236}">
              <a16:creationId xmlns:a16="http://schemas.microsoft.com/office/drawing/2014/main" id="{3AD5E54B-91A2-4955-B424-116DE291CE7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5" y="45042"/>
          <a:ext cx="360000" cy="36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33454</xdr:colOff>
      <xdr:row>0</xdr:row>
      <xdr:rowOff>46211</xdr:rowOff>
    </xdr:from>
    <xdr:ext cx="2272289" cy="35766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20C7C9-FD24-4E76-9C59-893699AE38EE}"/>
            </a:ext>
          </a:extLst>
        </xdr:cNvPr>
        <xdr:cNvSpPr txBox="1"/>
      </xdr:nvSpPr>
      <xdr:spPr>
        <a:xfrm>
          <a:off x="309679" y="46211"/>
          <a:ext cx="2272289" cy="357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>
              <a:latin typeface="Times New Roman" panose="02020603050405020304" pitchFamily="18" charset="0"/>
              <a:cs typeface="Times New Roman" panose="02020603050405020304" pitchFamily="18" charset="0"/>
            </a:rPr>
            <a:t>PT FUTABA</a:t>
          </a:r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INDUSTRIAL INDONESIA</a:t>
          </a:r>
        </a:p>
        <a:p>
          <a:r>
            <a:rPr lang="en-US" sz="9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QUALITY CONTROL DEPT.</a:t>
          </a:r>
        </a:p>
      </xdr:txBody>
    </xdr:sp>
    <xdr:clientData/>
  </xdr:oneCellAnchor>
  <xdr:twoCellAnchor>
    <xdr:from>
      <xdr:col>181</xdr:col>
      <xdr:colOff>0</xdr:colOff>
      <xdr:row>1</xdr:row>
      <xdr:rowOff>105221</xdr:rowOff>
    </xdr:from>
    <xdr:to>
      <xdr:col>192</xdr:col>
      <xdr:colOff>21121</xdr:colOff>
      <xdr:row>6</xdr:row>
      <xdr:rowOff>165238</xdr:rowOff>
    </xdr:to>
    <xdr:grpSp>
      <xdr:nvGrpSpPr>
        <xdr:cNvPr id="4" name="Group 23">
          <a:extLst>
            <a:ext uri="{FF2B5EF4-FFF2-40B4-BE49-F238E27FC236}">
              <a16:creationId xmlns:a16="http://schemas.microsoft.com/office/drawing/2014/main" id="{918DCC4E-40C9-41C6-A83B-ABFC4CA9752B}"/>
            </a:ext>
          </a:extLst>
        </xdr:cNvPr>
        <xdr:cNvGrpSpPr>
          <a:grpSpLocks/>
        </xdr:cNvGrpSpPr>
      </xdr:nvGrpSpPr>
      <xdr:grpSpPr bwMode="auto">
        <a:xfrm>
          <a:off x="10334625" y="267146"/>
          <a:ext cx="649771" cy="1002992"/>
          <a:chOff x="11435869" y="2028825"/>
          <a:chExt cx="918056" cy="1457325"/>
        </a:xfrm>
      </xdr:grpSpPr>
      <xdr:sp macro="" textlink="">
        <xdr:nvSpPr>
          <xdr:cNvPr id="5" name="Freeform 64">
            <a:extLst>
              <a:ext uri="{FF2B5EF4-FFF2-40B4-BE49-F238E27FC236}">
                <a16:creationId xmlns:a16="http://schemas.microsoft.com/office/drawing/2014/main" id="{AD880FDF-084A-4729-A356-D8537231831D}"/>
              </a:ext>
            </a:extLst>
          </xdr:cNvPr>
          <xdr:cNvSpPr/>
        </xdr:nvSpPr>
        <xdr:spPr>
          <a:xfrm>
            <a:off x="11439004" y="2226466"/>
            <a:ext cx="281861" cy="1264100"/>
          </a:xfrm>
          <a:custGeom>
            <a:avLst/>
            <a:gdLst>
              <a:gd name="connsiteX0" fmla="*/ 279881 w 279881"/>
              <a:gd name="connsiteY0" fmla="*/ 510189 h 1253139"/>
              <a:gd name="connsiteX1" fmla="*/ 222731 w 279881"/>
              <a:gd name="connsiteY1" fmla="*/ 481614 h 1253139"/>
              <a:gd name="connsiteX2" fmla="*/ 22706 w 279881"/>
              <a:gd name="connsiteY2" fmla="*/ 510189 h 1253139"/>
              <a:gd name="connsiteX3" fmla="*/ 13181 w 279881"/>
              <a:gd name="connsiteY3" fmla="*/ 424464 h 1253139"/>
              <a:gd name="connsiteX4" fmla="*/ 3656 w 279881"/>
              <a:gd name="connsiteY4" fmla="*/ 453039 h 1253139"/>
              <a:gd name="connsiteX5" fmla="*/ 79856 w 279881"/>
              <a:gd name="connsiteY5" fmla="*/ 195864 h 1253139"/>
              <a:gd name="connsiteX6" fmla="*/ 79856 w 279881"/>
              <a:gd name="connsiteY6" fmla="*/ 14889 h 1253139"/>
              <a:gd name="connsiteX7" fmla="*/ 165581 w 279881"/>
              <a:gd name="connsiteY7" fmla="*/ 595914 h 1253139"/>
              <a:gd name="connsiteX8" fmla="*/ 270356 w 279881"/>
              <a:gd name="connsiteY8" fmla="*/ 995964 h 1253139"/>
              <a:gd name="connsiteX9" fmla="*/ 203681 w 279881"/>
              <a:gd name="connsiteY9" fmla="*/ 1119789 h 1253139"/>
              <a:gd name="connsiteX10" fmla="*/ 108431 w 279881"/>
              <a:gd name="connsiteY10" fmla="*/ 1253139 h 1253139"/>
              <a:gd name="connsiteX11" fmla="*/ 108431 w 279881"/>
              <a:gd name="connsiteY11" fmla="*/ 1253139 h 12531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279881" h="1253139">
                <a:moveTo>
                  <a:pt x="279881" y="510189"/>
                </a:moveTo>
                <a:cubicBezTo>
                  <a:pt x="272737" y="495901"/>
                  <a:pt x="265593" y="481614"/>
                  <a:pt x="222731" y="481614"/>
                </a:cubicBezTo>
                <a:cubicBezTo>
                  <a:pt x="179869" y="481614"/>
                  <a:pt x="57631" y="519714"/>
                  <a:pt x="22706" y="510189"/>
                </a:cubicBezTo>
                <a:cubicBezTo>
                  <a:pt x="-12219" y="500664"/>
                  <a:pt x="16356" y="433989"/>
                  <a:pt x="13181" y="424464"/>
                </a:cubicBezTo>
                <a:cubicBezTo>
                  <a:pt x="10006" y="414939"/>
                  <a:pt x="-7456" y="491139"/>
                  <a:pt x="3656" y="453039"/>
                </a:cubicBezTo>
                <a:cubicBezTo>
                  <a:pt x="14768" y="414939"/>
                  <a:pt x="67156" y="268889"/>
                  <a:pt x="79856" y="195864"/>
                </a:cubicBezTo>
                <a:cubicBezTo>
                  <a:pt x="92556" y="122839"/>
                  <a:pt x="65569" y="-51786"/>
                  <a:pt x="79856" y="14889"/>
                </a:cubicBezTo>
                <a:cubicBezTo>
                  <a:pt x="94143" y="81564"/>
                  <a:pt x="133831" y="432402"/>
                  <a:pt x="165581" y="595914"/>
                </a:cubicBezTo>
                <a:cubicBezTo>
                  <a:pt x="197331" y="759426"/>
                  <a:pt x="264006" y="908652"/>
                  <a:pt x="270356" y="995964"/>
                </a:cubicBezTo>
                <a:cubicBezTo>
                  <a:pt x="276706" y="1083277"/>
                  <a:pt x="230668" y="1076927"/>
                  <a:pt x="203681" y="1119789"/>
                </a:cubicBezTo>
                <a:cubicBezTo>
                  <a:pt x="176694" y="1162651"/>
                  <a:pt x="108431" y="1253139"/>
                  <a:pt x="108431" y="1253139"/>
                </a:cubicBezTo>
                <a:lnTo>
                  <a:pt x="108431" y="1253139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6" name="Freeform 65">
            <a:extLst>
              <a:ext uri="{FF2B5EF4-FFF2-40B4-BE49-F238E27FC236}">
                <a16:creationId xmlns:a16="http://schemas.microsoft.com/office/drawing/2014/main" id="{AB736A40-F2B6-47F8-AEDE-F803BD0A9D81}"/>
              </a:ext>
            </a:extLst>
          </xdr:cNvPr>
          <xdr:cNvSpPr/>
        </xdr:nvSpPr>
        <xdr:spPr>
          <a:xfrm>
            <a:off x="11595593" y="2028475"/>
            <a:ext cx="234884" cy="1355481"/>
          </a:xfrm>
          <a:custGeom>
            <a:avLst/>
            <a:gdLst>
              <a:gd name="connsiteX0" fmla="*/ 0 w 238817"/>
              <a:gd name="connsiteY0" fmla="*/ 0 h 1349498"/>
              <a:gd name="connsiteX1" fmla="*/ 47625 w 238817"/>
              <a:gd name="connsiteY1" fmla="*/ 523875 h 1349498"/>
              <a:gd name="connsiteX2" fmla="*/ 209550 w 238817"/>
              <a:gd name="connsiteY2" fmla="*/ 1257300 h 1349498"/>
              <a:gd name="connsiteX3" fmla="*/ 238125 w 238817"/>
              <a:gd name="connsiteY3" fmla="*/ 1314450 h 1349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8817" h="1349498">
                <a:moveTo>
                  <a:pt x="0" y="0"/>
                </a:moveTo>
                <a:cubicBezTo>
                  <a:pt x="6350" y="157162"/>
                  <a:pt x="12700" y="314325"/>
                  <a:pt x="47625" y="523875"/>
                </a:cubicBezTo>
                <a:cubicBezTo>
                  <a:pt x="82550" y="733425"/>
                  <a:pt x="177800" y="1125538"/>
                  <a:pt x="209550" y="1257300"/>
                </a:cubicBezTo>
                <a:cubicBezTo>
                  <a:pt x="241300" y="1389062"/>
                  <a:pt x="239712" y="1351756"/>
                  <a:pt x="238125" y="131445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7" name="Freeform 66">
            <a:extLst>
              <a:ext uri="{FF2B5EF4-FFF2-40B4-BE49-F238E27FC236}">
                <a16:creationId xmlns:a16="http://schemas.microsoft.com/office/drawing/2014/main" id="{BC3AA73C-48F4-4C8F-940B-7D9A973927CE}"/>
              </a:ext>
            </a:extLst>
          </xdr:cNvPr>
          <xdr:cNvSpPr/>
        </xdr:nvSpPr>
        <xdr:spPr>
          <a:xfrm>
            <a:off x="11767842" y="2150316"/>
            <a:ext cx="579381" cy="1127029"/>
          </a:xfrm>
          <a:custGeom>
            <a:avLst/>
            <a:gdLst>
              <a:gd name="connsiteX0" fmla="*/ 1799 w 582824"/>
              <a:gd name="connsiteY0" fmla="*/ 219377 h 1125539"/>
              <a:gd name="connsiteX1" fmla="*/ 11324 w 582824"/>
              <a:gd name="connsiteY1" fmla="*/ 486077 h 1125539"/>
              <a:gd name="connsiteX2" fmla="*/ 87524 w 582824"/>
              <a:gd name="connsiteY2" fmla="*/ 771827 h 1125539"/>
              <a:gd name="connsiteX3" fmla="*/ 163724 w 582824"/>
              <a:gd name="connsiteY3" fmla="*/ 752777 h 1125539"/>
              <a:gd name="connsiteX4" fmla="*/ 211349 w 582824"/>
              <a:gd name="connsiteY4" fmla="*/ 333677 h 1125539"/>
              <a:gd name="connsiteX5" fmla="*/ 211349 w 582824"/>
              <a:gd name="connsiteY5" fmla="*/ 302 h 1125539"/>
              <a:gd name="connsiteX6" fmla="*/ 239924 w 582824"/>
              <a:gd name="connsiteY6" fmla="*/ 390827 h 1125539"/>
              <a:gd name="connsiteX7" fmla="*/ 382799 w 582824"/>
              <a:gd name="connsiteY7" fmla="*/ 943277 h 1125539"/>
              <a:gd name="connsiteX8" fmla="*/ 487574 w 582824"/>
              <a:gd name="connsiteY8" fmla="*/ 1124252 h 1125539"/>
              <a:gd name="connsiteX9" fmla="*/ 582824 w 582824"/>
              <a:gd name="connsiteY9" fmla="*/ 1009952 h 11255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582824" h="1125539">
                <a:moveTo>
                  <a:pt x="1799" y="219377"/>
                </a:moveTo>
                <a:cubicBezTo>
                  <a:pt x="-582" y="306689"/>
                  <a:pt x="-2963" y="394002"/>
                  <a:pt x="11324" y="486077"/>
                </a:cubicBezTo>
                <a:cubicBezTo>
                  <a:pt x="25611" y="578152"/>
                  <a:pt x="62124" y="727377"/>
                  <a:pt x="87524" y="771827"/>
                </a:cubicBezTo>
                <a:cubicBezTo>
                  <a:pt x="112924" y="816277"/>
                  <a:pt x="143087" y="825802"/>
                  <a:pt x="163724" y="752777"/>
                </a:cubicBezTo>
                <a:cubicBezTo>
                  <a:pt x="184361" y="679752"/>
                  <a:pt x="203412" y="459089"/>
                  <a:pt x="211349" y="333677"/>
                </a:cubicBezTo>
                <a:cubicBezTo>
                  <a:pt x="219286" y="208265"/>
                  <a:pt x="206586" y="-9223"/>
                  <a:pt x="211349" y="302"/>
                </a:cubicBezTo>
                <a:cubicBezTo>
                  <a:pt x="216112" y="9827"/>
                  <a:pt x="211349" y="233665"/>
                  <a:pt x="239924" y="390827"/>
                </a:cubicBezTo>
                <a:cubicBezTo>
                  <a:pt x="268499" y="547989"/>
                  <a:pt x="341524" y="821040"/>
                  <a:pt x="382799" y="943277"/>
                </a:cubicBezTo>
                <a:cubicBezTo>
                  <a:pt x="424074" y="1065514"/>
                  <a:pt x="454237" y="1113140"/>
                  <a:pt x="487574" y="1124252"/>
                </a:cubicBezTo>
                <a:cubicBezTo>
                  <a:pt x="520911" y="1135364"/>
                  <a:pt x="551867" y="1072658"/>
                  <a:pt x="582824" y="1009952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193</xdr:col>
      <xdr:colOff>22746</xdr:colOff>
      <xdr:row>2</xdr:row>
      <xdr:rowOff>24020</xdr:rowOff>
    </xdr:from>
    <xdr:to>
      <xdr:col>208</xdr:col>
      <xdr:colOff>38100</xdr:colOff>
      <xdr:row>7</xdr:row>
      <xdr:rowOff>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1A9107C-8674-4F46-A569-3E03058A53A5}"/>
            </a:ext>
          </a:extLst>
        </xdr:cNvPr>
        <xdr:cNvGrpSpPr/>
      </xdr:nvGrpSpPr>
      <xdr:grpSpPr>
        <a:xfrm>
          <a:off x="11043171" y="366920"/>
          <a:ext cx="872604" cy="928480"/>
          <a:chOff x="4601686" y="1768211"/>
          <a:chExt cx="1654198" cy="1245771"/>
        </a:xfrm>
      </xdr:grpSpPr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7077CF7B-C968-413A-A421-1780508FDECA}"/>
              </a:ext>
            </a:extLst>
          </xdr:cNvPr>
          <xdr:cNvSpPr/>
        </xdr:nvSpPr>
        <xdr:spPr>
          <a:xfrm>
            <a:off x="4601686" y="2234973"/>
            <a:ext cx="1654198" cy="306161"/>
          </a:xfrm>
          <a:custGeom>
            <a:avLst/>
            <a:gdLst>
              <a:gd name="connsiteX0" fmla="*/ 68966 w 1654198"/>
              <a:gd name="connsiteY0" fmla="*/ 306161 h 306161"/>
              <a:gd name="connsiteX1" fmla="*/ 930 w 1654198"/>
              <a:gd name="connsiteY1" fmla="*/ 231322 h 306161"/>
              <a:gd name="connsiteX2" fmla="*/ 113189 w 1654198"/>
              <a:gd name="connsiteY2" fmla="*/ 139473 h 306161"/>
              <a:gd name="connsiteX3" fmla="*/ 830966 w 1654198"/>
              <a:gd name="connsiteY3" fmla="*/ 74840 h 306161"/>
              <a:gd name="connsiteX4" fmla="*/ 1324225 w 1654198"/>
              <a:gd name="connsiteY4" fmla="*/ 64634 h 306161"/>
              <a:gd name="connsiteX5" fmla="*/ 1497716 w 1654198"/>
              <a:gd name="connsiteY5" fmla="*/ 40822 h 306161"/>
              <a:gd name="connsiteX6" fmla="*/ 1654198 w 1654198"/>
              <a:gd name="connsiteY6" fmla="*/ 0 h 306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654198" h="306161">
                <a:moveTo>
                  <a:pt x="68966" y="306161"/>
                </a:moveTo>
                <a:cubicBezTo>
                  <a:pt x="31262" y="282632"/>
                  <a:pt x="-6441" y="259103"/>
                  <a:pt x="930" y="231322"/>
                </a:cubicBezTo>
                <a:cubicBezTo>
                  <a:pt x="8300" y="203541"/>
                  <a:pt x="-25150" y="165553"/>
                  <a:pt x="113189" y="139473"/>
                </a:cubicBezTo>
                <a:cubicBezTo>
                  <a:pt x="251528" y="113393"/>
                  <a:pt x="629127" y="87313"/>
                  <a:pt x="830966" y="74840"/>
                </a:cubicBezTo>
                <a:cubicBezTo>
                  <a:pt x="1032805" y="62367"/>
                  <a:pt x="1213100" y="70304"/>
                  <a:pt x="1324225" y="64634"/>
                </a:cubicBezTo>
                <a:cubicBezTo>
                  <a:pt x="1435350" y="58964"/>
                  <a:pt x="1442721" y="51594"/>
                  <a:pt x="1497716" y="40822"/>
                </a:cubicBezTo>
                <a:cubicBezTo>
                  <a:pt x="1552711" y="30050"/>
                  <a:pt x="1603454" y="15025"/>
                  <a:pt x="1654198" y="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5180F36E-CD24-4DEE-A9C6-EBA5A295545B}"/>
              </a:ext>
            </a:extLst>
          </xdr:cNvPr>
          <xdr:cNvSpPr/>
        </xdr:nvSpPr>
        <xdr:spPr>
          <a:xfrm>
            <a:off x="4966607" y="1854589"/>
            <a:ext cx="248331" cy="1145786"/>
          </a:xfrm>
          <a:custGeom>
            <a:avLst/>
            <a:gdLst>
              <a:gd name="connsiteX0" fmla="*/ 0 w 248331"/>
              <a:gd name="connsiteY0" fmla="*/ 489241 h 1145786"/>
              <a:gd name="connsiteX1" fmla="*/ 129268 w 248331"/>
              <a:gd name="connsiteY1" fmla="*/ 376982 h 1145786"/>
              <a:gd name="connsiteX2" fmla="*/ 207509 w 248331"/>
              <a:gd name="connsiteY2" fmla="*/ 162670 h 1145786"/>
              <a:gd name="connsiteX3" fmla="*/ 207509 w 248331"/>
              <a:gd name="connsiteY3" fmla="*/ 19795 h 1145786"/>
              <a:gd name="connsiteX4" fmla="*/ 170089 w 248331"/>
              <a:gd name="connsiteY4" fmla="*/ 6188 h 1145786"/>
              <a:gd name="connsiteX5" fmla="*/ 122464 w 248331"/>
              <a:gd name="connsiteY5" fmla="*/ 67420 h 1145786"/>
              <a:gd name="connsiteX6" fmla="*/ 129268 w 248331"/>
              <a:gd name="connsiteY6" fmla="*/ 261322 h 1145786"/>
              <a:gd name="connsiteX7" fmla="*/ 187098 w 248331"/>
              <a:gd name="connsiteY7" fmla="*/ 713759 h 1145786"/>
              <a:gd name="connsiteX8" fmla="*/ 248331 w 248331"/>
              <a:gd name="connsiteY8" fmla="*/ 1145786 h 11457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48331" h="1145786">
                <a:moveTo>
                  <a:pt x="0" y="489241"/>
                </a:moveTo>
                <a:cubicBezTo>
                  <a:pt x="47341" y="460325"/>
                  <a:pt x="94683" y="431410"/>
                  <a:pt x="129268" y="376982"/>
                </a:cubicBezTo>
                <a:cubicBezTo>
                  <a:pt x="163853" y="322553"/>
                  <a:pt x="194469" y="222201"/>
                  <a:pt x="207509" y="162670"/>
                </a:cubicBezTo>
                <a:cubicBezTo>
                  <a:pt x="220549" y="103139"/>
                  <a:pt x="213746" y="45875"/>
                  <a:pt x="207509" y="19795"/>
                </a:cubicBezTo>
                <a:cubicBezTo>
                  <a:pt x="201272" y="-6285"/>
                  <a:pt x="184263" y="-1749"/>
                  <a:pt x="170089" y="6188"/>
                </a:cubicBezTo>
                <a:cubicBezTo>
                  <a:pt x="155915" y="14125"/>
                  <a:pt x="129267" y="24898"/>
                  <a:pt x="122464" y="67420"/>
                </a:cubicBezTo>
                <a:cubicBezTo>
                  <a:pt x="115661" y="109942"/>
                  <a:pt x="118496" y="153599"/>
                  <a:pt x="129268" y="261322"/>
                </a:cubicBezTo>
                <a:cubicBezTo>
                  <a:pt x="140040" y="369045"/>
                  <a:pt x="167254" y="566348"/>
                  <a:pt x="187098" y="713759"/>
                </a:cubicBezTo>
                <a:cubicBezTo>
                  <a:pt x="206942" y="861170"/>
                  <a:pt x="227636" y="1003478"/>
                  <a:pt x="248331" y="1145786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753AC658-E33A-4CFF-BDEC-EFD2D246BE2B}"/>
              </a:ext>
            </a:extLst>
          </xdr:cNvPr>
          <xdr:cNvSpPr/>
        </xdr:nvSpPr>
        <xdr:spPr>
          <a:xfrm>
            <a:off x="5024438" y="2010455"/>
            <a:ext cx="898071" cy="3402"/>
          </a:xfrm>
          <a:custGeom>
            <a:avLst/>
            <a:gdLst>
              <a:gd name="connsiteX0" fmla="*/ 0 w 898071"/>
              <a:gd name="connsiteY0" fmla="*/ 0 h 3402"/>
              <a:gd name="connsiteX1" fmla="*/ 898071 w 898071"/>
              <a:gd name="connsiteY1" fmla="*/ 3402 h 34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98071" h="3402">
                <a:moveTo>
                  <a:pt x="0" y="0"/>
                </a:moveTo>
                <a:lnTo>
                  <a:pt x="898071" y="3402"/>
                </a:ln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D49287B5-C8F9-42A9-976E-2CBF76953358}"/>
              </a:ext>
            </a:extLst>
          </xdr:cNvPr>
          <xdr:cNvSpPr/>
        </xdr:nvSpPr>
        <xdr:spPr>
          <a:xfrm>
            <a:off x="5116286" y="1959449"/>
            <a:ext cx="340178" cy="787934"/>
          </a:xfrm>
          <a:custGeom>
            <a:avLst/>
            <a:gdLst>
              <a:gd name="connsiteX0" fmla="*/ 0 w 340178"/>
              <a:gd name="connsiteY0" fmla="*/ 312944 h 787934"/>
              <a:gd name="connsiteX1" fmla="*/ 61232 w 340178"/>
              <a:gd name="connsiteY1" fmla="*/ 387783 h 787934"/>
              <a:gd name="connsiteX2" fmla="*/ 122464 w 340178"/>
              <a:gd name="connsiteY2" fmla="*/ 316346 h 787934"/>
              <a:gd name="connsiteX3" fmla="*/ 170089 w 340178"/>
              <a:gd name="connsiteY3" fmla="*/ 268721 h 787934"/>
              <a:gd name="connsiteX4" fmla="*/ 153080 w 340178"/>
              <a:gd name="connsiteY4" fmla="*/ 30596 h 787934"/>
              <a:gd name="connsiteX5" fmla="*/ 105455 w 340178"/>
              <a:gd name="connsiteY5" fmla="*/ 132649 h 787934"/>
              <a:gd name="connsiteX6" fmla="*/ 115660 w 340178"/>
              <a:gd name="connsiteY6" fmla="*/ 394587 h 787934"/>
              <a:gd name="connsiteX7" fmla="*/ 200705 w 340178"/>
              <a:gd name="connsiteY7" fmla="*/ 761980 h 787934"/>
              <a:gd name="connsiteX8" fmla="*/ 268741 w 340178"/>
              <a:gd name="connsiteY8" fmla="*/ 724560 h 787934"/>
              <a:gd name="connsiteX9" fmla="*/ 285750 w 340178"/>
              <a:gd name="connsiteY9" fmla="*/ 459221 h 787934"/>
              <a:gd name="connsiteX10" fmla="*/ 244928 w 340178"/>
              <a:gd name="connsiteY10" fmla="*/ 159864 h 787934"/>
              <a:gd name="connsiteX11" fmla="*/ 224518 w 340178"/>
              <a:gd name="connsiteY11" fmla="*/ 3381 h 787934"/>
              <a:gd name="connsiteX12" fmla="*/ 173491 w 340178"/>
              <a:gd name="connsiteY12" fmla="*/ 81622 h 787934"/>
              <a:gd name="connsiteX13" fmla="*/ 180294 w 340178"/>
              <a:gd name="connsiteY13" fmla="*/ 404792 h 787934"/>
              <a:gd name="connsiteX14" fmla="*/ 272143 w 340178"/>
              <a:gd name="connsiteY14" fmla="*/ 778989 h 787934"/>
              <a:gd name="connsiteX15" fmla="*/ 340178 w 340178"/>
              <a:gd name="connsiteY15" fmla="*/ 608899 h 787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</a:cxnLst>
            <a:rect l="l" t="t" r="r" b="b"/>
            <a:pathLst>
              <a:path w="340178" h="787934">
                <a:moveTo>
                  <a:pt x="0" y="312944"/>
                </a:moveTo>
                <a:cubicBezTo>
                  <a:pt x="20410" y="350080"/>
                  <a:pt x="40821" y="387216"/>
                  <a:pt x="61232" y="387783"/>
                </a:cubicBezTo>
                <a:cubicBezTo>
                  <a:pt x="81643" y="388350"/>
                  <a:pt x="104321" y="336190"/>
                  <a:pt x="122464" y="316346"/>
                </a:cubicBezTo>
                <a:cubicBezTo>
                  <a:pt x="140607" y="296502"/>
                  <a:pt x="164986" y="316346"/>
                  <a:pt x="170089" y="268721"/>
                </a:cubicBezTo>
                <a:cubicBezTo>
                  <a:pt x="175192" y="221096"/>
                  <a:pt x="163852" y="53275"/>
                  <a:pt x="153080" y="30596"/>
                </a:cubicBezTo>
                <a:cubicBezTo>
                  <a:pt x="142308" y="7917"/>
                  <a:pt x="111692" y="71984"/>
                  <a:pt x="105455" y="132649"/>
                </a:cubicBezTo>
                <a:cubicBezTo>
                  <a:pt x="99218" y="193314"/>
                  <a:pt x="99785" y="289698"/>
                  <a:pt x="115660" y="394587"/>
                </a:cubicBezTo>
                <a:cubicBezTo>
                  <a:pt x="131535" y="499476"/>
                  <a:pt x="175191" y="706984"/>
                  <a:pt x="200705" y="761980"/>
                </a:cubicBezTo>
                <a:cubicBezTo>
                  <a:pt x="226219" y="816976"/>
                  <a:pt x="254567" y="775020"/>
                  <a:pt x="268741" y="724560"/>
                </a:cubicBezTo>
                <a:cubicBezTo>
                  <a:pt x="282915" y="674100"/>
                  <a:pt x="289719" y="553337"/>
                  <a:pt x="285750" y="459221"/>
                </a:cubicBezTo>
                <a:cubicBezTo>
                  <a:pt x="281781" y="365105"/>
                  <a:pt x="255133" y="235837"/>
                  <a:pt x="244928" y="159864"/>
                </a:cubicBezTo>
                <a:cubicBezTo>
                  <a:pt x="234723" y="83891"/>
                  <a:pt x="236424" y="16421"/>
                  <a:pt x="224518" y="3381"/>
                </a:cubicBezTo>
                <a:cubicBezTo>
                  <a:pt x="212612" y="-9659"/>
                  <a:pt x="180862" y="14720"/>
                  <a:pt x="173491" y="81622"/>
                </a:cubicBezTo>
                <a:cubicBezTo>
                  <a:pt x="166120" y="148524"/>
                  <a:pt x="163852" y="288564"/>
                  <a:pt x="180294" y="404792"/>
                </a:cubicBezTo>
                <a:cubicBezTo>
                  <a:pt x="196736" y="521020"/>
                  <a:pt x="245496" y="744971"/>
                  <a:pt x="272143" y="778989"/>
                </a:cubicBezTo>
                <a:cubicBezTo>
                  <a:pt x="298790" y="813007"/>
                  <a:pt x="319484" y="710953"/>
                  <a:pt x="340178" y="60889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7A5B91DE-651C-4434-BFB6-28B6A67A7C06}"/>
              </a:ext>
            </a:extLst>
          </xdr:cNvPr>
          <xdr:cNvSpPr/>
        </xdr:nvSpPr>
        <xdr:spPr>
          <a:xfrm>
            <a:off x="5353554" y="1933677"/>
            <a:ext cx="180002" cy="727313"/>
          </a:xfrm>
          <a:custGeom>
            <a:avLst/>
            <a:gdLst>
              <a:gd name="connsiteX0" fmla="*/ 857 w 180002"/>
              <a:gd name="connsiteY0" fmla="*/ 80180 h 727313"/>
              <a:gd name="connsiteX1" fmla="*/ 72294 w 180002"/>
              <a:gd name="connsiteY1" fmla="*/ 5341 h 727313"/>
              <a:gd name="connsiteX2" fmla="*/ 119919 w 180002"/>
              <a:gd name="connsiteY2" fmla="*/ 192439 h 727313"/>
              <a:gd name="connsiteX3" fmla="*/ 153937 w 180002"/>
              <a:gd name="connsiteY3" fmla="*/ 508805 h 727313"/>
              <a:gd name="connsiteX4" fmla="*/ 177750 w 180002"/>
              <a:gd name="connsiteY4" fmla="*/ 682296 h 727313"/>
              <a:gd name="connsiteX5" fmla="*/ 96107 w 180002"/>
              <a:gd name="connsiteY5" fmla="*/ 702707 h 727313"/>
              <a:gd name="connsiteX6" fmla="*/ 34875 w 180002"/>
              <a:gd name="connsiteY6" fmla="*/ 376136 h 727313"/>
              <a:gd name="connsiteX7" fmla="*/ 857 w 180002"/>
              <a:gd name="connsiteY7" fmla="*/ 80180 h 7273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80002" h="727313">
                <a:moveTo>
                  <a:pt x="857" y="80180"/>
                </a:moveTo>
                <a:cubicBezTo>
                  <a:pt x="7094" y="18381"/>
                  <a:pt x="52450" y="-13369"/>
                  <a:pt x="72294" y="5341"/>
                </a:cubicBezTo>
                <a:cubicBezTo>
                  <a:pt x="92138" y="24051"/>
                  <a:pt x="106312" y="108528"/>
                  <a:pt x="119919" y="192439"/>
                </a:cubicBezTo>
                <a:cubicBezTo>
                  <a:pt x="133526" y="276350"/>
                  <a:pt x="144299" y="427162"/>
                  <a:pt x="153937" y="508805"/>
                </a:cubicBezTo>
                <a:cubicBezTo>
                  <a:pt x="163575" y="590448"/>
                  <a:pt x="187388" y="649979"/>
                  <a:pt x="177750" y="682296"/>
                </a:cubicBezTo>
                <a:cubicBezTo>
                  <a:pt x="168112" y="714613"/>
                  <a:pt x="119919" y="753734"/>
                  <a:pt x="96107" y="702707"/>
                </a:cubicBezTo>
                <a:cubicBezTo>
                  <a:pt x="72295" y="651680"/>
                  <a:pt x="45647" y="479890"/>
                  <a:pt x="34875" y="376136"/>
                </a:cubicBezTo>
                <a:cubicBezTo>
                  <a:pt x="24103" y="272382"/>
                  <a:pt x="-5380" y="141979"/>
                  <a:pt x="857" y="80180"/>
                </a:cubicBezTo>
                <a:close/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E671A3E9-BE19-4DCA-B5B2-2B0ED3165C17}"/>
              </a:ext>
            </a:extLst>
          </xdr:cNvPr>
          <xdr:cNvSpPr/>
        </xdr:nvSpPr>
        <xdr:spPr>
          <a:xfrm>
            <a:off x="5459866" y="1906536"/>
            <a:ext cx="184594" cy="777647"/>
          </a:xfrm>
          <a:custGeom>
            <a:avLst/>
            <a:gdLst>
              <a:gd name="connsiteX0" fmla="*/ 0 w 184594"/>
              <a:gd name="connsiteY0" fmla="*/ 103919 h 777647"/>
              <a:gd name="connsiteX1" fmla="*/ 74839 w 184594"/>
              <a:gd name="connsiteY1" fmla="*/ 1866 h 777647"/>
              <a:gd name="connsiteX2" fmla="*/ 78241 w 184594"/>
              <a:gd name="connsiteY2" fmla="*/ 182160 h 777647"/>
              <a:gd name="connsiteX3" fmla="*/ 81643 w 184594"/>
              <a:gd name="connsiteY3" fmla="*/ 573366 h 777647"/>
              <a:gd name="connsiteX4" fmla="*/ 68036 w 184594"/>
              <a:gd name="connsiteY4" fmla="*/ 672018 h 777647"/>
              <a:gd name="connsiteX5" fmla="*/ 136072 w 184594"/>
              <a:gd name="connsiteY5" fmla="*/ 774071 h 777647"/>
              <a:gd name="connsiteX6" fmla="*/ 183697 w 184594"/>
              <a:gd name="connsiteY6" fmla="*/ 535946 h 777647"/>
              <a:gd name="connsiteX7" fmla="*/ 166688 w 184594"/>
              <a:gd name="connsiteY7" fmla="*/ 297821 h 777647"/>
              <a:gd name="connsiteX8" fmla="*/ 159884 w 184594"/>
              <a:gd name="connsiteY8" fmla="*/ 22277 h 777647"/>
              <a:gd name="connsiteX9" fmla="*/ 88447 w 184594"/>
              <a:gd name="connsiteY9" fmla="*/ 46089 h 7776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184594" h="777647">
                <a:moveTo>
                  <a:pt x="0" y="103919"/>
                </a:moveTo>
                <a:cubicBezTo>
                  <a:pt x="30899" y="46372"/>
                  <a:pt x="61799" y="-11174"/>
                  <a:pt x="74839" y="1866"/>
                </a:cubicBezTo>
                <a:cubicBezTo>
                  <a:pt x="87879" y="14906"/>
                  <a:pt x="77107" y="86910"/>
                  <a:pt x="78241" y="182160"/>
                </a:cubicBezTo>
                <a:cubicBezTo>
                  <a:pt x="79375" y="277410"/>
                  <a:pt x="83344" y="491723"/>
                  <a:pt x="81643" y="573366"/>
                </a:cubicBezTo>
                <a:cubicBezTo>
                  <a:pt x="79942" y="655009"/>
                  <a:pt x="58965" y="638567"/>
                  <a:pt x="68036" y="672018"/>
                </a:cubicBezTo>
                <a:cubicBezTo>
                  <a:pt x="77108" y="705469"/>
                  <a:pt x="116795" y="796750"/>
                  <a:pt x="136072" y="774071"/>
                </a:cubicBezTo>
                <a:cubicBezTo>
                  <a:pt x="155349" y="751392"/>
                  <a:pt x="178594" y="615321"/>
                  <a:pt x="183697" y="535946"/>
                </a:cubicBezTo>
                <a:cubicBezTo>
                  <a:pt x="188800" y="456571"/>
                  <a:pt x="170657" y="383432"/>
                  <a:pt x="166688" y="297821"/>
                </a:cubicBezTo>
                <a:cubicBezTo>
                  <a:pt x="162719" y="212210"/>
                  <a:pt x="172924" y="64232"/>
                  <a:pt x="159884" y="22277"/>
                </a:cubicBezTo>
                <a:cubicBezTo>
                  <a:pt x="146844" y="-19678"/>
                  <a:pt x="85612" y="52326"/>
                  <a:pt x="88447" y="46089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8A884A73-DB16-4FB2-A673-7996CBFD9D55}"/>
              </a:ext>
            </a:extLst>
          </xdr:cNvPr>
          <xdr:cNvSpPr/>
        </xdr:nvSpPr>
        <xdr:spPr>
          <a:xfrm>
            <a:off x="5602741" y="1768211"/>
            <a:ext cx="522239" cy="1245771"/>
          </a:xfrm>
          <a:custGeom>
            <a:avLst/>
            <a:gdLst>
              <a:gd name="connsiteX0" fmla="*/ 0 w 522239"/>
              <a:gd name="connsiteY0" fmla="*/ 905593 h 1245771"/>
              <a:gd name="connsiteX1" fmla="*/ 88447 w 522239"/>
              <a:gd name="connsiteY1" fmla="*/ 745709 h 1245771"/>
              <a:gd name="connsiteX2" fmla="*/ 112259 w 522239"/>
              <a:gd name="connsiteY2" fmla="*/ 381718 h 1245771"/>
              <a:gd name="connsiteX3" fmla="*/ 102054 w 522239"/>
              <a:gd name="connsiteY3" fmla="*/ 146994 h 1245771"/>
              <a:gd name="connsiteX4" fmla="*/ 30616 w 522239"/>
              <a:gd name="connsiteY4" fmla="*/ 272860 h 1245771"/>
              <a:gd name="connsiteX5" fmla="*/ 78241 w 522239"/>
              <a:gd name="connsiteY5" fmla="*/ 691280 h 1245771"/>
              <a:gd name="connsiteX6" fmla="*/ 139473 w 522239"/>
              <a:gd name="connsiteY6" fmla="*/ 800137 h 1245771"/>
              <a:gd name="connsiteX7" fmla="*/ 391205 w 522239"/>
              <a:gd name="connsiteY7" fmla="*/ 592628 h 1245771"/>
              <a:gd name="connsiteX8" fmla="*/ 520473 w 522239"/>
              <a:gd name="connsiteY8" fmla="*/ 398727 h 1245771"/>
              <a:gd name="connsiteX9" fmla="*/ 302759 w 522239"/>
              <a:gd name="connsiteY9" fmla="*/ 344298 h 1245771"/>
              <a:gd name="connsiteX10" fmla="*/ 207509 w 522239"/>
              <a:gd name="connsiteY10" fmla="*/ 174209 h 1245771"/>
              <a:gd name="connsiteX11" fmla="*/ 231322 w 522239"/>
              <a:gd name="connsiteY11" fmla="*/ 7521 h 1245771"/>
              <a:gd name="connsiteX12" fmla="*/ 302759 w 522239"/>
              <a:gd name="connsiteY12" fmla="*/ 432744 h 1245771"/>
              <a:gd name="connsiteX13" fmla="*/ 411616 w 522239"/>
              <a:gd name="connsiteY13" fmla="*/ 1245771 h 12457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522239" h="1245771">
                <a:moveTo>
                  <a:pt x="0" y="905593"/>
                </a:moveTo>
                <a:cubicBezTo>
                  <a:pt x="34868" y="869307"/>
                  <a:pt x="69737" y="833022"/>
                  <a:pt x="88447" y="745709"/>
                </a:cubicBezTo>
                <a:cubicBezTo>
                  <a:pt x="107157" y="658396"/>
                  <a:pt x="109991" y="481504"/>
                  <a:pt x="112259" y="381718"/>
                </a:cubicBezTo>
                <a:cubicBezTo>
                  <a:pt x="114527" y="281932"/>
                  <a:pt x="115661" y="165137"/>
                  <a:pt x="102054" y="146994"/>
                </a:cubicBezTo>
                <a:cubicBezTo>
                  <a:pt x="88447" y="128851"/>
                  <a:pt x="34585" y="182146"/>
                  <a:pt x="30616" y="272860"/>
                </a:cubicBezTo>
                <a:cubicBezTo>
                  <a:pt x="26647" y="363574"/>
                  <a:pt x="60098" y="603401"/>
                  <a:pt x="78241" y="691280"/>
                </a:cubicBezTo>
                <a:cubicBezTo>
                  <a:pt x="96384" y="779159"/>
                  <a:pt x="87312" y="816579"/>
                  <a:pt x="139473" y="800137"/>
                </a:cubicBezTo>
                <a:cubicBezTo>
                  <a:pt x="191634" y="783695"/>
                  <a:pt x="327705" y="659530"/>
                  <a:pt x="391205" y="592628"/>
                </a:cubicBezTo>
                <a:cubicBezTo>
                  <a:pt x="454705" y="525726"/>
                  <a:pt x="535214" y="440115"/>
                  <a:pt x="520473" y="398727"/>
                </a:cubicBezTo>
                <a:cubicBezTo>
                  <a:pt x="505732" y="357339"/>
                  <a:pt x="354920" y="381718"/>
                  <a:pt x="302759" y="344298"/>
                </a:cubicBezTo>
                <a:cubicBezTo>
                  <a:pt x="250598" y="306878"/>
                  <a:pt x="219415" y="230338"/>
                  <a:pt x="207509" y="174209"/>
                </a:cubicBezTo>
                <a:cubicBezTo>
                  <a:pt x="195603" y="118079"/>
                  <a:pt x="215447" y="-35568"/>
                  <a:pt x="231322" y="7521"/>
                </a:cubicBezTo>
                <a:cubicBezTo>
                  <a:pt x="247197" y="50610"/>
                  <a:pt x="272710" y="226369"/>
                  <a:pt x="302759" y="432744"/>
                </a:cubicBezTo>
                <a:cubicBezTo>
                  <a:pt x="332808" y="639119"/>
                  <a:pt x="372212" y="942445"/>
                  <a:pt x="411616" y="124577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Freeform: Shape 15">
            <a:extLst>
              <a:ext uri="{FF2B5EF4-FFF2-40B4-BE49-F238E27FC236}">
                <a16:creationId xmlns:a16="http://schemas.microsoft.com/office/drawing/2014/main" id="{0DA5D990-B058-4BEE-87F0-B6FDD211BA7A}"/>
              </a:ext>
            </a:extLst>
          </xdr:cNvPr>
          <xdr:cNvSpPr/>
        </xdr:nvSpPr>
        <xdr:spPr>
          <a:xfrm>
            <a:off x="5768037" y="2420743"/>
            <a:ext cx="459264" cy="460570"/>
          </a:xfrm>
          <a:custGeom>
            <a:avLst/>
            <a:gdLst>
              <a:gd name="connsiteX0" fmla="*/ 25204 w 459264"/>
              <a:gd name="connsiteY0" fmla="*/ 460570 h 460570"/>
              <a:gd name="connsiteX1" fmla="*/ 25204 w 459264"/>
              <a:gd name="connsiteY1" fmla="*/ 368721 h 460570"/>
              <a:gd name="connsiteX2" fmla="*/ 287142 w 459264"/>
              <a:gd name="connsiteY2" fmla="*/ 127195 h 460570"/>
              <a:gd name="connsiteX3" fmla="*/ 450427 w 459264"/>
              <a:gd name="connsiteY3" fmla="*/ 1328 h 460570"/>
              <a:gd name="connsiteX4" fmla="*/ 433418 w 459264"/>
              <a:gd name="connsiteY4" fmla="*/ 62561 h 460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59264" h="460570">
                <a:moveTo>
                  <a:pt x="25204" y="460570"/>
                </a:moveTo>
                <a:cubicBezTo>
                  <a:pt x="3376" y="442426"/>
                  <a:pt x="-18452" y="424283"/>
                  <a:pt x="25204" y="368721"/>
                </a:cubicBezTo>
                <a:cubicBezTo>
                  <a:pt x="68860" y="313158"/>
                  <a:pt x="216272" y="188427"/>
                  <a:pt x="287142" y="127195"/>
                </a:cubicBezTo>
                <a:cubicBezTo>
                  <a:pt x="358012" y="65963"/>
                  <a:pt x="426048" y="12100"/>
                  <a:pt x="450427" y="1328"/>
                </a:cubicBezTo>
                <a:cubicBezTo>
                  <a:pt x="474806" y="-9444"/>
                  <a:pt x="441922" y="48387"/>
                  <a:pt x="433418" y="6256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Freeform: Shape 16">
            <a:extLst>
              <a:ext uri="{FF2B5EF4-FFF2-40B4-BE49-F238E27FC236}">
                <a16:creationId xmlns:a16="http://schemas.microsoft.com/office/drawing/2014/main" id="{0C64C246-E86F-454E-BE45-99861BEFD876}"/>
              </a:ext>
            </a:extLst>
          </xdr:cNvPr>
          <xdr:cNvSpPr/>
        </xdr:nvSpPr>
        <xdr:spPr>
          <a:xfrm>
            <a:off x="6055151" y="2327293"/>
            <a:ext cx="193929" cy="343109"/>
          </a:xfrm>
          <a:custGeom>
            <a:avLst/>
            <a:gdLst>
              <a:gd name="connsiteX0" fmla="*/ 44251 w 193929"/>
              <a:gd name="connsiteY0" fmla="*/ 343109 h 343109"/>
              <a:gd name="connsiteX1" fmla="*/ 3429 w 193929"/>
              <a:gd name="connsiteY1" fmla="*/ 6332 h 343109"/>
              <a:gd name="connsiteX2" fmla="*/ 23840 w 193929"/>
              <a:gd name="connsiteY2" fmla="*/ 125395 h 343109"/>
              <a:gd name="connsiteX3" fmla="*/ 193929 w 193929"/>
              <a:gd name="connsiteY3" fmla="*/ 156011 h 3431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3929" h="343109">
                <a:moveTo>
                  <a:pt x="44251" y="343109"/>
                </a:moveTo>
                <a:cubicBezTo>
                  <a:pt x="25541" y="192863"/>
                  <a:pt x="6831" y="42618"/>
                  <a:pt x="3429" y="6332"/>
                </a:cubicBezTo>
                <a:cubicBezTo>
                  <a:pt x="27" y="-29954"/>
                  <a:pt x="-7910" y="100449"/>
                  <a:pt x="23840" y="125395"/>
                </a:cubicBezTo>
                <a:cubicBezTo>
                  <a:pt x="55590" y="150341"/>
                  <a:pt x="124759" y="153176"/>
                  <a:pt x="193929" y="156011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DC32B823-E344-427F-973A-3AF018345EB6}"/>
              </a:ext>
            </a:extLst>
          </xdr:cNvPr>
          <xdr:cNvCxnSpPr/>
        </xdr:nvCxnSpPr>
        <xdr:spPr>
          <a:xfrm flipV="1">
            <a:off x="5143500" y="2932339"/>
            <a:ext cx="102054" cy="340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89F52F1-6F41-4BA8-8CF2-5551A51FB296}"/>
              </a:ext>
            </a:extLst>
          </xdr:cNvPr>
          <xdr:cNvCxnSpPr/>
        </xdr:nvCxnSpPr>
        <xdr:spPr>
          <a:xfrm>
            <a:off x="5949723" y="2928938"/>
            <a:ext cx="81643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230</xdr:col>
      <xdr:colOff>19051</xdr:colOff>
      <xdr:row>0</xdr:row>
      <xdr:rowOff>160682</xdr:rowOff>
    </xdr:from>
    <xdr:to>
      <xdr:col>239</xdr:col>
      <xdr:colOff>829</xdr:colOff>
      <xdr:row>7</xdr:row>
      <xdr:rowOff>22362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DD7C5866-BC97-400F-A096-285A42513EF0}"/>
            </a:ext>
          </a:extLst>
        </xdr:cNvPr>
        <xdr:cNvGrpSpPr/>
      </xdr:nvGrpSpPr>
      <xdr:grpSpPr>
        <a:xfrm>
          <a:off x="13154026" y="160682"/>
          <a:ext cx="496128" cy="1157080"/>
          <a:chOff x="9386332" y="26203742"/>
          <a:chExt cx="1516992" cy="3811311"/>
        </a:xfrm>
      </xdr:grpSpPr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E354D812-F2F1-40CA-BDD2-718F67848897}"/>
              </a:ext>
            </a:extLst>
          </xdr:cNvPr>
          <xdr:cNvSpPr/>
        </xdr:nvSpPr>
        <xdr:spPr>
          <a:xfrm>
            <a:off x="9386332" y="26203742"/>
            <a:ext cx="1411384" cy="3811311"/>
          </a:xfrm>
          <a:custGeom>
            <a:avLst/>
            <a:gdLst>
              <a:gd name="connsiteX0" fmla="*/ 187884 w 1206074"/>
              <a:gd name="connsiteY0" fmla="*/ 581738 h 3270317"/>
              <a:gd name="connsiteX1" fmla="*/ 141901 w 1206074"/>
              <a:gd name="connsiteY1" fmla="*/ 542324 h 3270317"/>
              <a:gd name="connsiteX2" fmla="*/ 63074 w 1206074"/>
              <a:gd name="connsiteY2" fmla="*/ 581738 h 3270317"/>
              <a:gd name="connsiteX3" fmla="*/ 17091 w 1206074"/>
              <a:gd name="connsiteY3" fmla="*/ 969307 h 3270317"/>
              <a:gd name="connsiteX4" fmla="*/ 3953 w 1206074"/>
              <a:gd name="connsiteY4" fmla="*/ 1882393 h 3270317"/>
              <a:gd name="connsiteX5" fmla="*/ 82781 w 1206074"/>
              <a:gd name="connsiteY5" fmla="*/ 2808617 h 3270317"/>
              <a:gd name="connsiteX6" fmla="*/ 207591 w 1206074"/>
              <a:gd name="connsiteY6" fmla="*/ 3268445 h 3270317"/>
              <a:gd name="connsiteX7" fmla="*/ 115625 w 1206074"/>
              <a:gd name="connsiteY7" fmla="*/ 2650962 h 3270317"/>
              <a:gd name="connsiteX8" fmla="*/ 63074 w 1206074"/>
              <a:gd name="connsiteY8" fmla="*/ 1724738 h 3270317"/>
              <a:gd name="connsiteX9" fmla="*/ 187884 w 1206074"/>
              <a:gd name="connsiteY9" fmla="*/ 883910 h 3270317"/>
              <a:gd name="connsiteX10" fmla="*/ 352108 w 1206074"/>
              <a:gd name="connsiteY10" fmla="*/ 299272 h 3270317"/>
              <a:gd name="connsiteX11" fmla="*/ 463781 w 1206074"/>
              <a:gd name="connsiteY11" fmla="*/ 3669 h 3270317"/>
              <a:gd name="connsiteX12" fmla="*/ 444074 w 1206074"/>
              <a:gd name="connsiteY12" fmla="*/ 489772 h 3270317"/>
              <a:gd name="connsiteX13" fmla="*/ 365246 w 1206074"/>
              <a:gd name="connsiteY13" fmla="*/ 1383152 h 3270317"/>
              <a:gd name="connsiteX14" fmla="*/ 378384 w 1206074"/>
              <a:gd name="connsiteY14" fmla="*/ 2191134 h 3270317"/>
              <a:gd name="connsiteX15" fmla="*/ 411229 w 1206074"/>
              <a:gd name="connsiteY15" fmla="*/ 2552427 h 3270317"/>
              <a:gd name="connsiteX16" fmla="*/ 384953 w 1206074"/>
              <a:gd name="connsiteY16" fmla="*/ 2670669 h 3270317"/>
              <a:gd name="connsiteX17" fmla="*/ 319263 w 1206074"/>
              <a:gd name="connsiteY17" fmla="*/ 2250255 h 3270317"/>
              <a:gd name="connsiteX18" fmla="*/ 312694 w 1206074"/>
              <a:gd name="connsiteY18" fmla="*/ 1330600 h 3270317"/>
              <a:gd name="connsiteX19" fmla="*/ 470350 w 1206074"/>
              <a:gd name="connsiteY19" fmla="*/ 627720 h 3270317"/>
              <a:gd name="connsiteX20" fmla="*/ 542608 w 1206074"/>
              <a:gd name="connsiteY20" fmla="*/ 548893 h 3270317"/>
              <a:gd name="connsiteX21" fmla="*/ 470350 w 1206074"/>
              <a:gd name="connsiteY21" fmla="*/ 1264910 h 3270317"/>
              <a:gd name="connsiteX22" fmla="*/ 496625 w 1206074"/>
              <a:gd name="connsiteY22" fmla="*/ 1823272 h 3270317"/>
              <a:gd name="connsiteX23" fmla="*/ 509763 w 1206074"/>
              <a:gd name="connsiteY23" fmla="*/ 1271479 h 3270317"/>
              <a:gd name="connsiteX24" fmla="*/ 595160 w 1206074"/>
              <a:gd name="connsiteY24" fmla="*/ 982445 h 3270317"/>
              <a:gd name="connsiteX25" fmla="*/ 634574 w 1206074"/>
              <a:gd name="connsiteY25" fmla="*/ 1304324 h 3270317"/>
              <a:gd name="connsiteX26" fmla="*/ 634574 w 1206074"/>
              <a:gd name="connsiteY26" fmla="*/ 1586789 h 3270317"/>
              <a:gd name="connsiteX27" fmla="*/ 693694 w 1206074"/>
              <a:gd name="connsiteY27" fmla="*/ 1494824 h 3270317"/>
              <a:gd name="connsiteX28" fmla="*/ 739677 w 1206074"/>
              <a:gd name="connsiteY28" fmla="*/ 1113824 h 3270317"/>
              <a:gd name="connsiteX29" fmla="*/ 726539 w 1206074"/>
              <a:gd name="connsiteY29" fmla="*/ 956169 h 3270317"/>
              <a:gd name="connsiteX30" fmla="*/ 687125 w 1206074"/>
              <a:gd name="connsiteY30" fmla="*/ 1146669 h 3270317"/>
              <a:gd name="connsiteX31" fmla="*/ 706832 w 1206074"/>
              <a:gd name="connsiteY31" fmla="*/ 1291186 h 3270317"/>
              <a:gd name="connsiteX32" fmla="*/ 857919 w 1206074"/>
              <a:gd name="connsiteY32" fmla="*/ 1297755 h 3270317"/>
              <a:gd name="connsiteX33" fmla="*/ 1015574 w 1206074"/>
              <a:gd name="connsiteY33" fmla="*/ 1100686 h 3270317"/>
              <a:gd name="connsiteX34" fmla="*/ 1133815 w 1206074"/>
              <a:gd name="connsiteY34" fmla="*/ 1054703 h 3270317"/>
              <a:gd name="connsiteX35" fmla="*/ 1206074 w 1206074"/>
              <a:gd name="connsiteY35" fmla="*/ 1284617 h 3270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</a:cxnLst>
            <a:rect l="l" t="t" r="r" b="b"/>
            <a:pathLst>
              <a:path w="1206074" h="3270317">
                <a:moveTo>
                  <a:pt x="187884" y="581738"/>
                </a:moveTo>
                <a:cubicBezTo>
                  <a:pt x="175293" y="562031"/>
                  <a:pt x="162703" y="542324"/>
                  <a:pt x="141901" y="542324"/>
                </a:cubicBezTo>
                <a:cubicBezTo>
                  <a:pt x="121099" y="542324"/>
                  <a:pt x="83876" y="510574"/>
                  <a:pt x="63074" y="581738"/>
                </a:cubicBezTo>
                <a:cubicBezTo>
                  <a:pt x="42272" y="652902"/>
                  <a:pt x="26944" y="752531"/>
                  <a:pt x="17091" y="969307"/>
                </a:cubicBezTo>
                <a:cubicBezTo>
                  <a:pt x="7238" y="1186083"/>
                  <a:pt x="-6995" y="1575841"/>
                  <a:pt x="3953" y="1882393"/>
                </a:cubicBezTo>
                <a:cubicBezTo>
                  <a:pt x="14901" y="2188945"/>
                  <a:pt x="48841" y="2577608"/>
                  <a:pt x="82781" y="2808617"/>
                </a:cubicBezTo>
                <a:cubicBezTo>
                  <a:pt x="116721" y="3039626"/>
                  <a:pt x="202117" y="3294721"/>
                  <a:pt x="207591" y="3268445"/>
                </a:cubicBezTo>
                <a:cubicBezTo>
                  <a:pt x="213065" y="3242169"/>
                  <a:pt x="139711" y="2908246"/>
                  <a:pt x="115625" y="2650962"/>
                </a:cubicBezTo>
                <a:cubicBezTo>
                  <a:pt x="91539" y="2393678"/>
                  <a:pt x="51031" y="2019247"/>
                  <a:pt x="63074" y="1724738"/>
                </a:cubicBezTo>
                <a:cubicBezTo>
                  <a:pt x="75117" y="1430229"/>
                  <a:pt x="139712" y="1121487"/>
                  <a:pt x="187884" y="883910"/>
                </a:cubicBezTo>
                <a:cubicBezTo>
                  <a:pt x="236056" y="646333"/>
                  <a:pt x="306125" y="445979"/>
                  <a:pt x="352108" y="299272"/>
                </a:cubicBezTo>
                <a:cubicBezTo>
                  <a:pt x="398091" y="152565"/>
                  <a:pt x="448453" y="-28081"/>
                  <a:pt x="463781" y="3669"/>
                </a:cubicBezTo>
                <a:cubicBezTo>
                  <a:pt x="479109" y="35419"/>
                  <a:pt x="460496" y="259858"/>
                  <a:pt x="444074" y="489772"/>
                </a:cubicBezTo>
                <a:cubicBezTo>
                  <a:pt x="427652" y="719686"/>
                  <a:pt x="376194" y="1099592"/>
                  <a:pt x="365246" y="1383152"/>
                </a:cubicBezTo>
                <a:cubicBezTo>
                  <a:pt x="354298" y="1666712"/>
                  <a:pt x="370720" y="1996255"/>
                  <a:pt x="378384" y="2191134"/>
                </a:cubicBezTo>
                <a:cubicBezTo>
                  <a:pt x="386048" y="2386013"/>
                  <a:pt x="410134" y="2472505"/>
                  <a:pt x="411229" y="2552427"/>
                </a:cubicBezTo>
                <a:cubicBezTo>
                  <a:pt x="412324" y="2632349"/>
                  <a:pt x="400281" y="2721031"/>
                  <a:pt x="384953" y="2670669"/>
                </a:cubicBezTo>
                <a:cubicBezTo>
                  <a:pt x="369625" y="2620307"/>
                  <a:pt x="331306" y="2473600"/>
                  <a:pt x="319263" y="2250255"/>
                </a:cubicBezTo>
                <a:cubicBezTo>
                  <a:pt x="307220" y="2026910"/>
                  <a:pt x="287513" y="1601023"/>
                  <a:pt x="312694" y="1330600"/>
                </a:cubicBezTo>
                <a:cubicBezTo>
                  <a:pt x="337875" y="1060178"/>
                  <a:pt x="432031" y="758004"/>
                  <a:pt x="470350" y="627720"/>
                </a:cubicBezTo>
                <a:cubicBezTo>
                  <a:pt x="508669" y="497436"/>
                  <a:pt x="542608" y="442695"/>
                  <a:pt x="542608" y="548893"/>
                </a:cubicBezTo>
                <a:cubicBezTo>
                  <a:pt x="542608" y="655091"/>
                  <a:pt x="478014" y="1052514"/>
                  <a:pt x="470350" y="1264910"/>
                </a:cubicBezTo>
                <a:cubicBezTo>
                  <a:pt x="462686" y="1477307"/>
                  <a:pt x="490056" y="1822177"/>
                  <a:pt x="496625" y="1823272"/>
                </a:cubicBezTo>
                <a:cubicBezTo>
                  <a:pt x="503194" y="1824367"/>
                  <a:pt x="493341" y="1411617"/>
                  <a:pt x="509763" y="1271479"/>
                </a:cubicBezTo>
                <a:cubicBezTo>
                  <a:pt x="526185" y="1131341"/>
                  <a:pt x="574358" y="976971"/>
                  <a:pt x="595160" y="982445"/>
                </a:cubicBezTo>
                <a:cubicBezTo>
                  <a:pt x="615962" y="987919"/>
                  <a:pt x="628005" y="1203600"/>
                  <a:pt x="634574" y="1304324"/>
                </a:cubicBezTo>
                <a:cubicBezTo>
                  <a:pt x="641143" y="1405048"/>
                  <a:pt x="624721" y="1555039"/>
                  <a:pt x="634574" y="1586789"/>
                </a:cubicBezTo>
                <a:cubicBezTo>
                  <a:pt x="644427" y="1618539"/>
                  <a:pt x="676177" y="1573651"/>
                  <a:pt x="693694" y="1494824"/>
                </a:cubicBezTo>
                <a:cubicBezTo>
                  <a:pt x="711211" y="1415997"/>
                  <a:pt x="734203" y="1203600"/>
                  <a:pt x="739677" y="1113824"/>
                </a:cubicBezTo>
                <a:cubicBezTo>
                  <a:pt x="745151" y="1024048"/>
                  <a:pt x="735298" y="950695"/>
                  <a:pt x="726539" y="956169"/>
                </a:cubicBezTo>
                <a:cubicBezTo>
                  <a:pt x="717780" y="961643"/>
                  <a:pt x="690409" y="1090833"/>
                  <a:pt x="687125" y="1146669"/>
                </a:cubicBezTo>
                <a:cubicBezTo>
                  <a:pt x="683841" y="1202505"/>
                  <a:pt x="678366" y="1266005"/>
                  <a:pt x="706832" y="1291186"/>
                </a:cubicBezTo>
                <a:cubicBezTo>
                  <a:pt x="735298" y="1316367"/>
                  <a:pt x="806462" y="1329505"/>
                  <a:pt x="857919" y="1297755"/>
                </a:cubicBezTo>
                <a:cubicBezTo>
                  <a:pt x="909376" y="1266005"/>
                  <a:pt x="969591" y="1141195"/>
                  <a:pt x="1015574" y="1100686"/>
                </a:cubicBezTo>
                <a:cubicBezTo>
                  <a:pt x="1061557" y="1060177"/>
                  <a:pt x="1102065" y="1024048"/>
                  <a:pt x="1133815" y="1054703"/>
                </a:cubicBezTo>
                <a:cubicBezTo>
                  <a:pt x="1165565" y="1085358"/>
                  <a:pt x="1185819" y="1184987"/>
                  <a:pt x="1206074" y="1284617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Freeform: Shape 21">
            <a:extLst>
              <a:ext uri="{FF2B5EF4-FFF2-40B4-BE49-F238E27FC236}">
                <a16:creationId xmlns:a16="http://schemas.microsoft.com/office/drawing/2014/main" id="{73BEAF6B-1B5D-407D-91E9-D7A32753D145}"/>
              </a:ext>
            </a:extLst>
          </xdr:cNvPr>
          <xdr:cNvSpPr/>
        </xdr:nvSpPr>
        <xdr:spPr>
          <a:xfrm>
            <a:off x="10173396" y="28179704"/>
            <a:ext cx="729928" cy="419253"/>
          </a:xfrm>
          <a:custGeom>
            <a:avLst/>
            <a:gdLst>
              <a:gd name="connsiteX0" fmla="*/ 0 w 735724"/>
              <a:gd name="connsiteY0" fmla="*/ 420413 h 420413"/>
              <a:gd name="connsiteX1" fmla="*/ 236482 w 735724"/>
              <a:gd name="connsiteY1" fmla="*/ 236482 h 420413"/>
              <a:gd name="connsiteX2" fmla="*/ 499241 w 735724"/>
              <a:gd name="connsiteY2" fmla="*/ 91965 h 420413"/>
              <a:gd name="connsiteX3" fmla="*/ 735724 w 735724"/>
              <a:gd name="connsiteY3" fmla="*/ 0 h 4204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724" h="420413">
                <a:moveTo>
                  <a:pt x="0" y="420413"/>
                </a:moveTo>
                <a:cubicBezTo>
                  <a:pt x="76637" y="355818"/>
                  <a:pt x="153275" y="291223"/>
                  <a:pt x="236482" y="236482"/>
                </a:cubicBezTo>
                <a:cubicBezTo>
                  <a:pt x="319689" y="181741"/>
                  <a:pt x="416034" y="131379"/>
                  <a:pt x="499241" y="91965"/>
                </a:cubicBezTo>
                <a:cubicBezTo>
                  <a:pt x="582448" y="52551"/>
                  <a:pt x="659086" y="26275"/>
                  <a:pt x="735724" y="0"/>
                </a:cubicBez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48E1ED76-7ECD-4078-A96C-16BBC3F47C71}"/>
              </a:ext>
            </a:extLst>
          </xdr:cNvPr>
          <xdr:cNvSpPr/>
        </xdr:nvSpPr>
        <xdr:spPr>
          <a:xfrm>
            <a:off x="9956620" y="28743475"/>
            <a:ext cx="45983" cy="45982"/>
          </a:xfrm>
          <a:custGeom>
            <a:avLst/>
            <a:gdLst>
              <a:gd name="connsiteX0" fmla="*/ 0 w 45983"/>
              <a:gd name="connsiteY0" fmla="*/ 45982 h 45982"/>
              <a:gd name="connsiteX1" fmla="*/ 45983 w 45983"/>
              <a:gd name="connsiteY1" fmla="*/ 0 h 4598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5983" h="45982">
                <a:moveTo>
                  <a:pt x="0" y="45982"/>
                </a:moveTo>
                <a:lnTo>
                  <a:pt x="45983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Freeform: Shape 23">
            <a:extLst>
              <a:ext uri="{FF2B5EF4-FFF2-40B4-BE49-F238E27FC236}">
                <a16:creationId xmlns:a16="http://schemas.microsoft.com/office/drawing/2014/main" id="{4E6F19DF-1A42-4462-9D4C-4E9A83453C0F}"/>
              </a:ext>
            </a:extLst>
          </xdr:cNvPr>
          <xdr:cNvSpPr/>
        </xdr:nvSpPr>
        <xdr:spPr>
          <a:xfrm>
            <a:off x="10048585" y="28625233"/>
            <a:ext cx="91966" cy="72259"/>
          </a:xfrm>
          <a:custGeom>
            <a:avLst/>
            <a:gdLst>
              <a:gd name="connsiteX0" fmla="*/ 0 w 91966"/>
              <a:gd name="connsiteY0" fmla="*/ 72259 h 72259"/>
              <a:gd name="connsiteX1" fmla="*/ 91966 w 91966"/>
              <a:gd name="connsiteY1" fmla="*/ 0 h 72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1966" h="72259">
                <a:moveTo>
                  <a:pt x="0" y="72259"/>
                </a:moveTo>
                <a:lnTo>
                  <a:pt x="91966" y="0"/>
                </a:lnTo>
              </a:path>
            </a:pathLst>
          </a:cu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213</xdr:col>
      <xdr:colOff>9525</xdr:colOff>
      <xdr:row>1</xdr:row>
      <xdr:rowOff>87795</xdr:rowOff>
    </xdr:from>
    <xdr:to>
      <xdr:col>226</xdr:col>
      <xdr:colOff>4556</xdr:colOff>
      <xdr:row>7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9E2D3F5-A903-412A-9DA2-57B226ACE84B}"/>
            </a:ext>
          </a:extLst>
        </xdr:cNvPr>
        <xdr:cNvGrpSpPr/>
      </xdr:nvGrpSpPr>
      <xdr:grpSpPr>
        <a:xfrm>
          <a:off x="12172950" y="249720"/>
          <a:ext cx="737981" cy="1045680"/>
          <a:chOff x="6477000" y="3041720"/>
          <a:chExt cx="3343275" cy="4082980"/>
        </a:xfrm>
      </xdr:grpSpPr>
      <xdr:sp macro="" textlink="">
        <xdr:nvSpPr>
          <xdr:cNvPr id="26" name="Freeform: Shape 25">
            <a:extLst>
              <a:ext uri="{FF2B5EF4-FFF2-40B4-BE49-F238E27FC236}">
                <a16:creationId xmlns:a16="http://schemas.microsoft.com/office/drawing/2014/main" id="{24ED4961-D0A9-4E75-8EB0-4CA9056E000A}"/>
              </a:ext>
            </a:extLst>
          </xdr:cNvPr>
          <xdr:cNvSpPr/>
        </xdr:nvSpPr>
        <xdr:spPr>
          <a:xfrm>
            <a:off x="6477000" y="3041720"/>
            <a:ext cx="1987302" cy="4082980"/>
          </a:xfrm>
          <a:custGeom>
            <a:avLst/>
            <a:gdLst>
              <a:gd name="connsiteX0" fmla="*/ 0 w 1987302"/>
              <a:gd name="connsiteY0" fmla="*/ 2863780 h 4082980"/>
              <a:gd name="connsiteX1" fmla="*/ 161925 w 1987302"/>
              <a:gd name="connsiteY1" fmla="*/ 2920930 h 4082980"/>
              <a:gd name="connsiteX2" fmla="*/ 390525 w 1987302"/>
              <a:gd name="connsiteY2" fmla="*/ 2787580 h 4082980"/>
              <a:gd name="connsiteX3" fmla="*/ 619125 w 1987302"/>
              <a:gd name="connsiteY3" fmla="*/ 2339905 h 4082980"/>
              <a:gd name="connsiteX4" fmla="*/ 657225 w 1987302"/>
              <a:gd name="connsiteY4" fmla="*/ 1977955 h 4082980"/>
              <a:gd name="connsiteX5" fmla="*/ 485775 w 1987302"/>
              <a:gd name="connsiteY5" fmla="*/ 1739830 h 4082980"/>
              <a:gd name="connsiteX6" fmla="*/ 352425 w 1987302"/>
              <a:gd name="connsiteY6" fmla="*/ 1758880 h 4082980"/>
              <a:gd name="connsiteX7" fmla="*/ 238125 w 1987302"/>
              <a:gd name="connsiteY7" fmla="*/ 2063680 h 4082980"/>
              <a:gd name="connsiteX8" fmla="*/ 228600 w 1987302"/>
              <a:gd name="connsiteY8" fmla="*/ 2578030 h 4082980"/>
              <a:gd name="connsiteX9" fmla="*/ 390525 w 1987302"/>
              <a:gd name="connsiteY9" fmla="*/ 2959030 h 4082980"/>
              <a:gd name="connsiteX10" fmla="*/ 523875 w 1987302"/>
              <a:gd name="connsiteY10" fmla="*/ 3130480 h 4082980"/>
              <a:gd name="connsiteX11" fmla="*/ 723900 w 1987302"/>
              <a:gd name="connsiteY11" fmla="*/ 2806630 h 4082980"/>
              <a:gd name="connsiteX12" fmla="*/ 809625 w 1987302"/>
              <a:gd name="connsiteY12" fmla="*/ 2387530 h 4082980"/>
              <a:gd name="connsiteX13" fmla="*/ 876300 w 1987302"/>
              <a:gd name="connsiteY13" fmla="*/ 2035105 h 4082980"/>
              <a:gd name="connsiteX14" fmla="*/ 933450 w 1987302"/>
              <a:gd name="connsiteY14" fmla="*/ 3044755 h 4082980"/>
              <a:gd name="connsiteX15" fmla="*/ 1152525 w 1987302"/>
              <a:gd name="connsiteY15" fmla="*/ 2292280 h 4082980"/>
              <a:gd name="connsiteX16" fmla="*/ 1238250 w 1987302"/>
              <a:gd name="connsiteY16" fmla="*/ 2768530 h 4082980"/>
              <a:gd name="connsiteX17" fmla="*/ 1533525 w 1987302"/>
              <a:gd name="connsiteY17" fmla="*/ 2158930 h 4082980"/>
              <a:gd name="connsiteX18" fmla="*/ 1552575 w 1987302"/>
              <a:gd name="connsiteY18" fmla="*/ 2501830 h 4082980"/>
              <a:gd name="connsiteX19" fmla="*/ 1704975 w 1987302"/>
              <a:gd name="connsiteY19" fmla="*/ 2987605 h 4082980"/>
              <a:gd name="connsiteX20" fmla="*/ 1819275 w 1987302"/>
              <a:gd name="connsiteY20" fmla="*/ 3082855 h 4082980"/>
              <a:gd name="connsiteX21" fmla="*/ 1981200 w 1987302"/>
              <a:gd name="connsiteY21" fmla="*/ 2349430 h 4082980"/>
              <a:gd name="connsiteX22" fmla="*/ 1943100 w 1987302"/>
              <a:gd name="connsiteY22" fmla="*/ 1292155 h 4082980"/>
              <a:gd name="connsiteX23" fmla="*/ 1847850 w 1987302"/>
              <a:gd name="connsiteY23" fmla="*/ 453955 h 4082980"/>
              <a:gd name="connsiteX24" fmla="*/ 1628775 w 1987302"/>
              <a:gd name="connsiteY24" fmla="*/ 25330 h 4082980"/>
              <a:gd name="connsiteX25" fmla="*/ 1600200 w 1987302"/>
              <a:gd name="connsiteY25" fmla="*/ 1177855 h 4082980"/>
              <a:gd name="connsiteX26" fmla="*/ 1543050 w 1987302"/>
              <a:gd name="connsiteY26" fmla="*/ 2101780 h 4082980"/>
              <a:gd name="connsiteX27" fmla="*/ 1552575 w 1987302"/>
              <a:gd name="connsiteY27" fmla="*/ 3282880 h 4082980"/>
              <a:gd name="connsiteX28" fmla="*/ 1619250 w 1987302"/>
              <a:gd name="connsiteY28" fmla="*/ 3825805 h 4082980"/>
              <a:gd name="connsiteX29" fmla="*/ 1724025 w 1987302"/>
              <a:gd name="connsiteY29" fmla="*/ 4082980 h 4082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1987302" h="4082980">
                <a:moveTo>
                  <a:pt x="0" y="2863780"/>
                </a:moveTo>
                <a:cubicBezTo>
                  <a:pt x="48419" y="2898705"/>
                  <a:pt x="96838" y="2933630"/>
                  <a:pt x="161925" y="2920930"/>
                </a:cubicBezTo>
                <a:cubicBezTo>
                  <a:pt x="227012" y="2908230"/>
                  <a:pt x="314325" y="2884417"/>
                  <a:pt x="390525" y="2787580"/>
                </a:cubicBezTo>
                <a:cubicBezTo>
                  <a:pt x="466725" y="2690743"/>
                  <a:pt x="574675" y="2474842"/>
                  <a:pt x="619125" y="2339905"/>
                </a:cubicBezTo>
                <a:cubicBezTo>
                  <a:pt x="663575" y="2204968"/>
                  <a:pt x="679450" y="2077967"/>
                  <a:pt x="657225" y="1977955"/>
                </a:cubicBezTo>
                <a:cubicBezTo>
                  <a:pt x="635000" y="1877943"/>
                  <a:pt x="536575" y="1776342"/>
                  <a:pt x="485775" y="1739830"/>
                </a:cubicBezTo>
                <a:cubicBezTo>
                  <a:pt x="434975" y="1703318"/>
                  <a:pt x="393700" y="1704905"/>
                  <a:pt x="352425" y="1758880"/>
                </a:cubicBezTo>
                <a:cubicBezTo>
                  <a:pt x="311150" y="1812855"/>
                  <a:pt x="258762" y="1927155"/>
                  <a:pt x="238125" y="2063680"/>
                </a:cubicBezTo>
                <a:cubicBezTo>
                  <a:pt x="217488" y="2200205"/>
                  <a:pt x="203200" y="2428805"/>
                  <a:pt x="228600" y="2578030"/>
                </a:cubicBezTo>
                <a:cubicBezTo>
                  <a:pt x="254000" y="2727255"/>
                  <a:pt x="341313" y="2866955"/>
                  <a:pt x="390525" y="2959030"/>
                </a:cubicBezTo>
                <a:cubicBezTo>
                  <a:pt x="439737" y="3051105"/>
                  <a:pt x="468313" y="3155880"/>
                  <a:pt x="523875" y="3130480"/>
                </a:cubicBezTo>
                <a:cubicBezTo>
                  <a:pt x="579438" y="3105080"/>
                  <a:pt x="676275" y="2930455"/>
                  <a:pt x="723900" y="2806630"/>
                </a:cubicBezTo>
                <a:cubicBezTo>
                  <a:pt x="771525" y="2682805"/>
                  <a:pt x="784225" y="2516118"/>
                  <a:pt x="809625" y="2387530"/>
                </a:cubicBezTo>
                <a:cubicBezTo>
                  <a:pt x="835025" y="2258942"/>
                  <a:pt x="855663" y="1925568"/>
                  <a:pt x="876300" y="2035105"/>
                </a:cubicBezTo>
                <a:cubicBezTo>
                  <a:pt x="896937" y="2144642"/>
                  <a:pt x="887413" y="3001893"/>
                  <a:pt x="933450" y="3044755"/>
                </a:cubicBezTo>
                <a:cubicBezTo>
                  <a:pt x="979487" y="3087617"/>
                  <a:pt x="1101725" y="2338317"/>
                  <a:pt x="1152525" y="2292280"/>
                </a:cubicBezTo>
                <a:cubicBezTo>
                  <a:pt x="1203325" y="2246242"/>
                  <a:pt x="1174750" y="2790755"/>
                  <a:pt x="1238250" y="2768530"/>
                </a:cubicBezTo>
                <a:cubicBezTo>
                  <a:pt x="1301750" y="2746305"/>
                  <a:pt x="1481138" y="2203380"/>
                  <a:pt x="1533525" y="2158930"/>
                </a:cubicBezTo>
                <a:cubicBezTo>
                  <a:pt x="1585912" y="2114480"/>
                  <a:pt x="1524000" y="2363717"/>
                  <a:pt x="1552575" y="2501830"/>
                </a:cubicBezTo>
                <a:cubicBezTo>
                  <a:pt x="1581150" y="2639942"/>
                  <a:pt x="1660525" y="2890767"/>
                  <a:pt x="1704975" y="2987605"/>
                </a:cubicBezTo>
                <a:cubicBezTo>
                  <a:pt x="1749425" y="3084443"/>
                  <a:pt x="1773237" y="3189218"/>
                  <a:pt x="1819275" y="3082855"/>
                </a:cubicBezTo>
                <a:cubicBezTo>
                  <a:pt x="1865313" y="2976492"/>
                  <a:pt x="1960563" y="2647880"/>
                  <a:pt x="1981200" y="2349430"/>
                </a:cubicBezTo>
                <a:cubicBezTo>
                  <a:pt x="2001837" y="2050980"/>
                  <a:pt x="1965325" y="1608068"/>
                  <a:pt x="1943100" y="1292155"/>
                </a:cubicBezTo>
                <a:cubicBezTo>
                  <a:pt x="1920875" y="976242"/>
                  <a:pt x="1900237" y="665092"/>
                  <a:pt x="1847850" y="453955"/>
                </a:cubicBezTo>
                <a:cubicBezTo>
                  <a:pt x="1795463" y="242818"/>
                  <a:pt x="1670050" y="-95320"/>
                  <a:pt x="1628775" y="25330"/>
                </a:cubicBezTo>
                <a:cubicBezTo>
                  <a:pt x="1587500" y="145980"/>
                  <a:pt x="1614487" y="831780"/>
                  <a:pt x="1600200" y="1177855"/>
                </a:cubicBezTo>
                <a:cubicBezTo>
                  <a:pt x="1585913" y="1523930"/>
                  <a:pt x="1550987" y="1750943"/>
                  <a:pt x="1543050" y="2101780"/>
                </a:cubicBezTo>
                <a:cubicBezTo>
                  <a:pt x="1535113" y="2452617"/>
                  <a:pt x="1539875" y="2995542"/>
                  <a:pt x="1552575" y="3282880"/>
                </a:cubicBezTo>
                <a:cubicBezTo>
                  <a:pt x="1565275" y="3570218"/>
                  <a:pt x="1590675" y="3692455"/>
                  <a:pt x="1619250" y="3825805"/>
                </a:cubicBezTo>
                <a:cubicBezTo>
                  <a:pt x="1647825" y="3959155"/>
                  <a:pt x="1685925" y="4021067"/>
                  <a:pt x="1724025" y="4082980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Freeform: Shape 26">
            <a:extLst>
              <a:ext uri="{FF2B5EF4-FFF2-40B4-BE49-F238E27FC236}">
                <a16:creationId xmlns:a16="http://schemas.microsoft.com/office/drawing/2014/main" id="{2A4BA938-388E-467F-8BAF-415EC8DE1546}"/>
              </a:ext>
            </a:extLst>
          </xdr:cNvPr>
          <xdr:cNvSpPr/>
        </xdr:nvSpPr>
        <xdr:spPr>
          <a:xfrm>
            <a:off x="7696200" y="5295492"/>
            <a:ext cx="2124075" cy="771933"/>
          </a:xfrm>
          <a:custGeom>
            <a:avLst/>
            <a:gdLst>
              <a:gd name="connsiteX0" fmla="*/ 0 w 2124075"/>
              <a:gd name="connsiteY0" fmla="*/ 771933 h 771933"/>
              <a:gd name="connsiteX1" fmla="*/ 476250 w 2124075"/>
              <a:gd name="connsiteY1" fmla="*/ 543333 h 771933"/>
              <a:gd name="connsiteX2" fmla="*/ 962025 w 2124075"/>
              <a:gd name="connsiteY2" fmla="*/ 286158 h 771933"/>
              <a:gd name="connsiteX3" fmla="*/ 1543050 w 2124075"/>
              <a:gd name="connsiteY3" fmla="*/ 48033 h 771933"/>
              <a:gd name="connsiteX4" fmla="*/ 1924050 w 2124075"/>
              <a:gd name="connsiteY4" fmla="*/ 408 h 771933"/>
              <a:gd name="connsiteX5" fmla="*/ 2124075 w 2124075"/>
              <a:gd name="connsiteY5" fmla="*/ 28983 h 7719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124075" h="771933">
                <a:moveTo>
                  <a:pt x="0" y="771933"/>
                </a:moveTo>
                <a:cubicBezTo>
                  <a:pt x="157956" y="698114"/>
                  <a:pt x="315913" y="624295"/>
                  <a:pt x="476250" y="543333"/>
                </a:cubicBezTo>
                <a:cubicBezTo>
                  <a:pt x="636588" y="462370"/>
                  <a:pt x="784225" y="368708"/>
                  <a:pt x="962025" y="286158"/>
                </a:cubicBezTo>
                <a:cubicBezTo>
                  <a:pt x="1139825" y="203608"/>
                  <a:pt x="1382713" y="95658"/>
                  <a:pt x="1543050" y="48033"/>
                </a:cubicBezTo>
                <a:cubicBezTo>
                  <a:pt x="1703387" y="408"/>
                  <a:pt x="1827213" y="3583"/>
                  <a:pt x="1924050" y="408"/>
                </a:cubicBezTo>
                <a:cubicBezTo>
                  <a:pt x="2020887" y="-2767"/>
                  <a:pt x="2072481" y="13108"/>
                  <a:pt x="2124075" y="28983"/>
                </a:cubicBezTo>
              </a:path>
            </a:pathLst>
          </a:cu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G030\&#20225;&#30011;&#35506;\&#27770;&#23450;&#20250;&#21512;\98&#24180;\01-16\&#35336;&#34920;\&#26399;&#38291;&#2102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0\user\1_&#24037;&#31243;&#35336;&#30011;&#12539;&#65331;&#65317;&#12539;&#65319;\0&#26705;&#21407;%20&#25285;&#24403;&#21729;\370N\&#29983;&#28310;&#35336;&#30011;&#30446;&#27161;&#20516;\&#20182;&#36554;&#24773;&#22577;\8&#29983;525T&#35373;&#20633;&#35336;&#30011;95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&#26085;&#31243;&#34920;\DDD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9.82.65\&#37096;&#20849;&#29992;\&#37096;&#20849;&#29992;\07&#26989;&#21209;&#12501;&#12525;&#12540;\02&#26989;&#21209;&#12501;&#12525;&#12540;\2&#29983;&#26989;&#21209;052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8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82005\kyouyuu\Documents%20and%20Settings\&#24066;&#30000;\My%20Documents\&#20181;&#20107;\ichida\&#35373;&#20633;&#26908;&#35342;&#26360;\&#24184;&#24037;\&#65405;&#65419;&#65439;&#65414;&#65437;&#65400;&#65438;\680L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4785\&#38283;&#30330;&#25552;&#26696;\&#35430;&#20316;&#36027;&#35211;&#31309;\&#12486;&#12473;&#12488;&#35211;&#31309;\370N\&#21508;&#35373;&#35336;&#23460;&#35211;&#31309;&#12501;&#12449;&#12452;&#12523;\370N_11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82005\kyouyuu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50004\&#25216;&#34899;&#26412;&#37096;\&#35299;&#26512;&#20013;\55330-09PL4_131003_1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6938;&#12403;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_svr\&#12503;&#12525;&#12472;&#12455;&#12463;&#12488;&#12501;&#12457;&#12523;&#12480;\DOCUME~1\S020679\LOCALS~1\Temp\V11Q140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12199\c\work\&#25216;&#34899;&#37096;&#38272;&#20013;&#38263;&#35336;&#20104;&#28204;&#65404;&#65405;&#65411;&#65425;\&#31532;&#65299;&#65406;&#65437;&#65408;&#65392;&#20013;&#38263;&#35336;\RCTMC03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_&#25216;&#34899;2&#35506;\&#31435;&#37326;\&#12304;%20%20%20&#29983;&#28310;%20%20%20&#12305;\030A&#33021;&#22679;RHD\&#39640;&#24037;&#12487;&#12540;&#12479;\02&#24184;&#30000;\215L&#65292;220L&#65403;&#65394;&#65412;&#65438;&#65418;&#65438;&#65433;&#65420;&#65438;%20%20&#65403;&#65420;&#65438;%20%20ASSY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_&#25216;&#34899;2&#35506;\&#26575;\&#29983;&#28310;\470A\&#26908;&#35342;&#26360;\400A&#32113;&#21512;&#31263;&#35696;&#9632;&#26908;&#35342;&#65404;&#65405;&#65411;&#65425;_&#35373;&#20633;&#26908;&#35342;&#26360;&#25913;&#35330;&#26696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tsg03\&#30000;&#21407;&#24037;&#22580;&#20849;&#36890;\&#38263;&#26399;&#20104;&#23450;\&#65412;&#65430;&#65408;&#12304;&#31038;&#20869;&#37197;&#20184;&#29992;&#12305;2011&#24180;&#35336;%20&#12521;&#12452;&#12531;&#21029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v-svr\&#12503;&#12525;&#12472;&#12455;&#12463;&#12488;&#12501;&#12457;&#12523;&#12480;\Documents%20and%20Settings\watanabe\&#12487;&#12473;&#12463;&#12488;&#12483;&#12503;\Jpn\&#38619;&#22411;\&#19968;&#35239;&#12471;&#12540;&#12488;&#29992;&#12510;&#12488;&#12522;&#12463;&#12473;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x1sv032\KAIHATSU\Documents%20and%20Settings\tt0cp062.DICTC101\&#12487;&#12473;&#12463;&#12488;&#12483;&#12503;\&#12467;&#12511;&#12517;&#12491;&#12465;&#12540;&#12471;&#12519;&#12531;&#19968;&#3523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82.149\&#65298;&#29983;&#25216;&#20849;&#26377;\&#36039;&#26009;\&#21508;&#24037;&#22580;&#12521;&#12452;&#12531;&#36000;&#33655;&#19968;&#35239;\&#20845;&#12484;&#32654;&#24037;&#22580;\(&#26032;&#65289;&#29983;&#29987;&#25968;&#26908;&#35342;090114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y%20Documents\&#23567;&#26519;&#26989;&#21209;\&#36554;&#31278;&#21029;\590L&#65421;&#65439;&#65408;&#65438;&#65433;&#9675;&#65423;\&#26908;&#35342;&#26360;\&#36039;&#26009;\&#21508;&#24037;&#22580;&#12521;&#12452;&#12531;&#36000;&#33655;&#19968;&#35239;\&#20845;&#12484;&#32654;&#24037;&#22580;\(&#26032;&#65289;&#29983;&#29987;&#25968;&#26908;&#35342;0901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vr1\sys\Documents%20and%20Settings\jfreyman\Local%20Settings\Temporary%20Internet%20Files\Content.IE5\43JJYGPL\GM%20Inventory%20&amp;%20Planning%20Contro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&#24066;&#30000;\My%20Documents\&#20181;&#20107;\ichida\&#35373;&#20633;&#26908;&#35342;&#26360;\&#24184;&#24037;\&#65405;&#65419;&#65439;&#65414;&#65437;&#65400;&#65438;\680L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ds01.mx.toyota.co.jp/windows/TEMP/&#29983;&#28310;L&#65295;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laxy\d\EUDORA\&#8220;Y&#8226;t\DDEON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82.154\share\Documents%20and%20Settings\All%20Users\Documents\Shimizu\&#26908;&#35342;&#26360;_&#36039;&#26009;\&#26908;&#35342;&#22269;&#20869;\&#65423;&#65420;&#65431;&#65392;&#38306;&#20418;\590L\590L_&#36896;&#31649;&#26908;&#35342;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laxy\d\EUDORA\&#28155;&#20184;\DDEONE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5705\d\%3f%3f%3f%3f\%3f%3f%3f%3f\%3f%3f(%3f%3f%3f)\%3f%3f%3f%3f\PJT%3f%3f\%3f%3f%3f%3f%3f%3f%3f%3f1\297N%3f%3f\297N%3f%3f%3f%3f%3f%3f%3f%3f\297N%3f%3f%3f%3f%3f%3f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05705\d\&#65317;&#65331;&#35413;&#20385;\&#65298;&#65315;&#65332;&#65330;\&#65338;&#65332;(&#65402;&#65435;&#65413;)\&#65299;&#65297;&#65298;&#65326;\PJT&#24773;&#22577;\&#65411;&#65438;&#65405;&#65400;&#65412;&#65391;&#65420;&#65439;1\297N&#35413;&#20385;\297N&#38283;&#30330;&#30446;&#27161;&#30906;&#35469;&#20250;&#35696;\297N&#38283;&#30330;&#30446;&#27161;&#36039;&#26009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_&#25216;&#34899;2&#35506;\&#31435;&#37326;\&#12304;%20%20%20&#29983;&#28310;%20%20%20&#12305;\030A&#33021;&#22679;RHD\&#39640;&#24037;&#12487;&#12540;&#12479;\03,&#30000;&#21407;\ET0722(518)L&#65403;&#65420;&#65438;&#65423;&#65420;&#65431;&#65392;&#22826;&#40723;\My%20Documents\Shimizu\&#28023;&#22806;&#65420;&#65439;&#65435;&#65404;&#65438;&#65386;&#65400;&#65412;\GMX\&#26908;&#35342;&#26360;\GM&#24037;&#31243;&#35336;&#30011;&#34920;&#26412;&#20307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9_2&#37096;\001_&#20849;&#26377;\008_&#26360;&#39006;\05_&#26908;&#35342;&#26360;&#38306;&#20418;\&#27161;&#28310;&#35211;&#31309;&#26360;_&#65398;&#65395;&#65437;&#65412;&#34920;\FMI&#12288;&#65396;&#65399;&#65423;&#65414;&#12288;3rd&#12288;&#35373;&#20633;&#12288;&#35211;&#31309;&#26360;09040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3_&#25216;&#34899;3&#35506;\&#12456;&#12461;&#12510;&#12491;&#27161;&#28310;&#35211;&#31309;&#12418;&#12426;09.4.2\FMI&#12288;&#65396;&#65399;&#65423;&#65414;&#12288;3rd&#12288;&#35373;&#20633;&#12288;&#35211;&#31309;&#26360;0904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Users\20041018\Desktop\&#25237;&#36039;&#12539;&#20104;&#31639;\&#29983;&#28310;&#22806;&#25237;&#36039;\&#12304;&#35373;&#20633;&#25237;&#36039;&#12305;&#35373;&#20633;&#25237;&#36039;&#20104;&#31639;_2018&#24180;&#24230;&#24403;&#21021;&#35336;&#30011;&#31574;&#23450;&#29256;_&#25237;&#36039;&#35336;&#30011;&#31574;&#23450;&#12471;&#12540;&#12488;_&#21697;&#25216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1_&#25216;&#34899;1&#35506;\kobayashi\&#65297;&#12289;&#26908;&#35342;&#26360;&#39006;\WQ(CR-V)FIC\&#20845;&#24037;WQ&#12479;&#12452;&#12512;&#12481;&#12515;&#12540;&#12488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y%20Documents\&#23567;&#26519;&#26989;&#21209;\&#36554;&#31278;&#21029;\590L&#65421;&#65439;&#65408;&#65438;&#65433;&#9675;&#65423;\&#26908;&#35342;&#26360;\kobayashi\&#65297;&#12289;&#26908;&#35342;&#26360;&#39006;\&#12461;&#12515;&#12491;&#12473;&#12479;\WQ(CR-V)FIC\&#26908;&#35342;&#26360;&#12539;&#65316;&#65330;&#36039;&#26009;\&#20845;&#24037;WQ&#12479;&#12452;&#12512;&#12481;&#12515;&#12540;&#12488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00S010\&#21697;&#31649;&#37096;\&#29983;&#29987;&#31649;&#29702;&#12471;&#12473;&#12486;&#12512;\&#30446;&#27425;&#23567;&#23798;.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tk05\Gijyutu\&#27849;&#24029;\&#35211;&#31309;&#12426;&#26360;\466A\&#35211;&#31309;&#12426;&#38918;&#36865;(77217-130AN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&#35373;&#20633;&#12487;&#12540;&#12479;\600A\&#32113;&#21512;&#31263;&#35696;\600_610A&#32113;&#21512;&#31263;&#35696;(&#12507;&#12443;&#12487;&#12540;+&#12510;&#12501;&#12521;&#12540;)&#65288;&#26368;&#26032;&#65289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x1sv032\KAIHATSU\&#35430;&#20316;&#37096;\D3_&#26989;&#21209;&#65288;&#32068;&#32340;&#65289;\&#9325;&#35430;&#20316;&#23460;\&#35430;&#20316;&#32068;&#31435;&#29983;&#28310;\&#32068;&#20184;&#35201;&#38936;&#25351;&#31034;&#34920;\769L&#26032;&#35215;\HH&#25552;&#26696;&#38598;&#35336;&#12414;&#12392;&#12417;040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3_&#25216;&#34899;3&#35506;\&#12456;&#12461;&#12510;&#12491;&#27161;&#28310;&#35211;&#31309;&#12418;&#12426;09.4.2\&#65396;&#65399;&#65423;&#65414;&#28342;&#32068;&#12288;&#35211;&#31309;&#12459;&#12454;&#12531;&#12488;&#34920;09%204%2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82.154\share\3_&#25216;&#34899;3&#35506;\&#12456;&#12461;&#12510;&#12491;&#27161;&#28310;&#35211;&#31309;&#12418;&#12426;09.4.2\FMI&#12288;&#65396;&#65399;&#65423;&#65414;&#12288;3rd&#12288;&#35373;&#20633;&#12288;&#35211;&#31309;&#26360;09040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82.154\share\9_2&#37096;\002_&#28165;&#27700;&#65400;&#65438;&#65433;&#65392;&#65420;&#65439;\&#27941;&#23947;\YT4\&#65406;&#65437;&#65408;&#65392;\9E0810-3\&#26908;&#35342;&#26360;YT4%20&#65396;&#65405;&#65400;&#65392;&#65412;&#65438;%20&#65406;&#65437;&#65408;&#65392;%209E-0810-3&#12288;&#259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ap(2)"/>
      <sheetName val="ＬＳ臨時2008年7月"/>
      <sheetName val="ＬＳ臨時2008年4月"/>
      <sheetName val="ＬＳ臨時2007年11月"/>
      <sheetName val="ＬＳ臨時2007年10月"/>
      <sheetName val="ＬＳ臨時2007年9月"/>
      <sheetName val="ＬＳ臨時07年04月15日"/>
      <sheetName val="ＬＳ臨時05年10月1日～"/>
      <sheetName val="ＬＳ臨時04年10月1日～"/>
      <sheetName val="ＬＳ臨時03.8.8"/>
      <sheetName val="ＬＳ臨時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FS21D"/>
      <sheetName val="投資ﾌｫﾛｰ"/>
      <sheetName val="設置場所"/>
      <sheetName val="ﾃﾞﾌﾚｰﾀ算出"/>
      <sheetName val="ＬＳ臨時03_8_8"/>
      <sheetName val="労調SA"/>
      <sheetName val="#REF"/>
      <sheetName val="期間別"/>
      <sheetName val="計数編"/>
      <sheetName val="ＬＳ臨時03_8_81"/>
      <sheetName val="管間人員評価"/>
      <sheetName val="ヘッダ"/>
      <sheetName val="上期計実"/>
      <sheetName val="swap_2_"/>
      <sheetName val="省人管理表(組立)"/>
      <sheetName val="2.대외공문"/>
      <sheetName val="ﾘﾝｸ"/>
      <sheetName val="Sheet1"/>
      <sheetName val="Sheet2"/>
      <sheetName val="レート(経理部の手引きより)"/>
      <sheetName val="勘定科目表"/>
      <sheetName val="073W"/>
      <sheetName val="損益(473)"/>
      <sheetName val="Ａｽﾍﾟｰｽ"/>
      <sheetName val="ﾌﾟﾙﾀﾞｳﾝ"/>
      <sheetName val="16×17"/>
      <sheetName val="pulldown"/>
      <sheetName val="ﾗﾐ計算表"/>
      <sheetName val="生産"/>
      <sheetName val="ＬＳ臨時03_8_82"/>
      <sheetName val="2_대외공문"/>
      <sheetName val="INDEX箱"/>
      <sheetName val="年度定例"/>
      <sheetName val="ﾏｰｸ"/>
      <sheetName val="新PJT_2018"/>
      <sheetName val="パーツ"/>
      <sheetName val="IRR Form"/>
      <sheetName val="購買担当"/>
      <sheetName val="SC4"/>
      <sheetName val="リスト"/>
      <sheetName val="ｸﾞﾗﾌDATA"/>
      <sheetName val="議案総額"/>
      <sheetName val="ＬＳ臨時03_8_83"/>
      <sheetName val="2_대외공문1"/>
      <sheetName val="元データー"/>
      <sheetName val="勘定科目"/>
      <sheetName val="部署"/>
      <sheetName val="EXSIJINO"/>
      <sheetName val="収益データー"/>
      <sheetName val="プルダウン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元データー"/>
      <sheetName val="加工費UB"/>
      <sheetName val="加工費ＭＢ"/>
      <sheetName val="CV"/>
      <sheetName val="480L関係一時要員一覧 "/>
      <sheetName val="1生技○P"/>
      <sheetName val="1生技○R"/>
      <sheetName val="2生技"/>
      <sheetName val="3生技ﾎﾞﾃﾞｰ"/>
      <sheetName val="3生技樹脂"/>
      <sheetName val="車両生技"/>
      <sheetName val="④全ｼｮｯﾌﾟ一時要員一覧"/>
      <sheetName val="議案まとめ"/>
      <sheetName val="骨子"/>
      <sheetName val="設備不具合"/>
      <sheetName val="振り返り（全体）"/>
      <sheetName val="振返り（可動）"/>
      <sheetName val="振返り（原価）"/>
      <sheetName val="可動データ"/>
      <sheetName val="原価"/>
      <sheetName val="一体グラフ"/>
      <sheetName val="別グラフ"/>
      <sheetName val="総合"/>
      <sheetName val="反省点"/>
      <sheetName val="振り返り（品質）"/>
      <sheetName val="不具合分析"/>
      <sheetName val="ﾃﾞｰﾀ"/>
      <sheetName val="建付"/>
      <sheetName val="面"/>
      <sheetName val="Sheet2"/>
      <sheetName val="投資ﾌｫﾛｰ"/>
      <sheetName val="525T計画"/>
      <sheetName val="DAILYPACE"/>
      <sheetName val="見積前提"/>
      <sheetName val="入力用リスト"/>
      <sheetName val="投資反省日程まとめ"/>
      <sheetName val="9.4+3.9"/>
      <sheetName val="3.9内容"/>
      <sheetName val="3.9議案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DDD"/>
    </sheetNames>
    <definedNames>
      <definedName name="[CTLマクロ].NitteiSave_終了"/>
      <definedName name="[CTLマクロ].Scroll_L"/>
      <definedName name="[CTLマクロ].Scroll_LBK"/>
      <definedName name="[CTLマクロ].ScrollForm"/>
      <definedName name="[CTLマクロ].日程表_Copy"/>
    </defined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生業務0522"/>
      <sheetName val="#REF"/>
      <sheetName val="投資計画（480L）"/>
      <sheetName val="革新ｱｲﾃﾑ"/>
      <sheetName val="投資計画(350L）"/>
      <sheetName val="DB"/>
      <sheetName val="投資計画（550N）"/>
      <sheetName val="DATA"/>
      <sheetName val="次ﾓﾃﾞﾙ"/>
      <sheetName val="ＶＥ"/>
      <sheetName val="工程数"/>
      <sheetName val="組基ﾃﾞｰﾀ"/>
      <sheetName val="ＴＭＣ指標"/>
      <sheetName val="ＴＭＣ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ｫﾛｰｼｽﾃﾑ記入要領"/>
      <sheetName val="試作費（計画）"/>
      <sheetName val="試作費（実績）"/>
      <sheetName val="3PB"/>
      <sheetName val="全体"/>
      <sheetName val="試作費_実績_"/>
      <sheetName val="会議資料"/>
      <sheetName val="150A開発目標確認用"/>
      <sheetName val="150A開発目標確認用 (修正前)"/>
      <sheetName val="大日程Ver0.15"/>
      <sheetName val="主要性能"/>
      <sheetName val="大日程Ver0.15 (×)"/>
      <sheetName val="主要性能 (×)"/>
      <sheetName val="Sheet1"/>
      <sheetName val="Sheet2"/>
      <sheetName val="Sheet3"/>
      <sheetName val="????????ÓÈëÒªîI"/>
      <sheetName val="Ô×÷ÙM£¨Ó»­£©"/>
      <sheetName val="Ô×÷ÙM£¨g¿£©"/>
      <sheetName val="È«Ìå"/>
      <sheetName val="Ô×÷ÙM_g¿_"/>
      <sheetName val="________ÓÈëÒªîI"/>
      <sheetName val="???????"/>
      <sheetName val="038N"/>
      <sheetName val="PAID"/>
      <sheetName val="_______"/>
      <sheetName val="百分比"/>
      <sheetName val="CommunicationTable(Design)"/>
      <sheetName val="????????Ó›ÈëÒªîI"/>
      <sheetName val="Ô‡×÷ÙM£¨Ó‹»­£©"/>
      <sheetName val="Ô‡×÷ÙM£¨Œg¿ƒ£©"/>
      <sheetName val="Ô‡×÷ÙM_Œg¿ƒ_"/>
      <sheetName val="________Ó›ÈëÒªîI"/>
      <sheetName val="試作費（実績）ssU?Ta，"/>
      <sheetName val="ｺｽﾄｾﾝﾀｰ別設備稼働費ﾚｰﾄ算出表"/>
      <sheetName val="ラミ"/>
      <sheetName val="投資ﾌｫﾛｰ"/>
      <sheetName val="038W本革"/>
      <sheetName val="帋嶌旓乮幚愌乯"/>
      <sheetName val="797T輸入部品リスト"/>
      <sheetName val="Average per Katashiki"/>
      <sheetName val="Summary"/>
      <sheetName val="800T Follow-up Data"/>
      <sheetName val="Net Price Position _ Sheet 1"/>
      <sheetName val="カテゴリ"/>
      <sheetName val="Sheet6"/>
      <sheetName val="推移"/>
      <sheetName val="前提条件"/>
      <sheetName val="カレンダー"/>
      <sheetName val="清单"/>
      <sheetName val="利润表"/>
      <sheetName val="価格"/>
      <sheetName val="棚なし実績"/>
      <sheetName val="Plant II 99-1"/>
      <sheetName val="Plant II 99-2"/>
      <sheetName val="INPUT"/>
      <sheetName val="#REF"/>
      <sheetName val="商品力向上"/>
      <sheetName val="99-1"/>
      <sheetName val="99-2"/>
      <sheetName val="PRODUCTION"/>
      <sheetName val="CPU"/>
      <sheetName val="FEB99"/>
      <sheetName val="OCT98"/>
      <sheetName val="送金RATE"/>
      <sheetName val="定義付けリスト"/>
      <sheetName val="INSPEÇÃO"/>
      <sheetName val="基準ｲﾝﾌﾟｯﾄ"/>
      <sheetName val="６２３Ｔ"/>
      <sheetName val="品番自動並べ替えシート"/>
      <sheetName val="試作費（実績）ssU_Ta，"/>
      <sheetName val="ﾗﾐ計算表"/>
      <sheetName val="バス"/>
      <sheetName val="◆填写栏"/>
      <sheetName val="370N_11H"/>
      <sheetName val="月报 (2)"/>
      <sheetName val="bs is"/>
      <sheetName val="0211 ex rate"/>
      <sheetName val="0212-2 Prado FMC"/>
      <sheetName val="プルダウンリスト"/>
      <sheetName val="GV VOLUMES"/>
      <sheetName val="投資????"/>
      <sheetName val="月度汇报用"/>
      <sheetName val="投資____"/>
      <sheetName val="piston_move"/>
      <sheetName val="見積一覧（１案）"/>
      <sheetName val="para"/>
      <sheetName val="ヘッダ"/>
      <sheetName val="150A開発目標確認用_(修正前)"/>
      <sheetName val="大日程Ver0_15"/>
      <sheetName val="大日程Ver0_15_(×)"/>
      <sheetName val="主要性能_(×)"/>
      <sheetName val="損益(473)"/>
      <sheetName val="ＳＴマスタ"/>
      <sheetName val="ｸﾗｽ別調達規模"/>
      <sheetName val="在庫計算"/>
      <sheetName val="残存ｶｰﾌﾞ"/>
      <sheetName val="他データ"/>
      <sheetName val="ﾄﾖﾀUNIT"/>
      <sheetName val="現地生産ベース"/>
      <sheetName val="条件"/>
      <sheetName val="プリモ_S0"/>
      <sheetName val="プリモ_S1"/>
      <sheetName val="プリモ_S2"/>
      <sheetName val="プリモ_S3"/>
      <sheetName val="操舵角オフセット量"/>
      <sheetName val="VSP - NUMMI Assembly"/>
      <sheetName val="最大ﾄﾙｸ･制御ﾓｰﾄﾞ切替(MG2)"/>
      <sheetName val="MR2"/>
      <sheetName val="Tac4X2 Input only"/>
      <sheetName val="Tac4X4nput only"/>
      <sheetName val="RAV4"/>
      <sheetName val="AVALON"/>
      <sheetName val="L.CRU"/>
      <sheetName val="4RUNNER"/>
      <sheetName val="TACOMA"/>
      <sheetName val="リスト"/>
      <sheetName val="電気総括"/>
      <sheetName val="DIST"/>
      <sheetName val="工数海外比率"/>
      <sheetName val="選択リスト"/>
      <sheetName val="南アフリカ需要分析"/>
      <sheetName val="Precondition for FS"/>
      <sheetName val="データ入力"/>
      <sheetName val="社員リスト"/>
      <sheetName val="ｽｸﾗｯﾌﾟ@"/>
      <sheetName val="行数"/>
      <sheetName val="ﾍﾞｰｽ"/>
      <sheetName val="ｴｷｽﾄﾗ"/>
      <sheetName val="列数"/>
      <sheetName val="特定施設台帳様式5-1"/>
      <sheetName val="ｴﾈﾙｷﾞｰ最新"/>
      <sheetName val="SCH"/>
      <sheetName val="DATA_DELIVERY"/>
      <sheetName val="DATA_HEAD"/>
      <sheetName val="MASTER"/>
      <sheetName val="After Sales Supplier #'s"/>
      <sheetName val="生産時間推移"/>
      <sheetName val="A915Tの先行試作の試計書1"/>
      <sheetName val="Config"/>
      <sheetName val="(1)OK！"/>
      <sheetName val="Fﾌﾟﾚｽ"/>
      <sheetName val="Ｋﾌﾟﾚｽ"/>
      <sheetName val="成形"/>
      <sheetName val="成形塗装"/>
      <sheetName val="板金023W+024W"/>
      <sheetName val="Ｆ塗装"/>
      <sheetName val="組立023W+024W"/>
      <sheetName val="部品整備"/>
      <sheetName val="検査"/>
      <sheetName val="工務工場"/>
      <sheetName val="工務ﾕﾆｯﾄ"/>
      <sheetName val="実績集計表"/>
      <sheetName val="GOKEI&amp;COPY"/>
      <sheetName val="CLOSES"/>
      <sheetName val="損益月割計画06"/>
      <sheetName val="売上・直材計算(PVC)"/>
      <sheetName val="売上・直材計算(EPDM)"/>
      <sheetName val="役員・駐在員"/>
      <sheetName val="管理部門"/>
      <sheetName val="間接部門"/>
      <sheetName val="間接部門作業者"/>
      <sheetName val="直接(PVC)"/>
      <sheetName val="直接(EPDM)"/>
      <sheetName val="機械装置償却費"/>
      <sheetName val="除く機械償却費"/>
      <sheetName val="賃借"/>
      <sheetName val="賃借設備"/>
      <sheetName val="SCPL"/>
      <sheetName val="Transportation"/>
      <sheetName val="SRMil"/>
      <sheetName val="SupplierInfo"/>
      <sheetName val="名前定義ﾏｽﾀｰ"/>
      <sheetName val="REVICED"/>
      <sheetName val="?????????"/>
      <sheetName val="Part List For Incomplete LOT"/>
      <sheetName val="別紙"/>
      <sheetName val="GRAFICOS"/>
      <sheetName val="830L"/>
      <sheetName val="ヘム型タイプ標準計画金額表"/>
      <sheetName val="ｺﾐｭﾆｹｰｼｮﾝ-F4"/>
      <sheetName val="VEH"/>
      <sheetName val="CORAFF"/>
      <sheetName val="NON VEH"/>
      <sheetName val="ﾃｽﾄﾃﾞｰﾀ一覧"/>
      <sheetName val="Supplier Master IF"/>
      <sheetName val="MNGR"/>
      <sheetName val="Codes"/>
      <sheetName val="Cycle time"/>
      <sheetName val="原単位"/>
      <sheetName val="⑫-1"/>
      <sheetName val="日程管理表"/>
      <sheetName val="納入総括"/>
      <sheetName val="MOTO"/>
      <sheetName val="AssySupps"/>
      <sheetName val="1-1　AC充電器"/>
      <sheetName val="Inc_TR_Spending"/>
      <sheetName val="Inputs"/>
      <sheetName val="ドロップダウン"/>
      <sheetName val="190XS設計室1128"/>
      <sheetName val="現状円ｸﾞﾗﾌ"/>
      <sheetName val="590T並"/>
      <sheetName val="購入希望小売価格×性・年齢"/>
      <sheetName val="引用"/>
      <sheetName val="pivot"/>
      <sheetName val="連絡先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70N_11H"/>
      <sheetName val="試作費（実績）"/>
      <sheetName val="MOTO"/>
      <sheetName val="?????????"/>
      <sheetName val="Sheet4"/>
      <sheetName val="REQUEST_TABLE"/>
      <sheetName val="SCHEDULES"/>
      <sheetName val="BUYOFF 0699"/>
      <sheetName val="370N_11H.xls"/>
      <sheetName val="編集"/>
      <sheetName val="G-ALCSF"/>
      <sheetName val="_________"/>
      <sheetName val="加速等級線ｼｰﾄ"/>
      <sheetName val="Report"/>
      <sheetName val="投資ﾌｫﾛｰ"/>
      <sheetName val="CKD TDV IMV (3)"/>
      <sheetName val="Direta"/>
      <sheetName val="GASTOS_COROLLA"/>
      <sheetName val="Ctas"/>
      <sheetName val="運用・保守サーバ"/>
      <sheetName val="Body Paint 2 Sienna Prod"/>
      <sheetName val="解説a"/>
      <sheetName val="Sheet2"/>
      <sheetName val="基準"/>
      <sheetName val="NON PROD TARGET"/>
      <sheetName val="NE比較"/>
      <sheetName val="１ＧＲグラフの元"/>
      <sheetName val="2月"/>
      <sheetName val="推移"/>
      <sheetName val="D02A"/>
      <sheetName val="前提条件"/>
      <sheetName val="#REF"/>
      <sheetName val="総合B"/>
      <sheetName val="預算CODE4"/>
      <sheetName val="Jan"/>
      <sheetName val="車型一覧"/>
      <sheetName val="590P追加"/>
      <sheetName val="Sheet1"/>
      <sheetName val="★日調部品マスタ"/>
      <sheetName val="清单"/>
      <sheetName val="利润表"/>
      <sheetName val="月度汇报用"/>
      <sheetName val="Graphs"/>
      <sheetName val="BUDGET_IDT(FY07~08)"/>
      <sheetName val="BUYOFF_0699"/>
      <sheetName val="CKD_TDV_IMV_(3)"/>
      <sheetName val="370N_11H_xls"/>
      <sheetName val="入數區"/>
      <sheetName val="PS(UC)"/>
      <sheetName val="名簿"/>
      <sheetName val="ﾃﾞｰﾀ"/>
      <sheetName val="USBデバイス"/>
      <sheetName val="WBS"/>
      <sheetName val="検証確認シート"/>
      <sheetName val="PR"/>
      <sheetName val="2016年"/>
      <sheetName val="メッセージ種類"/>
      <sheetName val="TP詳細M⇒S"/>
      <sheetName val="TP詳細S⇒M"/>
      <sheetName val="Format(コピーして使ってネ!)"/>
      <sheetName val="2.4 Accrued Advertising"/>
      <sheetName val="6.動作仕様-VerUP"/>
      <sheetName val="Supp.List"/>
      <sheetName val="有形资产销售汇总"/>
      <sheetName val="グラフデータ"/>
      <sheetName val="基本情報"/>
      <sheetName val="在庫計算"/>
      <sheetName val="Menu"/>
      <sheetName val="System"/>
      <sheetName val="907人社保16个月"/>
      <sheetName val="XL4Poppy"/>
      <sheetName val="価格"/>
      <sheetName val="送金RATE"/>
      <sheetName val="ﾍｯﾀﾞ"/>
      <sheetName val="他データ"/>
      <sheetName val="ﾒｯｷｴｷｽﾄﾗ"/>
      <sheetName val="購買総括"/>
      <sheetName val="設計課ｺｰﾄﾞ"/>
      <sheetName val="投資･工数推移"/>
      <sheetName val="棚なし実績"/>
      <sheetName val="プルリスト"/>
      <sheetName val="Net Price Position _ Sheet 1"/>
      <sheetName val="電気総括"/>
      <sheetName val="設備計画表"/>
      <sheetName val="对外支付汇总"/>
      <sheetName val="030L依頼書"/>
      <sheetName val="Actual‐Quy"/>
      <sheetName val="Net Price Position - Sheet 1"/>
      <sheetName val="1WT素材費"/>
      <sheetName val="開発目標ｲﾒｰｼﾞ"/>
      <sheetName val="1月"/>
      <sheetName val="3月"/>
      <sheetName val="4月"/>
      <sheetName val="基準ｲﾝﾌﾟｯﾄ"/>
      <sheetName val="D4-SF (MSD Price)"/>
      <sheetName val="ACTBIL"/>
      <sheetName val="GENGID"/>
      <sheetName val="ACTPLTL"/>
      <sheetName val="ACTUAL"/>
      <sheetName val="BUDBIL"/>
      <sheetName val="BUDGET"/>
      <sheetName val="BUDPLTL"/>
      <sheetName val="CBUACT"/>
      <sheetName val="CBUBUD"/>
      <sheetName val="CONT"/>
      <sheetName val="PRODACT"/>
      <sheetName val="PRODBUD"/>
      <sheetName val="RASYO"/>
      <sheetName val="Corolla Gas"/>
      <sheetName val="RING_EMP"/>
      <sheetName val="GP_MAR-04"/>
      <sheetName val="PRODUCTION"/>
      <sheetName val="SCH"/>
      <sheetName val="企画"/>
      <sheetName val="諸元"/>
    </sheetNames>
    <definedNames>
      <definedName name="addParts"/>
      <definedName name="AllKataData"/>
      <definedName name="AllKenDataAs"/>
      <definedName name="AllKenDataFs"/>
      <definedName name="calcKata"/>
      <definedName name="checkValue"/>
      <definedName name="clickbtndatKa"/>
      <definedName name="clickbtndatKe"/>
      <definedName name="clickbtnPrjKa"/>
      <definedName name="clickbtnPrjKe"/>
      <definedName name="delParts"/>
      <definedName name="dispkata"/>
      <definedName name="dispken"/>
      <definedName name="eachKataData"/>
      <definedName name="eachKenDataAS"/>
      <definedName name="eachKenDataFS"/>
      <definedName name="protectKata"/>
      <definedName name="protectKenAS"/>
      <definedName name="protectKenFS"/>
      <definedName name="selectAS"/>
      <definedName name="selectFS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調査票"/>
      <sheetName val="号車情報 1"/>
      <sheetName val="号車情報 2"/>
      <sheetName val="号車情報 3"/>
      <sheetName val="品提書"/>
      <sheetName val="TME"/>
      <sheetName val="TEMA"/>
      <sheetName val="データー"/>
      <sheetName val="ASIA"/>
      <sheetName val="該当号車"/>
      <sheetName val="メ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遊び2"/>
    </sheetNames>
    <definedNames>
      <definedName name="CMB_CLICK"/>
      <definedName name="CREATE_FILE"/>
      <definedName name="ﾌｧｲﾙ名2.FOL_CLICK"/>
    </defined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ution"/>
      <sheetName val="表紙"/>
      <sheetName val="集計グラフ"/>
      <sheetName val="全件"/>
      <sheetName val="1a.新規登録"/>
      <sheetName val="1b.対策NG"/>
      <sheetName val="2a.対策案決定"/>
      <sheetName val="2b.対策案再決定"/>
      <sheetName val="3.設変発行"/>
      <sheetName val="4.解決"/>
      <sheetName val="集計表"/>
      <sheetName val="cellname"/>
      <sheetName val="File_Check"/>
      <sheetName val="Sheet1"/>
      <sheetName val="Follow_up shee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TMC038"/>
      <sheetName val="182A_対米STD_0906申告"/>
      <sheetName val="アイテム別集計"/>
      <sheetName val="設備投資"/>
      <sheetName val="参考_960L_対米STD_0802申告"/>
      <sheetName val="Price Increase Monitoring"/>
      <sheetName val="Result"/>
      <sheetName val="試作費（実績）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HV"/>
      <sheetName val="16HV"/>
      <sheetName val="17HV"/>
      <sheetName val="18HV"/>
      <sheetName val="19HV_WGN"/>
      <sheetName val="20HV_WGN"/>
      <sheetName val="21HV_WGN"/>
      <sheetName val="00"/>
      <sheetName val="0"/>
      <sheetName val="DATA_DELIVERY"/>
      <sheetName val="DATA_HEAD"/>
      <sheetName val="MASTER"/>
      <sheetName val="車両仕様"/>
      <sheetName val="Properties"/>
      <sheetName val="諸元"/>
      <sheetName val="MASTER FILE"/>
      <sheetName val="99-1"/>
      <sheetName val="99-2"/>
      <sheetName val="全件"/>
      <sheetName val="(NEW)Part List"/>
      <sheetName val="HON Data Input"/>
      <sheetName val="22_3GR"/>
      <sheetName val="23_3GR"/>
      <sheetName val="Innova List"/>
      <sheetName val="Estimation $Cdn"/>
      <sheetName val="HON Data"/>
      <sheetName val="BEFORE"/>
      <sheetName val="ＦＣ_ＧＸ"/>
      <sheetName val="NUMMI Stamping Codes"/>
      <sheetName val="RCTMC038.xls"/>
      <sheetName val="FY03 Forecast Template"/>
      <sheetName val="DATA"/>
      <sheetName val="#REF"/>
      <sheetName val="Breakdown Data"/>
      <sheetName val="Do Not Open"/>
      <sheetName val="Master Updated(517)"/>
      <sheetName val="latest"/>
      <sheetName val="INSPEÇÃO"/>
      <sheetName val="メーカー名"/>
      <sheetName val="main"/>
      <sheetName val="名前定義ﾏｽﾀｰ"/>
      <sheetName val="解説a"/>
      <sheetName val="４-２．151項目累積（日本）"/>
      <sheetName val="５-１．151項目詳細（北米）"/>
      <sheetName val="company_abbr"/>
      <sheetName val="全PID_中計値工数（機能名）"/>
      <sheetName val="June.98"/>
      <sheetName val="５-２．151項目累積（北米）"/>
      <sheetName val="投資ﾌｫﾛｰ"/>
      <sheetName val="ﾌﾟﾙﾀﾞｳﾝﾒﾆｭｰ"/>
      <sheetName val="FY09 H1"/>
      <sheetName val="ＦＣ～ＧＸ"/>
      <sheetName val="APP3"/>
      <sheetName val="Plant II 99-2"/>
      <sheetName val="CSTSLS"/>
      <sheetName val="FY02 H1"/>
      <sheetName val="FY02 H2"/>
      <sheetName val="FY03 H1"/>
      <sheetName val="FY03 H2"/>
      <sheetName val="FY04 H1"/>
      <sheetName val="FY04 H2"/>
      <sheetName val="FY05 H1"/>
      <sheetName val="FY05 H2"/>
      <sheetName val="FY06 H1"/>
      <sheetName val="FY06 H2"/>
      <sheetName val="FY07 H1"/>
      <sheetName val="FY07 H2"/>
      <sheetName val="FY08 H1"/>
      <sheetName val="FY08 H2"/>
      <sheetName val="ﾃﾞｰﾀﾍﾞｰｽ"/>
      <sheetName val="機能"/>
      <sheetName val="設備計画表"/>
      <sheetName val="基礎データ"/>
      <sheetName val="商品力向上"/>
      <sheetName val="VG"/>
      <sheetName val="ｲﾝﾊﾟｸﾄ影響台数集計表"/>
      <sheetName val="実勢(売上)台数表"/>
      <sheetName val="月別企画台数表"/>
      <sheetName val="プロジェクト一覧表(現行)"/>
      <sheetName val="限界利益表(半期別)"/>
      <sheetName val="機種マスタ"/>
      <sheetName val="機種ﾏｽﾀ（他車）"/>
      <sheetName val="売上高表(半期別)"/>
      <sheetName val="Nov.'02"/>
      <sheetName val="190XS設計室1128"/>
      <sheetName val="Import"/>
      <sheetName val="Profit"/>
      <sheetName val="XL4Poppy"/>
      <sheetName val="Steuerung"/>
      <sheetName val="Sheet1"/>
      <sheetName val="FS_BaseKata_LPD"/>
      <sheetName val="CKD FS list"/>
      <sheetName val="TMIP"/>
      <sheetName val="TMMT"/>
      <sheetName val="设计优化"/>
      <sheetName val="工艺改进"/>
      <sheetName val="采购降成本"/>
      <sheetName val="生产降成本"/>
      <sheetName val="管理降成本"/>
      <sheetName val="其他降成本"/>
      <sheetName val="REQUEST_TABLE"/>
      <sheetName val="データ"/>
      <sheetName val="Price_Increase_Monitoring"/>
      <sheetName val="Innova_List"/>
      <sheetName val="(NEW)Part_List"/>
      <sheetName val="MASTER_FILE"/>
      <sheetName val="HON_Data_Input"/>
      <sheetName val="Estimation_$Cdn"/>
      <sheetName val="HON_Data"/>
      <sheetName val="Master_Updated(517)"/>
      <sheetName val="NUMMI_Stamping_Codes"/>
      <sheetName val="RCTMC038_xls"/>
      <sheetName val="FY03_Forecast_Template"/>
      <sheetName val="FY09_H1"/>
      <sheetName val="FY02_H1"/>
      <sheetName val="FY02_H2"/>
      <sheetName val="FY03_H1"/>
      <sheetName val="FY03_H2"/>
      <sheetName val="FY04_H1"/>
      <sheetName val="FY04_H2"/>
      <sheetName val="FY05_H1"/>
      <sheetName val="FY05_H2"/>
      <sheetName val="FY06_H1"/>
      <sheetName val="FY06_H2"/>
      <sheetName val="FY07_H1"/>
      <sheetName val="FY07_H2"/>
      <sheetName val="FY08_H1"/>
      <sheetName val="FY08_H2"/>
      <sheetName val="June_98"/>
      <sheetName val="Breakdown_Data"/>
      <sheetName val="Do_Not_Open"/>
      <sheetName val="Plant_II_99-2"/>
      <sheetName val="D_SCCTFB15"/>
      <sheetName val="D_SCCTFB16"/>
      <sheetName val="382N検討"/>
      <sheetName val="GLOBAL POWERTRAIN"/>
      <sheetName val="FR管理工程図"/>
      <sheetName val="01物シ"/>
      <sheetName val="CC data"/>
      <sheetName val="集計結果"/>
      <sheetName val="名簿"/>
      <sheetName val="PEENWTBL"/>
      <sheetName val="IP-BUS関連"/>
      <sheetName val="?????????"/>
      <sheetName val="推移"/>
      <sheetName val="Ref"/>
      <sheetName val="ﾃｽﾄﾃﾞｰﾀ一覧"/>
      <sheetName val="370N_11H"/>
      <sheetName val="原紙③"/>
      <sheetName val="月度汇报用"/>
      <sheetName val="電気総括"/>
      <sheetName val="P1表紙"/>
      <sheetName val="見積一覧（１案）"/>
      <sheetName val="590P追加"/>
      <sheetName val="５頁最新データ"/>
      <sheetName val="市販STD core"/>
      <sheetName val="_________"/>
      <sheetName val="2.대외공문"/>
      <sheetName val="基本"/>
      <sheetName val="FSK復調"/>
      <sheetName val="CAS検知"/>
      <sheetName val="Sheet3"/>
      <sheetName val="RAM宣言"/>
      <sheetName val="データ構造"/>
      <sheetName val="実数入力"/>
      <sheetName val="トリックPLAY（岩）"/>
      <sheetName val="XM_M_034"/>
      <sheetName val="搭載マクロ一覧"/>
      <sheetName val="市販STD Mecha（PTM)"/>
      <sheetName val="Talkback List"/>
      <sheetName val="RULE SA05-09"/>
      <sheetName val="ｺｽﾄﾃｰﾌﾞﾙ"/>
      <sheetName val="G-ALCSF"/>
      <sheetName val="Yuichi_List"/>
      <sheetName val="Feuil1"/>
      <sheetName val="1.5.5 DivX VOD-DRM"/>
      <sheetName val="FunctionList"/>
      <sheetName val="アップロード系(2)"/>
      <sheetName val="条件"/>
      <sheetName val="未実施項目概要"/>
      <sheetName val="User"/>
      <sheetName val="租赁费-房费"/>
      <sheetName val="ＢＭ"/>
      <sheetName val="797T輸入部品リスト"/>
      <sheetName val="PQSｺﾒﾝﾄxA"/>
      <sheetName val="List"/>
      <sheetName val="GKNダンパー"/>
      <sheetName val="May"/>
      <sheetName val="CC"/>
      <sheetName val="SALES"/>
      <sheetName val="ADJ - RATE"/>
      <sheetName val="เงินกู้ธนชาติ"/>
      <sheetName val="ｺﾐｭﾆｹｰｼｮﾝ-F4"/>
      <sheetName val="2010_internal_plan"/>
      <sheetName val="基準TBL"/>
      <sheetName val="見出し"/>
      <sheetName val="ＶＡＦ"/>
      <sheetName val="Sou"/>
      <sheetName val="INPUT SHEET"/>
      <sheetName val="SC用内示データ"/>
      <sheetName val="図面台帳"/>
      <sheetName val="３発デ－タ"/>
      <sheetName val="FAV"/>
      <sheetName val="GPC"/>
      <sheetName val="JAH"/>
      <sheetName val="06年度長期操業予測_金額_0701月3発反映_070112"/>
      <sheetName val="DIST"/>
      <sheetName val="損益予算Muster"/>
      <sheetName val="Lban"/>
      <sheetName val="工数集計"/>
      <sheetName val="151_2"/>
      <sheetName val="153_4"/>
      <sheetName val="157_8"/>
      <sheetName val="#REF!"/>
      <sheetName val="Book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BUYERS"/>
      <sheetName val="Status"/>
      <sheetName val="TRT"/>
      <sheetName val="Datasheet from R. Hinds"/>
      <sheetName val="予定表"/>
      <sheetName val="作業計画書1TEL"/>
      <sheetName val="Overview"/>
      <sheetName val="圧着条件"/>
      <sheetName val="ﾏﾙﾁ回路"/>
      <sheetName val="Lookups 2008"/>
      <sheetName val="マクロ実行前に入力"/>
      <sheetName val="６２３Ｔ"/>
      <sheetName val="FHI向け部品見積もり"/>
      <sheetName val="★投資回収"/>
      <sheetName val="ｽｸﾗｯﾌﾟ"/>
      <sheetName val="ﾒｯｷｴｷｽﾄﾗ"/>
      <sheetName val="加工費"/>
      <sheetName val="鋼板建値"/>
      <sheetName val="特殊素材"/>
      <sheetName val="新旧読替表"/>
      <sheetName val="板厚-ｺｲﾙ巾"/>
      <sheetName val="ｺｲﾙ巾ｴｷｽﾄﾗ"/>
      <sheetName val="メイン画面 _x005f_x005F_x005f_x0015_ Op"/>
      <sheetName val="残存ｶｰﾌﾞ"/>
      <sheetName val=" bulk NEW REVISI"/>
      <sheetName val="_bulk NEW REVISI"/>
      <sheetName val="nVision"/>
      <sheetName val="Cnsol Sum"/>
      <sheetName val="Quotation"/>
      <sheetName val="TEMP"/>
      <sheetName val="Sheet2"/>
      <sheetName val="選択肢"/>
      <sheetName val="OpenECIStatus"/>
      <sheetName val="Prices"/>
      <sheetName val="TANI"/>
      <sheetName val="7 Stocks"/>
      <sheetName val="Invdetailvt"/>
      <sheetName val="ＦＣ～FT"/>
      <sheetName val="111Z"/>
      <sheetName val="MOTO"/>
      <sheetName val="GN_08"/>
      <sheetName val="FW_STEXCEL"/>
      <sheetName val="CHHS AVSS6"/>
      <sheetName val="投資利益率計算"/>
      <sheetName val="県別ﾏﾙﾁ"/>
      <sheetName val="04年度長期操業予測_数量_0412月3発反映"/>
      <sheetName val="経常利益"/>
      <sheetName val="１★ｵｰﾙﾄﾖﾀ"/>
      <sheetName val="２★一覧"/>
      <sheetName val="別紙"/>
      <sheetName val="明細"/>
      <sheetName val="フォーム1"/>
      <sheetName val="W_LBOOK"/>
      <sheetName val="売上総益ﾃﾞｰﾀ"/>
      <sheetName val="ＳＱＬ"/>
      <sheetName val="T_ＣＡＤ情報"/>
      <sheetName val="T_見積実績"/>
      <sheetName val="T_見積品番"/>
      <sheetName val="設計通知書原紙"/>
      <sheetName val="Jan"/>
      <sheetName val="Feb"/>
      <sheetName val="Part order _ rev 1"/>
      <sheetName val="First order _ additional order"/>
      <sheetName val="______Total_Ergo_Cat"/>
      <sheetName val="FRT"/>
      <sheetName val="PP_Letter 389N"/>
      <sheetName val="GLOBAL SALES  MARCH 2002"/>
      <sheetName val="Res"/>
      <sheetName val="納入依頼書作成"/>
      <sheetName val="基準ｲﾝﾌﾟｯﾄ"/>
      <sheetName val="表紙"/>
      <sheetName val="出荷品番"/>
      <sheetName val="統合版SH,SS"/>
    </sheetNames>
    <definedNames>
      <definedName name="G_0_soksu"/>
    </defined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設備検討書"/>
      <sheetName val="作業用"/>
    </sheetNames>
    <sheetDataSet>
      <sheetData sheetId="0"/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連絡表"/>
      <sheetName val="Sheet1"/>
      <sheetName val="田工関係分"/>
      <sheetName val="区分"/>
      <sheetName val="LINE元データ"/>
      <sheetName val="分類"/>
      <sheetName val="集計"/>
      <sheetName val="配布用"/>
      <sheetName val="【日当り】2011年当初年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一覧シート"/>
      <sheetName val="MIK_Name"/>
      <sheetName val="Sheet1"/>
      <sheetName val="Follow_up sheet"/>
      <sheetName val="ENERGY USAGE(NEW)"/>
      <sheetName val="List"/>
      <sheetName val="DO NOT TOUCH"/>
      <sheetName val="New Buildup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コミュニケーション一覧"/>
      <sheetName val="編集"/>
      <sheetName val="画像編集"/>
      <sheetName val="Follow-up Sheet"/>
      <sheetName val="menu_leaf_componentcode"/>
      <sheetName val="menu_leaf_evaluation"/>
      <sheetName val="コミュニケーション登録-backup"/>
      <sheetName val="itemslist-960N"/>
      <sheetName val="itemslist"/>
      <sheetName val="itemslist-741N"/>
      <sheetName val="itemslist-620N"/>
      <sheetName val="File_Check"/>
      <sheetName val="File_Check-test"/>
      <sheetName val="cellname"/>
      <sheetName val="cellname_backu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生産数検討"/>
      <sheetName val="生産推移表"/>
      <sheetName val="トヨタ"/>
      <sheetName val="生産数検討08.12-09.03"/>
      <sheetName val="トヨタ08.12-09.3"/>
      <sheetName val="三菱08年度生産計画"/>
      <sheetName val="ダイハツ車両(ｱｯﾊﾟｰ)"/>
      <sheetName val="(新）生産数検討0901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生産数検討"/>
      <sheetName val="生産推移表"/>
      <sheetName val="トヨタ"/>
      <sheetName val="生産数検討08.12-09.03"/>
      <sheetName val="トヨタ08.12-09.3"/>
      <sheetName val="三菱08年度生産計画"/>
      <sheetName val="ダイハツ車両(ｱｯﾊﾟｰ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itchboard"/>
      <sheetName val="Prod Sched"/>
      <sheetName val="Ship Schedule FirmOrder"/>
      <sheetName val="Prod Plan"/>
      <sheetName val="FG Inventory"/>
      <sheetName val="Accum"/>
      <sheetName val="FG Forecast"/>
      <sheetName val="RM Requirement"/>
      <sheetName val="RM Inventory"/>
      <sheetName val="T2FirmOrder"/>
      <sheetName val="OrderList"/>
      <sheetName val="Part Info"/>
      <sheetName val="Usage (Fore)"/>
      <sheetName val="Usage (Firm)"/>
      <sheetName val="Usage (Prod)"/>
      <sheetName val="FG RollBack"/>
      <sheetName val="LOOKUPS"/>
      <sheetName val="Calend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生準L／T"/>
      <sheetName val="生準L_T"/>
      <sheetName val="トヨタ08.12-09.3"/>
    </sheetNames>
    <definedNames>
      <definedName name="Record1"/>
      <definedName name="Record2"/>
      <definedName name="Record3"/>
      <definedName name="Record4"/>
      <definedName name="Record5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DEONE"/>
      <sheetName val="Q_04年度外製Ｃ１＆７不良(除くｋｙｓ）のクロス集計データー"/>
      <sheetName val="外観不良グラフ"/>
      <sheetName val="Q_05年度外製C1_C7不良(除くKYS)のクロス集計データ"/>
      <sheetName val="生産能力"/>
      <sheetName val="1 Factor Calc"/>
      <sheetName val="号車仕様"/>
      <sheetName val="190XS設計室1128"/>
      <sheetName val="Target"/>
      <sheetName val="image"/>
      <sheetName val="Macro1"/>
      <sheetName val="部別"/>
      <sheetName val="240XJ cost study"/>
      <sheetName val="Header"/>
      <sheetName val="編集"/>
      <sheetName val="車両仕様"/>
      <sheetName val="Pﾏｽﾀｰ"/>
      <sheetName val="START"/>
      <sheetName val="TC_Car_New4P"/>
    </sheetNames>
    <definedNames>
      <definedName name="Request_Put"/>
      <definedName name="Status_File_Ge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DEONE"/>
    </sheetNames>
    <definedNames>
      <definedName name="Request_Put"/>
      <definedName name="Status_File_Get"/>
    </defined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?????????"/>
      <sheetName val="297N??????"/>
      <sheetName val="MONTHLY"/>
      <sheetName val="_________"/>
      <sheetName val="297N______"/>
      <sheetName val="検索依頼"/>
      <sheetName val="Parts Capacity"/>
      <sheetName val="(明細3.4)仕向別輸出"/>
      <sheetName val="TE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開発目標ｲﾒｰｼﾞ"/>
      <sheetName val="認定確認車"/>
      <sheetName val="G2以外評価計画"/>
      <sheetName val="AS,認定確認車評価計画"/>
      <sheetName val="297N性能目標 新"/>
      <sheetName val="297N性能目標 号口比較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297N開発目標資料"/>
      <sheetName val="?????????"/>
      <sheetName val="tabl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程計画"/>
      <sheetName val="工程計画 (ＦＩＯ）"/>
      <sheetName val="工程計画 (33838)"/>
      <sheetName val="工程計画 (31381)"/>
      <sheetName val="工程計画 (35328)"/>
      <sheetName val="2_3"/>
      <sheetName val="工程計画 (35328) (旧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ﾛﾎﾞ 1"/>
      <sheetName val="ﾛﾎﾞ 5"/>
      <sheetName val="参考"/>
      <sheetName val="選択ﾘｽﾄ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ﾛﾎﾞ 1"/>
      <sheetName val="ﾛﾎﾞ 5"/>
      <sheetName val="参考"/>
      <sheetName val="選択ﾘｽﾄ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投資予算策定シート(回答用)"/>
      <sheetName val="書き方"/>
      <sheetName val="テスト"/>
      <sheetName val="リストマスタ（修正不可）"/>
      <sheetName val="押印欄"/>
    </sheetNames>
    <sheetDataSet>
      <sheetData sheetId="0"/>
      <sheetData sheetId="1" refreshError="1"/>
      <sheetData sheetId="2" refreshError="1"/>
      <sheetData sheetId="3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タクト"/>
      <sheetName val="サイクル線図"/>
      <sheetName val="参考_サイクル線図"/>
      <sheetName val="六工WQタイムチャート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タクト"/>
      <sheetName val="サイクル線図"/>
      <sheetName val="参考_サイクル線図"/>
    </sheetNames>
    <sheetDataSet>
      <sheetData sheetId="0"/>
      <sheetData sheetId="1"/>
      <sheetData sheetId="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目次小島"/>
      <sheetName val="表紙"/>
      <sheetName val="説&lt;2&gt;-2QRE活動日程"/>
      <sheetName val="添③PPC用紙"/>
      <sheetName val="添④製造への引継ぎシート (DRBFM)"/>
      <sheetName val="添⑤DRBFM実施完了報告書"/>
      <sheetName val="添⑥製造への引継ぎシート (Tier2以降)"/>
      <sheetName val="添⑦品質管理ﾎﾟｲﾝﾄ引継ぎ報告書"/>
      <sheetName val="添⑧QCMS系統図"/>
      <sheetName val="添⑨QCMS診断ﾌｫｰﾏｯﾄ"/>
      <sheetName val="添⑩QCMS判定基準 "/>
      <sheetName val="ﾊﾟｲﾌﾟ"/>
      <sheetName val="他材料費"/>
      <sheetName val="熱延鋼板"/>
      <sheetName val="冷延鋼板"/>
      <sheetName val="MPL 技連"/>
      <sheetName val="342E BLOCK"/>
      <sheetName val="型費"/>
      <sheetName val="外注納不"/>
      <sheetName val="?????????"/>
      <sheetName val="ｽﾃｱﾘﾝｸﾞ"/>
      <sheetName val="Sheet1"/>
    </sheetNames>
    <definedNames>
      <definedName name="印刷1"/>
      <definedName name="開く目次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見積り順送"/>
      <sheetName val="Ⓟ順送"/>
      <sheetName val="日程表順送"/>
      <sheetName val="Ⓟ表紙 (順送)"/>
      <sheetName val="見積り順送 (4)"/>
      <sheetName val="１つ"/>
      <sheetName val="提案書"/>
      <sheetName val="型設"/>
      <sheetName val="生準変更依頼書"/>
      <sheetName val="リス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600A"/>
      <sheetName val="Sheet1"/>
    </sheetNames>
    <sheetDataSet>
      <sheetData sheetId="0"/>
      <sheetData sheetId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ＫＤ"/>
      <sheetName val="ＫＢ"/>
      <sheetName val="ＫＴ"/>
      <sheetName val="ＫＲ"/>
      <sheetName val="ＫＱ、Ｚ"/>
      <sheetName val="ＫＧ"/>
      <sheetName val="ＫＥ"/>
      <sheetName val="全体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治具 記入例"/>
      <sheetName val="設備 記入例"/>
      <sheetName val="治具 原紙"/>
      <sheetName val="設備 原紙"/>
      <sheetName val="ライブラリー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ﾛﾎﾞ 1"/>
      <sheetName val="ﾛﾎﾞ 5"/>
      <sheetName val="参考"/>
      <sheetName val="選択ﾘｽﾄ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ﾗｲﾝ計画ﾁｪｯｸｼｰﾄ"/>
      <sheetName val="経済性指数"/>
      <sheetName val="品質事前検討書"/>
      <sheetName val="設備検討連絡書"/>
      <sheetName val="設備検討書 ①"/>
      <sheetName val="設備検討書 ② (2)"/>
      <sheetName val="設備検討書 ②"/>
      <sheetName val="治具見積り"/>
      <sheetName val="治具見積り (2)"/>
      <sheetName val="治具見積り (3)"/>
      <sheetName val="治具見積り (4)"/>
      <sheetName val="治具見積り (5)"/>
      <sheetName val="治具見積り (6)"/>
      <sheetName val="設備検討書（裏）"/>
      <sheetName val="設備検討書（裏） (2)"/>
      <sheetName val="設備検討書（裏） (3)"/>
      <sheetName val="設備検討連絡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1648C-13A7-4899-9066-EC25800200E4}">
  <dimension ref="X8:Y13"/>
  <sheetViews>
    <sheetView view="pageBreakPreview" topLeftCell="H1" zoomScale="70" zoomScaleNormal="100" zoomScaleSheetLayoutView="70" workbookViewId="0">
      <selection activeCell="Z56" sqref="Z56"/>
    </sheetView>
  </sheetViews>
  <sheetFormatPr defaultColWidth="9.140625" defaultRowHeight="13.5"/>
  <cols>
    <col min="1" max="1" width="15.140625" style="124" customWidth="1"/>
    <col min="2" max="15" width="9.140625" style="124"/>
    <col min="16" max="16" width="15.140625" style="124" customWidth="1"/>
    <col min="17" max="16384" width="9.140625" style="124"/>
  </cols>
  <sheetData>
    <row r="8" spans="24:25">
      <c r="X8" s="165"/>
      <c r="Y8" s="165"/>
    </row>
    <row r="9" spans="24:25">
      <c r="X9" s="165"/>
      <c r="Y9" s="165"/>
    </row>
    <row r="10" spans="24:25">
      <c r="X10" s="165"/>
      <c r="Y10" s="165"/>
    </row>
    <row r="11" spans="24:25">
      <c r="X11" s="165"/>
      <c r="Y11" s="165"/>
    </row>
    <row r="13" spans="24:25" ht="24" customHeight="1"/>
  </sheetData>
  <sheetProtection sheet="1" objects="1" scenarios="1"/>
  <mergeCells count="2">
    <mergeCell ref="X8:Y9"/>
    <mergeCell ref="X10:Y11"/>
  </mergeCells>
  <pageMargins left="0.16" right="0.16" top="0.16" bottom="0.16" header="0.16" footer="0.16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CC22-88D4-493D-A1BD-17335715B072}">
  <dimension ref="Y8:Z13"/>
  <sheetViews>
    <sheetView view="pageBreakPreview" topLeftCell="A4" zoomScale="55" zoomScaleNormal="100" zoomScaleSheetLayoutView="55" workbookViewId="0">
      <selection activeCell="J67" sqref="J67"/>
    </sheetView>
  </sheetViews>
  <sheetFormatPr defaultColWidth="9.140625" defaultRowHeight="13.5"/>
  <cols>
    <col min="1" max="1" width="15.140625" style="124" customWidth="1"/>
    <col min="2" max="15" width="9.140625" style="124"/>
    <col min="16" max="16" width="15.140625" style="124" customWidth="1"/>
    <col min="17" max="16384" width="9.140625" style="124"/>
  </cols>
  <sheetData>
    <row r="8" spans="25:26">
      <c r="Y8" s="165"/>
      <c r="Z8" s="165"/>
    </row>
    <row r="9" spans="25:26">
      <c r="Y9" s="165"/>
      <c r="Z9" s="165"/>
    </row>
    <row r="10" spans="25:26">
      <c r="Y10" s="165"/>
      <c r="Z10" s="165"/>
    </row>
    <row r="11" spans="25:26">
      <c r="Y11" s="165"/>
      <c r="Z11" s="165"/>
    </row>
    <row r="13" spans="25:26" ht="24" customHeight="1"/>
  </sheetData>
  <sheetProtection sheet="1" objects="1" scenarios="1"/>
  <mergeCells count="2">
    <mergeCell ref="Y8:Z9"/>
    <mergeCell ref="Y10:Z11"/>
  </mergeCells>
  <pageMargins left="0.16" right="0.16" top="0.16" bottom="0.16" header="0.16" footer="0.1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B156-E82A-4CFF-8C96-E3863C87E39A}">
  <dimension ref="Y8:Z13"/>
  <sheetViews>
    <sheetView view="pageBreakPreview" zoomScale="70" zoomScaleNormal="100" zoomScaleSheetLayoutView="70" workbookViewId="0">
      <selection activeCell="X56" sqref="X56"/>
    </sheetView>
  </sheetViews>
  <sheetFormatPr defaultColWidth="9.140625" defaultRowHeight="13.5"/>
  <cols>
    <col min="1" max="1" width="15.140625" style="124" customWidth="1"/>
    <col min="2" max="15" width="9.140625" style="124"/>
    <col min="16" max="16" width="15.140625" style="124" customWidth="1"/>
    <col min="17" max="16384" width="9.140625" style="124"/>
  </cols>
  <sheetData>
    <row r="8" spans="25:26">
      <c r="Y8" s="165"/>
      <c r="Z8" s="165"/>
    </row>
    <row r="9" spans="25:26">
      <c r="Y9" s="165"/>
      <c r="Z9" s="165"/>
    </row>
    <row r="10" spans="25:26">
      <c r="Y10" s="165"/>
      <c r="Z10" s="165"/>
    </row>
    <row r="11" spans="25:26">
      <c r="Y11" s="165"/>
      <c r="Z11" s="165"/>
    </row>
    <row r="13" spans="25:26" ht="24" customHeight="1"/>
  </sheetData>
  <sheetProtection sheet="1" objects="1" scenarios="1"/>
  <mergeCells count="2">
    <mergeCell ref="Y8:Z9"/>
    <mergeCell ref="Y10:Z11"/>
  </mergeCells>
  <pageMargins left="0.16" right="0.16" top="0.16" bottom="0.16" header="0.16" footer="0.16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2C01D-F247-413E-844A-33784C7B2ED5}">
  <sheetPr>
    <tabColor theme="0" tint="-0.249977111117893"/>
  </sheetPr>
  <dimension ref="A1:IJ127"/>
  <sheetViews>
    <sheetView view="pageBreakPreview" topLeftCell="A4" zoomScale="115" zoomScaleNormal="115" zoomScaleSheetLayoutView="115" workbookViewId="0">
      <selection activeCell="AX72" sqref="AX72:BM72"/>
    </sheetView>
  </sheetViews>
  <sheetFormatPr defaultColWidth="9.140625" defaultRowHeight="12" customHeight="1"/>
  <cols>
    <col min="1" max="1" width="0.7109375" style="6" customWidth="1"/>
    <col min="2" max="2" width="0.85546875" style="6" customWidth="1"/>
    <col min="3" max="3" width="0.85546875" style="7" customWidth="1"/>
    <col min="4" max="4" width="0.85546875" style="56" customWidth="1"/>
    <col min="5" max="5" width="0.85546875" style="6" customWidth="1"/>
    <col min="6" max="8" width="0.85546875" style="7" customWidth="1"/>
    <col min="9" max="242" width="0.85546875" style="6" customWidth="1"/>
    <col min="243" max="243" width="0.7109375" style="6" customWidth="1"/>
    <col min="244" max="244" width="3.42578125" style="56" customWidth="1"/>
    <col min="245" max="245" width="14" style="6" bestFit="1" customWidth="1"/>
    <col min="246" max="16384" width="9.140625" style="6"/>
  </cols>
  <sheetData>
    <row r="1" spans="1:244" s="1" customFormat="1" ht="12.75" customHeight="1" thickBot="1">
      <c r="A1" s="11"/>
      <c r="B1" s="3"/>
      <c r="C1" s="3"/>
      <c r="D1" s="3"/>
      <c r="E1" s="3"/>
      <c r="F1" s="3"/>
      <c r="G1" s="3"/>
      <c r="H1" s="3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226" t="s">
        <v>0</v>
      </c>
      <c r="AT1" s="226"/>
      <c r="AU1" s="226"/>
      <c r="AV1" s="226"/>
      <c r="AW1" s="226"/>
      <c r="AX1" s="226"/>
      <c r="AY1" s="226"/>
      <c r="AZ1" s="226"/>
      <c r="BA1" s="226"/>
      <c r="BB1" s="226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226"/>
      <c r="BQ1" s="226"/>
      <c r="BR1" s="226"/>
      <c r="BS1" s="226"/>
      <c r="BT1" s="226"/>
      <c r="BU1" s="226"/>
      <c r="BV1" s="226"/>
      <c r="BW1" s="226"/>
      <c r="BX1" s="226"/>
      <c r="BY1" s="226"/>
      <c r="BZ1" s="226"/>
      <c r="CA1" s="226"/>
      <c r="CB1" s="226"/>
      <c r="CC1" s="226"/>
      <c r="CD1" s="226"/>
      <c r="CE1" s="226"/>
      <c r="CF1" s="226"/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12"/>
      <c r="ID1" s="12"/>
      <c r="IE1" s="12"/>
      <c r="IF1" s="12"/>
      <c r="IG1" s="12"/>
      <c r="IH1" s="12"/>
      <c r="II1" s="13"/>
      <c r="IJ1" s="21"/>
    </row>
    <row r="2" spans="1:244" s="1" customFormat="1" ht="14.25" customHeight="1" thickBot="1">
      <c r="A2" s="14"/>
      <c r="B2" s="4"/>
      <c r="C2" s="4"/>
      <c r="D2" s="4"/>
      <c r="E2" s="4"/>
      <c r="F2" s="4"/>
      <c r="G2" s="4"/>
      <c r="H2" s="4"/>
      <c r="AS2" s="227"/>
      <c r="AT2" s="227"/>
      <c r="AU2" s="227"/>
      <c r="AV2" s="227"/>
      <c r="AW2" s="227"/>
      <c r="AX2" s="227"/>
      <c r="AY2" s="227"/>
      <c r="AZ2" s="227"/>
      <c r="BA2" s="227"/>
      <c r="BB2" s="227"/>
      <c r="BC2" s="227"/>
      <c r="BD2" s="227"/>
      <c r="BE2" s="227"/>
      <c r="BF2" s="227"/>
      <c r="BG2" s="227"/>
      <c r="BH2" s="227"/>
      <c r="BI2" s="227"/>
      <c r="BJ2" s="227"/>
      <c r="BK2" s="227"/>
      <c r="BL2" s="227"/>
      <c r="BM2" s="227"/>
      <c r="BN2" s="227"/>
      <c r="BO2" s="227"/>
      <c r="BP2" s="227"/>
      <c r="BQ2" s="227"/>
      <c r="BR2" s="227"/>
      <c r="BS2" s="227"/>
      <c r="BT2" s="227"/>
      <c r="BU2" s="227"/>
      <c r="BV2" s="227"/>
      <c r="BW2" s="227"/>
      <c r="BX2" s="227"/>
      <c r="BY2" s="227"/>
      <c r="BZ2" s="227"/>
      <c r="CA2" s="227"/>
      <c r="CB2" s="227"/>
      <c r="CC2" s="227"/>
      <c r="CD2" s="227"/>
      <c r="CE2" s="227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8" t="s">
        <v>1</v>
      </c>
      <c r="FX2" s="221"/>
      <c r="FY2" s="221"/>
      <c r="FZ2" s="221"/>
      <c r="GA2" s="221"/>
      <c r="GB2" s="221"/>
      <c r="GC2" s="221"/>
      <c r="GD2" s="221"/>
      <c r="GE2" s="221"/>
      <c r="GF2" s="221"/>
      <c r="GG2" s="221"/>
      <c r="GH2" s="221"/>
      <c r="GI2" s="221"/>
      <c r="GJ2" s="221"/>
      <c r="GK2" s="221"/>
      <c r="GL2" s="221"/>
      <c r="GM2" s="221" t="s">
        <v>2</v>
      </c>
      <c r="GN2" s="221"/>
      <c r="GO2" s="221"/>
      <c r="GP2" s="221"/>
      <c r="GQ2" s="221"/>
      <c r="GR2" s="221"/>
      <c r="GS2" s="221"/>
      <c r="GT2" s="221"/>
      <c r="GU2" s="221"/>
      <c r="GV2" s="221"/>
      <c r="GW2" s="221"/>
      <c r="GX2" s="221"/>
      <c r="GY2" s="221"/>
      <c r="GZ2" s="221"/>
      <c r="HA2" s="221"/>
      <c r="HB2" s="221"/>
      <c r="HC2" s="221" t="s">
        <v>3</v>
      </c>
      <c r="HD2" s="221"/>
      <c r="HE2" s="221"/>
      <c r="HF2" s="221"/>
      <c r="HG2" s="221"/>
      <c r="HH2" s="221"/>
      <c r="HI2" s="221"/>
      <c r="HJ2" s="221"/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/>
      <c r="IA2" s="221"/>
      <c r="IB2" s="221"/>
      <c r="IC2" s="221"/>
      <c r="ID2" s="221"/>
      <c r="IE2" s="221"/>
      <c r="IF2" s="221"/>
      <c r="IG2" s="221"/>
      <c r="IH2" s="222"/>
      <c r="II2" s="44"/>
      <c r="IJ2" s="21"/>
    </row>
    <row r="3" spans="1:244" s="1" customFormat="1" ht="15" customHeight="1">
      <c r="A3" s="223" t="s">
        <v>4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5" t="s">
        <v>5</v>
      </c>
      <c r="T3" s="225"/>
      <c r="U3" s="229" t="str">
        <f>'Master Fitting (Rev.02)'!$E$3</f>
        <v>F.QC.111 (REV.01)</v>
      </c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15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FW3" s="230"/>
      <c r="FX3" s="207"/>
      <c r="FY3" s="207"/>
      <c r="FZ3" s="207"/>
      <c r="GA3" s="207"/>
      <c r="GB3" s="207"/>
      <c r="GC3" s="207"/>
      <c r="GD3" s="207"/>
      <c r="GE3" s="207"/>
      <c r="GF3" s="207"/>
      <c r="GG3" s="207"/>
      <c r="GH3" s="207"/>
      <c r="GI3" s="207"/>
      <c r="GJ3" s="207"/>
      <c r="GK3" s="207"/>
      <c r="GL3" s="207"/>
      <c r="GM3" s="207"/>
      <c r="GN3" s="207"/>
      <c r="GO3" s="207"/>
      <c r="GP3" s="207"/>
      <c r="GQ3" s="207"/>
      <c r="GR3" s="207"/>
      <c r="GS3" s="207"/>
      <c r="GT3" s="207"/>
      <c r="GU3" s="207"/>
      <c r="GV3" s="207"/>
      <c r="GW3" s="207"/>
      <c r="GX3" s="207"/>
      <c r="GY3" s="207"/>
      <c r="GZ3" s="207"/>
      <c r="HA3" s="207"/>
      <c r="HB3" s="207"/>
      <c r="HC3" s="207"/>
      <c r="HD3" s="207"/>
      <c r="HE3" s="207"/>
      <c r="HF3" s="207"/>
      <c r="HG3" s="207"/>
      <c r="HH3" s="207"/>
      <c r="HI3" s="207"/>
      <c r="HJ3" s="207"/>
      <c r="HK3" s="207"/>
      <c r="HL3" s="207"/>
      <c r="HM3" s="207"/>
      <c r="HN3" s="207"/>
      <c r="HO3" s="207"/>
      <c r="HP3" s="207"/>
      <c r="HQ3" s="207"/>
      <c r="HR3" s="207"/>
      <c r="HS3" s="207"/>
      <c r="HT3" s="207"/>
      <c r="HU3" s="207"/>
      <c r="HV3" s="207"/>
      <c r="HW3" s="207"/>
      <c r="HX3" s="207"/>
      <c r="HY3" s="207"/>
      <c r="HZ3" s="207"/>
      <c r="IA3" s="207"/>
      <c r="IB3" s="207"/>
      <c r="IC3" s="207"/>
      <c r="ID3" s="207"/>
      <c r="IE3" s="207"/>
      <c r="IF3" s="207"/>
      <c r="IG3" s="207"/>
      <c r="IH3" s="218"/>
      <c r="II3" s="44"/>
      <c r="IJ3" s="21"/>
    </row>
    <row r="4" spans="1:244" s="1" customFormat="1" ht="15" customHeight="1">
      <c r="A4" s="213" t="s">
        <v>6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5" t="s">
        <v>5</v>
      </c>
      <c r="T4" s="215"/>
      <c r="U4" s="216" t="str">
        <f>'Master Fitting (Rev.02)'!$E$4</f>
        <v>61037-BZ370</v>
      </c>
      <c r="V4" s="216"/>
      <c r="W4" s="216"/>
      <c r="X4" s="216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6"/>
      <c r="AK4" s="216"/>
      <c r="AL4" s="216"/>
      <c r="AM4" s="216"/>
      <c r="AN4" s="216"/>
      <c r="AO4" s="216"/>
      <c r="AP4" s="216"/>
      <c r="AQ4" s="216"/>
      <c r="AR4" s="216"/>
      <c r="AS4" s="216"/>
      <c r="AT4" s="216"/>
      <c r="AU4" s="216"/>
      <c r="AV4" s="216"/>
      <c r="AW4" s="216"/>
      <c r="AX4" s="216"/>
      <c r="AY4" s="216"/>
      <c r="AZ4" s="216"/>
      <c r="BA4" s="216"/>
      <c r="BB4" s="216"/>
      <c r="BC4" s="216"/>
      <c r="BD4" s="151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FW4" s="231"/>
      <c r="FX4" s="208"/>
      <c r="FY4" s="208"/>
      <c r="FZ4" s="208"/>
      <c r="GA4" s="208"/>
      <c r="GB4" s="208"/>
      <c r="GC4" s="208"/>
      <c r="GD4" s="208"/>
      <c r="GE4" s="208"/>
      <c r="GF4" s="208"/>
      <c r="GG4" s="208"/>
      <c r="GH4" s="208"/>
      <c r="GI4" s="208"/>
      <c r="GJ4" s="208"/>
      <c r="GK4" s="208"/>
      <c r="GL4" s="208"/>
      <c r="GM4" s="208"/>
      <c r="GN4" s="208"/>
      <c r="GO4" s="208"/>
      <c r="GP4" s="208"/>
      <c r="GQ4" s="208"/>
      <c r="GR4" s="208"/>
      <c r="GS4" s="208"/>
      <c r="GT4" s="208"/>
      <c r="GU4" s="208"/>
      <c r="GV4" s="208"/>
      <c r="GW4" s="208"/>
      <c r="GX4" s="208"/>
      <c r="GY4" s="208"/>
      <c r="GZ4" s="208"/>
      <c r="HA4" s="208"/>
      <c r="HB4" s="208"/>
      <c r="HC4" s="208"/>
      <c r="HD4" s="208"/>
      <c r="HE4" s="208"/>
      <c r="HF4" s="208"/>
      <c r="HG4" s="208"/>
      <c r="HH4" s="208"/>
      <c r="HI4" s="208"/>
      <c r="HJ4" s="208"/>
      <c r="HK4" s="208"/>
      <c r="HL4" s="208"/>
      <c r="HM4" s="208"/>
      <c r="HN4" s="208"/>
      <c r="HO4" s="208"/>
      <c r="HP4" s="208"/>
      <c r="HQ4" s="208"/>
      <c r="HR4" s="208"/>
      <c r="HS4" s="208"/>
      <c r="HT4" s="208"/>
      <c r="HU4" s="208"/>
      <c r="HV4" s="208"/>
      <c r="HW4" s="208"/>
      <c r="HX4" s="208"/>
      <c r="HY4" s="208"/>
      <c r="HZ4" s="208"/>
      <c r="IA4" s="208"/>
      <c r="IB4" s="208"/>
      <c r="IC4" s="208"/>
      <c r="ID4" s="208"/>
      <c r="IE4" s="208"/>
      <c r="IF4" s="208"/>
      <c r="IG4" s="208"/>
      <c r="IH4" s="219"/>
      <c r="II4" s="44"/>
      <c r="IJ4" s="21"/>
    </row>
    <row r="5" spans="1:244" s="1" customFormat="1" ht="15" customHeight="1">
      <c r="A5" s="213" t="s">
        <v>7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5" t="s">
        <v>5</v>
      </c>
      <c r="T5" s="215"/>
      <c r="U5" s="216" t="str">
        <f>'Master Fitting (Rev.02)'!$E$5</f>
        <v>RF SUB-ASSY, CTR BODY PLR RH</v>
      </c>
      <c r="V5" s="216"/>
      <c r="W5" s="216"/>
      <c r="X5" s="216"/>
      <c r="Y5" s="216"/>
      <c r="Z5" s="216"/>
      <c r="AA5" s="216"/>
      <c r="AB5" s="216"/>
      <c r="AC5" s="216"/>
      <c r="AD5" s="216"/>
      <c r="AE5" s="216"/>
      <c r="AF5" s="216"/>
      <c r="AG5" s="216"/>
      <c r="AH5" s="216"/>
      <c r="AI5" s="216"/>
      <c r="AJ5" s="216"/>
      <c r="AK5" s="216"/>
      <c r="AL5" s="216"/>
      <c r="AM5" s="216"/>
      <c r="AN5" s="216"/>
      <c r="AO5" s="216"/>
      <c r="AP5" s="216"/>
      <c r="AQ5" s="216"/>
      <c r="AR5" s="216"/>
      <c r="AS5" s="216"/>
      <c r="AT5" s="216"/>
      <c r="AU5" s="216"/>
      <c r="AV5" s="216"/>
      <c r="AW5" s="216"/>
      <c r="AX5" s="216"/>
      <c r="AY5" s="216"/>
      <c r="AZ5" s="216"/>
      <c r="BA5" s="216"/>
      <c r="BB5" s="216"/>
      <c r="BC5" s="216"/>
      <c r="BD5" s="151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FW5" s="231"/>
      <c r="FX5" s="208"/>
      <c r="FY5" s="208"/>
      <c r="FZ5" s="208"/>
      <c r="GA5" s="208"/>
      <c r="GB5" s="208"/>
      <c r="GC5" s="208"/>
      <c r="GD5" s="208"/>
      <c r="GE5" s="208"/>
      <c r="GF5" s="208"/>
      <c r="GG5" s="208"/>
      <c r="GH5" s="208"/>
      <c r="GI5" s="208"/>
      <c r="GJ5" s="208"/>
      <c r="GK5" s="208"/>
      <c r="GL5" s="208"/>
      <c r="GM5" s="208"/>
      <c r="GN5" s="208"/>
      <c r="GO5" s="208"/>
      <c r="GP5" s="208"/>
      <c r="GQ5" s="208"/>
      <c r="GR5" s="208"/>
      <c r="GS5" s="208"/>
      <c r="GT5" s="208"/>
      <c r="GU5" s="208"/>
      <c r="GV5" s="208"/>
      <c r="GW5" s="208"/>
      <c r="GX5" s="208"/>
      <c r="GY5" s="208"/>
      <c r="GZ5" s="208"/>
      <c r="HA5" s="208"/>
      <c r="HB5" s="208"/>
      <c r="HC5" s="208"/>
      <c r="HD5" s="208"/>
      <c r="HE5" s="208"/>
      <c r="HF5" s="208"/>
      <c r="HG5" s="208"/>
      <c r="HH5" s="208"/>
      <c r="HI5" s="208"/>
      <c r="HJ5" s="208"/>
      <c r="HK5" s="208"/>
      <c r="HL5" s="208"/>
      <c r="HM5" s="208"/>
      <c r="HN5" s="208"/>
      <c r="HO5" s="208"/>
      <c r="HP5" s="208"/>
      <c r="HQ5" s="208"/>
      <c r="HR5" s="208"/>
      <c r="HS5" s="208"/>
      <c r="HT5" s="208"/>
      <c r="HU5" s="208"/>
      <c r="HV5" s="208"/>
      <c r="HW5" s="208"/>
      <c r="HX5" s="208"/>
      <c r="HY5" s="208"/>
      <c r="HZ5" s="208"/>
      <c r="IA5" s="208"/>
      <c r="IB5" s="208"/>
      <c r="IC5" s="208"/>
      <c r="ID5" s="208"/>
      <c r="IE5" s="208"/>
      <c r="IF5" s="208"/>
      <c r="IG5" s="208"/>
      <c r="IH5" s="219"/>
      <c r="II5" s="44"/>
      <c r="IJ5" s="21"/>
    </row>
    <row r="6" spans="1:244" s="1" customFormat="1" ht="15" customHeight="1" thickBot="1">
      <c r="A6" s="213" t="s">
        <v>8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5" t="s">
        <v>5</v>
      </c>
      <c r="T6" s="215"/>
      <c r="U6" s="216" t="str">
        <f>'Master Fitting (Rev.02)'!$E$6</f>
        <v>D03 B</v>
      </c>
      <c r="V6" s="216"/>
      <c r="W6" s="216"/>
      <c r="X6" s="216"/>
      <c r="Y6" s="216"/>
      <c r="Z6" s="216"/>
      <c r="AA6" s="216"/>
      <c r="AB6" s="216"/>
      <c r="AC6" s="216"/>
      <c r="AD6" s="216"/>
      <c r="AE6" s="216"/>
      <c r="AF6" s="216"/>
      <c r="AG6" s="216"/>
      <c r="AH6" s="216"/>
      <c r="AI6" s="216"/>
      <c r="AJ6" s="216"/>
      <c r="AK6" s="216"/>
      <c r="AL6" s="216"/>
      <c r="AM6" s="216"/>
      <c r="AN6" s="216"/>
      <c r="AO6" s="216"/>
      <c r="AP6" s="216"/>
      <c r="AQ6" s="216"/>
      <c r="AR6" s="216"/>
      <c r="AS6" s="216"/>
      <c r="AT6" s="216"/>
      <c r="AU6" s="216"/>
      <c r="AV6" s="216"/>
      <c r="AW6" s="216"/>
      <c r="AX6" s="216"/>
      <c r="AY6" s="216"/>
      <c r="AZ6" s="216"/>
      <c r="BA6" s="216"/>
      <c r="BB6" s="216"/>
      <c r="BC6" s="216"/>
      <c r="BD6" s="151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FW6" s="232"/>
      <c r="FX6" s="209"/>
      <c r="FY6" s="209"/>
      <c r="FZ6" s="209"/>
      <c r="GA6" s="209"/>
      <c r="GB6" s="209"/>
      <c r="GC6" s="209"/>
      <c r="GD6" s="209"/>
      <c r="GE6" s="209"/>
      <c r="GF6" s="209"/>
      <c r="GG6" s="209"/>
      <c r="GH6" s="209"/>
      <c r="GI6" s="209"/>
      <c r="GJ6" s="209"/>
      <c r="GK6" s="209"/>
      <c r="GL6" s="209"/>
      <c r="GM6" s="209"/>
      <c r="GN6" s="209"/>
      <c r="GO6" s="209"/>
      <c r="GP6" s="209"/>
      <c r="GQ6" s="209"/>
      <c r="GR6" s="209"/>
      <c r="GS6" s="209"/>
      <c r="GT6" s="209"/>
      <c r="GU6" s="209"/>
      <c r="GV6" s="209"/>
      <c r="GW6" s="209"/>
      <c r="GX6" s="209"/>
      <c r="GY6" s="209"/>
      <c r="GZ6" s="209"/>
      <c r="HA6" s="209"/>
      <c r="HB6" s="209"/>
      <c r="HC6" s="209"/>
      <c r="HD6" s="209"/>
      <c r="HE6" s="209"/>
      <c r="HF6" s="209"/>
      <c r="HG6" s="209"/>
      <c r="HH6" s="209"/>
      <c r="HI6" s="209"/>
      <c r="HJ6" s="209"/>
      <c r="HK6" s="209"/>
      <c r="HL6" s="209"/>
      <c r="HM6" s="209"/>
      <c r="HN6" s="209"/>
      <c r="HO6" s="209"/>
      <c r="HP6" s="209"/>
      <c r="HQ6" s="209"/>
      <c r="HR6" s="209"/>
      <c r="HS6" s="209"/>
      <c r="HT6" s="209"/>
      <c r="HU6" s="209"/>
      <c r="HV6" s="209"/>
      <c r="HW6" s="209"/>
      <c r="HX6" s="209"/>
      <c r="HY6" s="209"/>
      <c r="HZ6" s="209"/>
      <c r="IA6" s="209"/>
      <c r="IB6" s="209"/>
      <c r="IC6" s="209"/>
      <c r="ID6" s="209"/>
      <c r="IE6" s="209"/>
      <c r="IF6" s="209"/>
      <c r="IG6" s="209"/>
      <c r="IH6" s="220"/>
      <c r="II6" s="44"/>
      <c r="IJ6" s="21"/>
    </row>
    <row r="7" spans="1:244" s="1" customFormat="1" ht="15" customHeight="1" thickBot="1">
      <c r="A7" s="213" t="s">
        <v>9</v>
      </c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5" t="s">
        <v>5</v>
      </c>
      <c r="T7" s="215"/>
      <c r="U7" s="216" t="str">
        <f>'Master Fitting (Rev.02)'!$E$7</f>
        <v>B-12</v>
      </c>
      <c r="V7" s="216"/>
      <c r="W7" s="216"/>
      <c r="X7" s="216"/>
      <c r="Y7" s="216"/>
      <c r="Z7" s="216"/>
      <c r="AA7" s="216"/>
      <c r="AB7" s="216"/>
      <c r="AC7" s="216"/>
      <c r="AD7" s="216"/>
      <c r="AE7" s="216"/>
      <c r="AF7" s="216"/>
      <c r="AG7" s="216"/>
      <c r="AH7" s="216"/>
      <c r="AI7" s="216"/>
      <c r="AJ7" s="216"/>
      <c r="AK7" s="216"/>
      <c r="AL7" s="216"/>
      <c r="AM7" s="216"/>
      <c r="AN7" s="216"/>
      <c r="AO7" s="216"/>
      <c r="AP7" s="216"/>
      <c r="AQ7" s="216"/>
      <c r="AR7" s="216"/>
      <c r="AS7" s="216"/>
      <c r="AT7" s="216"/>
      <c r="AU7" s="216"/>
      <c r="AV7" s="216"/>
      <c r="AW7" s="216"/>
      <c r="AX7" s="216"/>
      <c r="AY7" s="216"/>
      <c r="AZ7" s="216"/>
      <c r="BA7" s="216"/>
      <c r="BB7" s="216"/>
      <c r="BC7" s="216"/>
      <c r="BD7" s="151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FW7" s="210" t="s">
        <v>10</v>
      </c>
      <c r="FX7" s="211"/>
      <c r="FY7" s="211"/>
      <c r="FZ7" s="211"/>
      <c r="GA7" s="211"/>
      <c r="GB7" s="211"/>
      <c r="GC7" s="211"/>
      <c r="GD7" s="211"/>
      <c r="GE7" s="211"/>
      <c r="GF7" s="211"/>
      <c r="GG7" s="211"/>
      <c r="GH7" s="211"/>
      <c r="GI7" s="211"/>
      <c r="GJ7" s="211"/>
      <c r="GK7" s="211"/>
      <c r="GL7" s="211"/>
      <c r="GM7" s="211" t="s">
        <v>11</v>
      </c>
      <c r="GN7" s="211"/>
      <c r="GO7" s="211"/>
      <c r="GP7" s="211"/>
      <c r="GQ7" s="211"/>
      <c r="GR7" s="211"/>
      <c r="GS7" s="211"/>
      <c r="GT7" s="211"/>
      <c r="GU7" s="211"/>
      <c r="GV7" s="211"/>
      <c r="GW7" s="211"/>
      <c r="GX7" s="211"/>
      <c r="GY7" s="211"/>
      <c r="GZ7" s="211"/>
      <c r="HA7" s="211"/>
      <c r="HB7" s="211"/>
      <c r="HC7" s="211" t="s">
        <v>12</v>
      </c>
      <c r="HD7" s="211"/>
      <c r="HE7" s="211"/>
      <c r="HF7" s="211"/>
      <c r="HG7" s="211"/>
      <c r="HH7" s="211"/>
      <c r="HI7" s="211"/>
      <c r="HJ7" s="211"/>
      <c r="HK7" s="211"/>
      <c r="HL7" s="211"/>
      <c r="HM7" s="211"/>
      <c r="HN7" s="211"/>
      <c r="HO7" s="211"/>
      <c r="HP7" s="211"/>
      <c r="HQ7" s="211"/>
      <c r="HR7" s="211"/>
      <c r="HS7" s="211" t="s">
        <v>13</v>
      </c>
      <c r="HT7" s="211"/>
      <c r="HU7" s="211"/>
      <c r="HV7" s="211"/>
      <c r="HW7" s="211"/>
      <c r="HX7" s="211"/>
      <c r="HY7" s="211"/>
      <c r="HZ7" s="211"/>
      <c r="IA7" s="211"/>
      <c r="IB7" s="211"/>
      <c r="IC7" s="211"/>
      <c r="ID7" s="211"/>
      <c r="IE7" s="211"/>
      <c r="IF7" s="211"/>
      <c r="IG7" s="211"/>
      <c r="IH7" s="212"/>
      <c r="II7" s="44"/>
      <c r="IJ7" s="21"/>
    </row>
    <row r="8" spans="1:244" s="1" customFormat="1" ht="5.0999999999999996" customHeight="1" thickBot="1">
      <c r="A8" s="23"/>
      <c r="B8" s="24"/>
      <c r="C8" s="24"/>
      <c r="D8" s="25"/>
      <c r="E8" s="26"/>
      <c r="F8" s="26"/>
      <c r="G8" s="26"/>
      <c r="H8" s="26"/>
      <c r="I8" s="24"/>
      <c r="J8" s="27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9"/>
      <c r="IA8" s="29"/>
      <c r="IB8" s="29"/>
      <c r="IC8" s="29"/>
      <c r="ID8" s="29"/>
      <c r="IE8" s="29"/>
      <c r="IF8" s="29"/>
      <c r="IG8" s="29"/>
      <c r="IH8" s="29"/>
      <c r="II8" s="30"/>
      <c r="IJ8" s="21"/>
    </row>
    <row r="9" spans="1:244" s="1" customFormat="1" ht="5.0999999999999996" customHeight="1" thickBot="1">
      <c r="A9" s="54"/>
      <c r="B9" s="54"/>
      <c r="C9" s="54"/>
      <c r="D9" s="10"/>
      <c r="E9" s="55"/>
      <c r="F9" s="55"/>
      <c r="G9" s="55"/>
      <c r="H9" s="55"/>
      <c r="I9" s="54"/>
      <c r="J9" s="2"/>
      <c r="K9" s="8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2"/>
      <c r="IA9" s="2"/>
      <c r="IB9" s="2"/>
      <c r="IC9" s="2"/>
      <c r="ID9" s="2"/>
      <c r="IE9" s="2"/>
      <c r="IF9" s="2"/>
      <c r="IG9" s="2"/>
      <c r="IH9" s="2"/>
      <c r="II9" s="2"/>
      <c r="IJ9" s="21"/>
    </row>
    <row r="10" spans="1:244" s="1" customFormat="1" ht="5.0999999999999996" customHeight="1" thickBot="1">
      <c r="A10" s="74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75"/>
      <c r="HE10" s="75"/>
      <c r="HF10" s="75"/>
      <c r="HG10" s="75"/>
      <c r="HH10" s="75"/>
      <c r="HI10" s="75"/>
      <c r="HJ10" s="75"/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9"/>
      <c r="IJ10" s="21"/>
    </row>
    <row r="11" spans="1:244" s="1" customFormat="1" ht="21" customHeight="1" thickBot="1">
      <c r="A11" s="77"/>
      <c r="B11" s="199" t="s">
        <v>14</v>
      </c>
      <c r="C11" s="199"/>
      <c r="D11" s="199"/>
      <c r="E11" s="199"/>
      <c r="F11" s="199"/>
      <c r="G11" s="199"/>
      <c r="H11" s="199"/>
      <c r="I11" s="199"/>
      <c r="J11" s="199" t="s">
        <v>15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200" t="s">
        <v>16</v>
      </c>
      <c r="AY11" s="201"/>
      <c r="AZ11" s="201"/>
      <c r="BA11" s="201"/>
      <c r="BB11" s="201"/>
      <c r="BC11" s="201"/>
      <c r="BD11" s="201"/>
      <c r="BE11" s="201"/>
      <c r="BF11" s="201"/>
      <c r="BG11" s="201"/>
      <c r="BH11" s="201"/>
      <c r="BI11" s="201"/>
      <c r="BJ11" s="201"/>
      <c r="BK11" s="201"/>
      <c r="BL11" s="201"/>
      <c r="BM11" s="201"/>
      <c r="BN11" s="201"/>
      <c r="BO11" s="201"/>
      <c r="BP11" s="201"/>
      <c r="BQ11" s="201"/>
      <c r="BR11" s="201"/>
      <c r="BS11" s="201"/>
      <c r="BT11" s="201"/>
      <c r="BU11" s="201"/>
      <c r="BV11" s="201"/>
      <c r="BW11" s="201"/>
      <c r="BX11" s="201"/>
      <c r="BY11" s="201"/>
      <c r="BZ11" s="201"/>
      <c r="CA11" s="201"/>
      <c r="CB11" s="201"/>
      <c r="CC11" s="201"/>
      <c r="CD11" s="201"/>
      <c r="CE11" s="201"/>
      <c r="CF11" s="201"/>
      <c r="CG11" s="201"/>
      <c r="CH11" s="201"/>
      <c r="CI11" s="201"/>
      <c r="CJ11" s="201"/>
      <c r="CK11" s="201"/>
      <c r="CL11" s="201"/>
      <c r="CM11" s="201"/>
      <c r="CN11" s="201"/>
      <c r="CO11" s="201"/>
      <c r="CP11" s="201"/>
      <c r="CQ11" s="201"/>
      <c r="CR11" s="201"/>
      <c r="CS11" s="201"/>
      <c r="CT11" s="201"/>
      <c r="CU11" s="201"/>
      <c r="CV11" s="201"/>
      <c r="CW11" s="201"/>
      <c r="CX11" s="201"/>
      <c r="CY11" s="201"/>
      <c r="CZ11" s="201"/>
      <c r="DA11" s="201"/>
      <c r="DB11" s="201"/>
      <c r="DC11" s="201"/>
      <c r="DD11" s="201"/>
      <c r="DE11" s="201"/>
      <c r="DF11" s="201"/>
      <c r="DG11" s="201"/>
      <c r="DH11" s="201"/>
      <c r="DI11" s="201"/>
      <c r="DJ11" s="201"/>
      <c r="DK11" s="201"/>
      <c r="DL11" s="201"/>
      <c r="DM11" s="201"/>
      <c r="DN11" s="201"/>
      <c r="DO11" s="201"/>
      <c r="DP11" s="201"/>
      <c r="DQ11" s="201"/>
      <c r="DR11" s="201"/>
      <c r="DS11" s="201"/>
      <c r="DT11" s="201"/>
      <c r="DU11" s="206"/>
      <c r="DV11" s="217" t="s">
        <v>17</v>
      </c>
      <c r="DW11" s="217"/>
      <c r="DX11" s="217"/>
      <c r="DY11" s="217"/>
      <c r="DZ11" s="217"/>
      <c r="EA11" s="217"/>
      <c r="EB11" s="217"/>
      <c r="EC11" s="217"/>
      <c r="ED11" s="217"/>
      <c r="EE11" s="217"/>
      <c r="EF11" s="217"/>
      <c r="EG11" s="217"/>
      <c r="EH11" s="217"/>
      <c r="EI11" s="217"/>
      <c r="EJ11" s="217"/>
      <c r="EK11" s="217"/>
      <c r="EL11" s="199" t="s">
        <v>18</v>
      </c>
      <c r="EM11" s="199"/>
      <c r="EN11" s="199"/>
      <c r="EO11" s="199"/>
      <c r="EP11" s="199"/>
      <c r="EQ11" s="199"/>
      <c r="ER11" s="199"/>
      <c r="ES11" s="199"/>
      <c r="ET11" s="199"/>
      <c r="EU11" s="199"/>
      <c r="EV11" s="199"/>
      <c r="EW11" s="199"/>
      <c r="EX11" s="199"/>
      <c r="EY11" s="199"/>
      <c r="EZ11" s="199"/>
      <c r="FA11" s="199"/>
      <c r="FB11" s="199"/>
      <c r="FC11" s="199"/>
      <c r="FD11" s="199"/>
      <c r="FE11" s="199"/>
      <c r="FF11" s="199"/>
      <c r="FG11" s="199"/>
      <c r="FH11" s="199"/>
      <c r="FI11" s="199"/>
      <c r="FJ11" s="199"/>
      <c r="FK11" s="199"/>
      <c r="FL11" s="199"/>
      <c r="FM11" s="199"/>
      <c r="FN11" s="199"/>
      <c r="FO11" s="199"/>
      <c r="FP11" s="199"/>
      <c r="FQ11" s="199"/>
      <c r="FR11" s="199"/>
      <c r="FS11" s="199"/>
      <c r="FT11" s="199"/>
      <c r="FU11" s="199"/>
      <c r="FV11" s="199"/>
      <c r="FW11" s="199"/>
      <c r="FX11" s="199"/>
      <c r="FY11" s="199"/>
      <c r="FZ11" s="199"/>
      <c r="GA11" s="199"/>
      <c r="GB11" s="199"/>
      <c r="GC11" s="199"/>
      <c r="GD11" s="199"/>
      <c r="GE11" s="199"/>
      <c r="GF11" s="199"/>
      <c r="GG11" s="199"/>
      <c r="GH11" s="199"/>
      <c r="GI11" s="199"/>
      <c r="GJ11" s="199"/>
      <c r="GK11" s="199"/>
      <c r="GL11" s="199" t="s">
        <v>19</v>
      </c>
      <c r="GM11" s="199"/>
      <c r="GN11" s="199"/>
      <c r="GO11" s="199"/>
      <c r="GP11" s="199"/>
      <c r="GQ11" s="199"/>
      <c r="GR11" s="199"/>
      <c r="GS11" s="199"/>
      <c r="GT11" s="199"/>
      <c r="GU11" s="199"/>
      <c r="GV11" s="199"/>
      <c r="GW11" s="199"/>
      <c r="GX11" s="199"/>
      <c r="GY11" s="199"/>
      <c r="GZ11" s="199"/>
      <c r="HA11" s="199"/>
      <c r="HB11" s="199"/>
      <c r="HC11" s="199" t="s">
        <v>20</v>
      </c>
      <c r="HD11" s="199"/>
      <c r="HE11" s="199"/>
      <c r="HF11" s="199"/>
      <c r="HG11" s="199"/>
      <c r="HH11" s="199"/>
      <c r="HI11" s="199"/>
      <c r="HJ11" s="199"/>
      <c r="HK11" s="199"/>
      <c r="HL11" s="199"/>
      <c r="HM11" s="199"/>
      <c r="HN11" s="199"/>
      <c r="HO11" s="199"/>
      <c r="HP11" s="199"/>
      <c r="HQ11" s="199"/>
      <c r="HR11" s="199"/>
      <c r="HS11" s="199" t="s">
        <v>21</v>
      </c>
      <c r="HT11" s="199"/>
      <c r="HU11" s="199"/>
      <c r="HV11" s="199"/>
      <c r="HW11" s="199"/>
      <c r="HX11" s="199"/>
      <c r="HY11" s="199"/>
      <c r="HZ11" s="199"/>
      <c r="IA11" s="199"/>
      <c r="IB11" s="199"/>
      <c r="IC11" s="199"/>
      <c r="ID11" s="199"/>
      <c r="IE11" s="199"/>
      <c r="IF11" s="199"/>
      <c r="IG11" s="199"/>
      <c r="IH11" s="199"/>
      <c r="II11" s="80"/>
      <c r="IJ11" s="21"/>
    </row>
    <row r="12" spans="1:244" s="1" customFormat="1" ht="21.75" customHeight="1" thickBot="1">
      <c r="A12" s="77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200" t="s">
        <v>22</v>
      </c>
      <c r="AY12" s="201"/>
      <c r="AZ12" s="201"/>
      <c r="BA12" s="201"/>
      <c r="BB12" s="201"/>
      <c r="BC12" s="201"/>
      <c r="BD12" s="201"/>
      <c r="BE12" s="201"/>
      <c r="BF12" s="201"/>
      <c r="BG12" s="201"/>
      <c r="BH12" s="201"/>
      <c r="BI12" s="201"/>
      <c r="BJ12" s="201"/>
      <c r="BK12" s="201"/>
      <c r="BL12" s="201"/>
      <c r="BM12" s="202"/>
      <c r="BN12" s="203" t="s">
        <v>23</v>
      </c>
      <c r="BO12" s="201"/>
      <c r="BP12" s="201"/>
      <c r="BQ12" s="201"/>
      <c r="BR12" s="201"/>
      <c r="BS12" s="201"/>
      <c r="BT12" s="201"/>
      <c r="BU12" s="204"/>
      <c r="BV12" s="205" t="s">
        <v>24</v>
      </c>
      <c r="BW12" s="201"/>
      <c r="BX12" s="201"/>
      <c r="BY12" s="201"/>
      <c r="BZ12" s="201"/>
      <c r="CA12" s="201"/>
      <c r="CB12" s="201"/>
      <c r="CC12" s="201"/>
      <c r="CD12" s="201"/>
      <c r="CE12" s="201"/>
      <c r="CF12" s="201"/>
      <c r="CG12" s="201"/>
      <c r="CH12" s="201"/>
      <c r="CI12" s="201"/>
      <c r="CJ12" s="201"/>
      <c r="CK12" s="201"/>
      <c r="CL12" s="201"/>
      <c r="CM12" s="201"/>
      <c r="CN12" s="201"/>
      <c r="CO12" s="201"/>
      <c r="CP12" s="201"/>
      <c r="CQ12" s="201"/>
      <c r="CR12" s="201"/>
      <c r="CS12" s="201"/>
      <c r="CT12" s="201"/>
      <c r="CU12" s="201"/>
      <c r="CV12" s="201"/>
      <c r="CW12" s="201"/>
      <c r="CX12" s="201"/>
      <c r="CY12" s="201"/>
      <c r="CZ12" s="201"/>
      <c r="DA12" s="201"/>
      <c r="DB12" s="201"/>
      <c r="DC12" s="201"/>
      <c r="DD12" s="201"/>
      <c r="DE12" s="201"/>
      <c r="DF12" s="201"/>
      <c r="DG12" s="201"/>
      <c r="DH12" s="201"/>
      <c r="DI12" s="201"/>
      <c r="DJ12" s="201"/>
      <c r="DK12" s="201"/>
      <c r="DL12" s="201"/>
      <c r="DM12" s="201"/>
      <c r="DN12" s="201"/>
      <c r="DO12" s="201"/>
      <c r="DP12" s="201"/>
      <c r="DQ12" s="201"/>
      <c r="DR12" s="201"/>
      <c r="DS12" s="201"/>
      <c r="DT12" s="201"/>
      <c r="DU12" s="206"/>
      <c r="DV12" s="217"/>
      <c r="DW12" s="217"/>
      <c r="DX12" s="217"/>
      <c r="DY12" s="217"/>
      <c r="DZ12" s="217"/>
      <c r="EA12" s="217"/>
      <c r="EB12" s="217"/>
      <c r="EC12" s="217"/>
      <c r="ED12" s="217"/>
      <c r="EE12" s="217"/>
      <c r="EF12" s="217"/>
      <c r="EG12" s="217"/>
      <c r="EH12" s="217"/>
      <c r="EI12" s="217"/>
      <c r="EJ12" s="217"/>
      <c r="EK12" s="217"/>
      <c r="EL12" s="199"/>
      <c r="EM12" s="199"/>
      <c r="EN12" s="199"/>
      <c r="EO12" s="199"/>
      <c r="EP12" s="199"/>
      <c r="EQ12" s="199"/>
      <c r="ER12" s="199"/>
      <c r="ES12" s="199"/>
      <c r="ET12" s="199"/>
      <c r="EU12" s="199"/>
      <c r="EV12" s="199"/>
      <c r="EW12" s="199"/>
      <c r="EX12" s="199"/>
      <c r="EY12" s="199"/>
      <c r="EZ12" s="199"/>
      <c r="FA12" s="199"/>
      <c r="FB12" s="199"/>
      <c r="FC12" s="199"/>
      <c r="FD12" s="199"/>
      <c r="FE12" s="199"/>
      <c r="FF12" s="199"/>
      <c r="FG12" s="199"/>
      <c r="FH12" s="199"/>
      <c r="FI12" s="199"/>
      <c r="FJ12" s="199"/>
      <c r="FK12" s="199"/>
      <c r="FL12" s="199"/>
      <c r="FM12" s="199"/>
      <c r="FN12" s="199"/>
      <c r="FO12" s="199"/>
      <c r="FP12" s="199"/>
      <c r="FQ12" s="199"/>
      <c r="FR12" s="199"/>
      <c r="FS12" s="199"/>
      <c r="FT12" s="199"/>
      <c r="FU12" s="199"/>
      <c r="FV12" s="199"/>
      <c r="FW12" s="199"/>
      <c r="FX12" s="199"/>
      <c r="FY12" s="199"/>
      <c r="FZ12" s="199"/>
      <c r="GA12" s="199"/>
      <c r="GB12" s="199"/>
      <c r="GC12" s="199"/>
      <c r="GD12" s="199"/>
      <c r="GE12" s="199"/>
      <c r="GF12" s="199"/>
      <c r="GG12" s="199"/>
      <c r="GH12" s="199"/>
      <c r="GI12" s="199"/>
      <c r="GJ12" s="199"/>
      <c r="GK12" s="199"/>
      <c r="GL12" s="199"/>
      <c r="GM12" s="199"/>
      <c r="GN12" s="199"/>
      <c r="GO12" s="199"/>
      <c r="GP12" s="199"/>
      <c r="GQ12" s="199"/>
      <c r="GR12" s="199"/>
      <c r="GS12" s="199"/>
      <c r="GT12" s="199"/>
      <c r="GU12" s="199"/>
      <c r="GV12" s="199"/>
      <c r="GW12" s="199"/>
      <c r="GX12" s="199"/>
      <c r="GY12" s="199"/>
      <c r="GZ12" s="199"/>
      <c r="HA12" s="199"/>
      <c r="HB12" s="199"/>
      <c r="HC12" s="199"/>
      <c r="HD12" s="199"/>
      <c r="HE12" s="199"/>
      <c r="HF12" s="199"/>
      <c r="HG12" s="199"/>
      <c r="HH12" s="199"/>
      <c r="HI12" s="199"/>
      <c r="HJ12" s="199"/>
      <c r="HK12" s="199"/>
      <c r="HL12" s="199"/>
      <c r="HM12" s="199"/>
      <c r="HN12" s="199"/>
      <c r="HO12" s="199"/>
      <c r="HP12" s="199"/>
      <c r="HQ12" s="199"/>
      <c r="HR12" s="199"/>
      <c r="HS12" s="199"/>
      <c r="HT12" s="199"/>
      <c r="HU12" s="199"/>
      <c r="HV12" s="199"/>
      <c r="HW12" s="199"/>
      <c r="HX12" s="199"/>
      <c r="HY12" s="199"/>
      <c r="HZ12" s="199"/>
      <c r="IA12" s="199"/>
      <c r="IB12" s="199"/>
      <c r="IC12" s="199"/>
      <c r="ID12" s="199"/>
      <c r="IE12" s="199"/>
      <c r="IF12" s="199"/>
      <c r="IG12" s="199"/>
      <c r="IH12" s="199"/>
      <c r="II12" s="80"/>
      <c r="IJ12" s="21"/>
    </row>
    <row r="13" spans="1:244" s="1" customFormat="1" ht="17.100000000000001" customHeight="1">
      <c r="A13" s="77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8"/>
      <c r="O13" s="188"/>
      <c r="P13" s="188"/>
      <c r="Q13" s="189"/>
      <c r="R13" s="197"/>
      <c r="S13" s="197"/>
      <c r="T13" s="197"/>
      <c r="U13" s="197"/>
      <c r="V13" s="197"/>
      <c r="W13" s="197"/>
      <c r="X13" s="197"/>
      <c r="Y13" s="197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8"/>
      <c r="AQ13" s="188"/>
      <c r="AR13" s="188"/>
      <c r="AS13" s="188"/>
      <c r="AT13" s="188"/>
      <c r="AU13" s="188"/>
      <c r="AV13" s="188"/>
      <c r="AW13" s="188"/>
      <c r="AX13" s="188"/>
      <c r="AY13" s="188"/>
      <c r="AZ13" s="188"/>
      <c r="BA13" s="188"/>
      <c r="BB13" s="188"/>
      <c r="BC13" s="188"/>
      <c r="BD13" s="188"/>
      <c r="BE13" s="188"/>
      <c r="BF13" s="188"/>
      <c r="BG13" s="188"/>
      <c r="BH13" s="188"/>
      <c r="BI13" s="188"/>
      <c r="BJ13" s="188"/>
      <c r="BK13" s="188"/>
      <c r="BL13" s="188"/>
      <c r="BM13" s="189"/>
      <c r="BN13" s="190"/>
      <c r="BO13" s="188"/>
      <c r="BP13" s="188"/>
      <c r="BQ13" s="188"/>
      <c r="BR13" s="188"/>
      <c r="BS13" s="188"/>
      <c r="BT13" s="188"/>
      <c r="BU13" s="191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  <c r="DB13" s="84"/>
      <c r="DC13" s="84"/>
      <c r="DD13" s="84"/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84"/>
      <c r="DT13" s="84"/>
      <c r="DU13" s="85"/>
      <c r="DV13" s="188"/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  <c r="EK13" s="188"/>
      <c r="EL13" s="86"/>
      <c r="EM13" s="87"/>
      <c r="EN13" s="87"/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FY13" s="87"/>
      <c r="FZ13" s="87"/>
      <c r="GA13" s="87"/>
      <c r="GB13" s="87"/>
      <c r="GC13" s="87"/>
      <c r="GD13" s="87"/>
      <c r="GE13" s="87"/>
      <c r="GF13" s="87"/>
      <c r="GG13" s="87"/>
      <c r="GH13" s="87"/>
      <c r="GI13" s="87"/>
      <c r="GJ13" s="87"/>
      <c r="GK13" s="88"/>
      <c r="GL13" s="192"/>
      <c r="GM13" s="192"/>
      <c r="GN13" s="192"/>
      <c r="GO13" s="192"/>
      <c r="GP13" s="192"/>
      <c r="GQ13" s="192"/>
      <c r="GR13" s="192"/>
      <c r="GS13" s="192"/>
      <c r="GT13" s="192"/>
      <c r="GU13" s="192"/>
      <c r="GV13" s="192"/>
      <c r="GW13" s="192"/>
      <c r="GX13" s="192"/>
      <c r="GY13" s="192"/>
      <c r="GZ13" s="192"/>
      <c r="HA13" s="192"/>
      <c r="HB13" s="192"/>
      <c r="HC13" s="192"/>
      <c r="HD13" s="192"/>
      <c r="HE13" s="192"/>
      <c r="HF13" s="192"/>
      <c r="HG13" s="192"/>
      <c r="HH13" s="192"/>
      <c r="HI13" s="192"/>
      <c r="HJ13" s="192"/>
      <c r="HK13" s="192"/>
      <c r="HL13" s="192"/>
      <c r="HM13" s="192"/>
      <c r="HN13" s="192"/>
      <c r="HO13" s="192"/>
      <c r="HP13" s="192"/>
      <c r="HQ13" s="192"/>
      <c r="HR13" s="192"/>
      <c r="HS13" s="193"/>
      <c r="HT13" s="194"/>
      <c r="HU13" s="194"/>
      <c r="HV13" s="194"/>
      <c r="HW13" s="194"/>
      <c r="HX13" s="194"/>
      <c r="HY13" s="194"/>
      <c r="HZ13" s="194"/>
      <c r="IA13" s="195" t="s">
        <v>25</v>
      </c>
      <c r="IB13" s="195"/>
      <c r="IC13" s="195"/>
      <c r="ID13" s="195"/>
      <c r="IE13" s="195"/>
      <c r="IF13" s="195"/>
      <c r="IG13" s="195"/>
      <c r="IH13" s="196"/>
      <c r="II13" s="80"/>
      <c r="IJ13" s="21"/>
    </row>
    <row r="14" spans="1:244" s="1" customFormat="1" ht="17.100000000000001" customHeight="1">
      <c r="A14" s="77"/>
      <c r="B14" s="178"/>
      <c r="C14" s="178"/>
      <c r="D14" s="178"/>
      <c r="E14" s="178"/>
      <c r="F14" s="178"/>
      <c r="G14" s="178"/>
      <c r="H14" s="178"/>
      <c r="I14" s="178"/>
      <c r="J14" s="178"/>
      <c r="K14" s="178"/>
      <c r="L14" s="178"/>
      <c r="M14" s="178"/>
      <c r="N14" s="178"/>
      <c r="O14" s="178"/>
      <c r="P14" s="178"/>
      <c r="Q14" s="182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4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82"/>
      <c r="BN14" s="180"/>
      <c r="BO14" s="178"/>
      <c r="BP14" s="178"/>
      <c r="BQ14" s="178"/>
      <c r="BR14" s="178"/>
      <c r="BS14" s="178"/>
      <c r="BT14" s="178"/>
      <c r="BU14" s="181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  <c r="CU14" s="89"/>
      <c r="CV14" s="89"/>
      <c r="CW14" s="89"/>
      <c r="CX14" s="89"/>
      <c r="CY14" s="89"/>
      <c r="CZ14" s="89"/>
      <c r="DA14" s="89"/>
      <c r="DB14" s="89"/>
      <c r="DC14" s="89"/>
      <c r="DD14" s="89"/>
      <c r="DE14" s="89"/>
      <c r="DF14" s="89"/>
      <c r="DG14" s="89"/>
      <c r="DH14" s="89"/>
      <c r="DI14" s="89"/>
      <c r="DJ14" s="89"/>
      <c r="DK14" s="89"/>
      <c r="DL14" s="89"/>
      <c r="DM14" s="89"/>
      <c r="DN14" s="89"/>
      <c r="DO14" s="89"/>
      <c r="DP14" s="89"/>
      <c r="DQ14" s="89"/>
      <c r="DR14" s="89"/>
      <c r="DS14" s="89"/>
      <c r="DT14" s="89"/>
      <c r="DU14" s="90"/>
      <c r="DV14" s="178"/>
      <c r="DW14" s="178"/>
      <c r="DX14" s="178"/>
      <c r="DY14" s="178"/>
      <c r="DZ14" s="178"/>
      <c r="EA14" s="178"/>
      <c r="EB14" s="178"/>
      <c r="EC14" s="178"/>
      <c r="ED14" s="178"/>
      <c r="EE14" s="178"/>
      <c r="EF14" s="178"/>
      <c r="EG14" s="178"/>
      <c r="EH14" s="178"/>
      <c r="EI14" s="178"/>
      <c r="EJ14" s="178"/>
      <c r="EK14" s="178"/>
      <c r="EL14" s="91"/>
      <c r="EM14" s="92"/>
      <c r="EN14" s="92"/>
      <c r="EO14" s="92"/>
      <c r="EP14" s="92"/>
      <c r="EQ14" s="92"/>
      <c r="ER14" s="92"/>
      <c r="ES14" s="92"/>
      <c r="ET14" s="92"/>
      <c r="EU14" s="92"/>
      <c r="EV14" s="92"/>
      <c r="EW14" s="92"/>
      <c r="EX14" s="92"/>
      <c r="EY14" s="92"/>
      <c r="EZ14" s="92"/>
      <c r="FA14" s="92"/>
      <c r="FB14" s="92"/>
      <c r="FC14" s="92"/>
      <c r="FD14" s="92"/>
      <c r="FE14" s="92"/>
      <c r="FF14" s="92"/>
      <c r="FG14" s="92"/>
      <c r="FH14" s="92"/>
      <c r="FI14" s="92"/>
      <c r="FJ14" s="92"/>
      <c r="FK14" s="92"/>
      <c r="FL14" s="92"/>
      <c r="FM14" s="92"/>
      <c r="FN14" s="92"/>
      <c r="FO14" s="92"/>
      <c r="FP14" s="92"/>
      <c r="FQ14" s="92"/>
      <c r="FR14" s="92"/>
      <c r="FS14" s="92"/>
      <c r="FT14" s="92"/>
      <c r="FU14" s="92"/>
      <c r="FV14" s="92"/>
      <c r="FW14" s="92"/>
      <c r="FX14" s="92"/>
      <c r="FY14" s="92"/>
      <c r="FZ14" s="92"/>
      <c r="GA14" s="92"/>
      <c r="GB14" s="92"/>
      <c r="GC14" s="92"/>
      <c r="GD14" s="92"/>
      <c r="GE14" s="92"/>
      <c r="GF14" s="92"/>
      <c r="GG14" s="92"/>
      <c r="GH14" s="92"/>
      <c r="GI14" s="92"/>
      <c r="GJ14" s="92"/>
      <c r="GK14" s="93"/>
      <c r="GL14" s="179"/>
      <c r="GM14" s="179"/>
      <c r="GN14" s="179"/>
      <c r="GO14" s="179"/>
      <c r="GP14" s="179"/>
      <c r="GQ14" s="179"/>
      <c r="GR14" s="179"/>
      <c r="GS14" s="179"/>
      <c r="GT14" s="179"/>
      <c r="GU14" s="179"/>
      <c r="GV14" s="179"/>
      <c r="GW14" s="179"/>
      <c r="GX14" s="179"/>
      <c r="GY14" s="179"/>
      <c r="GZ14" s="179"/>
      <c r="HA14" s="179"/>
      <c r="HB14" s="179"/>
      <c r="HC14" s="179"/>
      <c r="HD14" s="179"/>
      <c r="HE14" s="179"/>
      <c r="HF14" s="179"/>
      <c r="HG14" s="179"/>
      <c r="HH14" s="179"/>
      <c r="HI14" s="179"/>
      <c r="HJ14" s="179"/>
      <c r="HK14" s="179"/>
      <c r="HL14" s="179"/>
      <c r="HM14" s="179"/>
      <c r="HN14" s="179"/>
      <c r="HO14" s="179"/>
      <c r="HP14" s="179"/>
      <c r="HQ14" s="179"/>
      <c r="HR14" s="179"/>
      <c r="HS14" s="170"/>
      <c r="HT14" s="171"/>
      <c r="HU14" s="171"/>
      <c r="HV14" s="171"/>
      <c r="HW14" s="171"/>
      <c r="HX14" s="171"/>
      <c r="HY14" s="171"/>
      <c r="HZ14" s="171"/>
      <c r="IA14" s="172" t="s">
        <v>25</v>
      </c>
      <c r="IB14" s="172"/>
      <c r="IC14" s="172"/>
      <c r="ID14" s="172"/>
      <c r="IE14" s="172"/>
      <c r="IF14" s="172"/>
      <c r="IG14" s="172"/>
      <c r="IH14" s="173"/>
      <c r="II14" s="80"/>
      <c r="IJ14" s="21"/>
    </row>
    <row r="15" spans="1:244" s="1" customFormat="1" ht="17.100000000000001" customHeight="1">
      <c r="A15" s="77"/>
      <c r="B15" s="178"/>
      <c r="C15" s="178"/>
      <c r="D15" s="178"/>
      <c r="E15" s="178"/>
      <c r="F15" s="178"/>
      <c r="G15" s="178"/>
      <c r="H15" s="178"/>
      <c r="I15" s="178"/>
      <c r="J15" s="178"/>
      <c r="K15" s="178"/>
      <c r="L15" s="178"/>
      <c r="M15" s="178"/>
      <c r="N15" s="178"/>
      <c r="O15" s="178"/>
      <c r="P15" s="178"/>
      <c r="Q15" s="182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4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82"/>
      <c r="BN15" s="180"/>
      <c r="BO15" s="178"/>
      <c r="BP15" s="178"/>
      <c r="BQ15" s="178"/>
      <c r="BR15" s="178"/>
      <c r="BS15" s="178"/>
      <c r="BT15" s="178"/>
      <c r="BU15" s="181"/>
      <c r="BV15" s="89"/>
      <c r="BW15" s="89"/>
      <c r="BX15" s="89"/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  <c r="DT15" s="89"/>
      <c r="DU15" s="90"/>
      <c r="DV15" s="178"/>
      <c r="DW15" s="178"/>
      <c r="DX15" s="178"/>
      <c r="DY15" s="178"/>
      <c r="DZ15" s="178"/>
      <c r="EA15" s="178"/>
      <c r="EB15" s="178"/>
      <c r="EC15" s="178"/>
      <c r="ED15" s="178"/>
      <c r="EE15" s="178"/>
      <c r="EF15" s="178"/>
      <c r="EG15" s="178"/>
      <c r="EH15" s="178"/>
      <c r="EI15" s="178"/>
      <c r="EJ15" s="178"/>
      <c r="EK15" s="178"/>
      <c r="EL15" s="91"/>
      <c r="EM15" s="92"/>
      <c r="EN15" s="92"/>
      <c r="EO15" s="92"/>
      <c r="EP15" s="92"/>
      <c r="EQ15" s="92"/>
      <c r="ER15" s="92"/>
      <c r="ES15" s="92"/>
      <c r="ET15" s="92"/>
      <c r="EU15" s="92"/>
      <c r="EV15" s="92"/>
      <c r="EW15" s="92"/>
      <c r="EX15" s="92"/>
      <c r="EY15" s="92"/>
      <c r="EZ15" s="92"/>
      <c r="FA15" s="92"/>
      <c r="FB15" s="92"/>
      <c r="FC15" s="92"/>
      <c r="FD15" s="92"/>
      <c r="FE15" s="92"/>
      <c r="FF15" s="92"/>
      <c r="FG15" s="92"/>
      <c r="FH15" s="92"/>
      <c r="FI15" s="92"/>
      <c r="FJ15" s="92"/>
      <c r="FK15" s="92"/>
      <c r="FL15" s="92"/>
      <c r="FM15" s="92"/>
      <c r="FN15" s="92"/>
      <c r="FO15" s="92"/>
      <c r="FP15" s="92"/>
      <c r="FQ15" s="92"/>
      <c r="FR15" s="92"/>
      <c r="FS15" s="92"/>
      <c r="FT15" s="92"/>
      <c r="FU15" s="92"/>
      <c r="FV15" s="92"/>
      <c r="FW15" s="92"/>
      <c r="FX15" s="92"/>
      <c r="FY15" s="92"/>
      <c r="FZ15" s="92"/>
      <c r="GA15" s="92"/>
      <c r="GB15" s="92"/>
      <c r="GC15" s="92"/>
      <c r="GD15" s="92"/>
      <c r="GE15" s="92"/>
      <c r="GF15" s="92"/>
      <c r="GG15" s="92"/>
      <c r="GH15" s="92"/>
      <c r="GI15" s="92"/>
      <c r="GJ15" s="92"/>
      <c r="GK15" s="93"/>
      <c r="GL15" s="179"/>
      <c r="GM15" s="179"/>
      <c r="GN15" s="179"/>
      <c r="GO15" s="179"/>
      <c r="GP15" s="179"/>
      <c r="GQ15" s="179"/>
      <c r="GR15" s="179"/>
      <c r="GS15" s="179"/>
      <c r="GT15" s="179"/>
      <c r="GU15" s="179"/>
      <c r="GV15" s="179"/>
      <c r="GW15" s="179"/>
      <c r="GX15" s="179"/>
      <c r="GY15" s="179"/>
      <c r="GZ15" s="179"/>
      <c r="HA15" s="179"/>
      <c r="HB15" s="179"/>
      <c r="HC15" s="179"/>
      <c r="HD15" s="179"/>
      <c r="HE15" s="179"/>
      <c r="HF15" s="179"/>
      <c r="HG15" s="179"/>
      <c r="HH15" s="179"/>
      <c r="HI15" s="179"/>
      <c r="HJ15" s="179"/>
      <c r="HK15" s="179"/>
      <c r="HL15" s="179"/>
      <c r="HM15" s="179"/>
      <c r="HN15" s="179"/>
      <c r="HO15" s="179"/>
      <c r="HP15" s="179"/>
      <c r="HQ15" s="179"/>
      <c r="HR15" s="179"/>
      <c r="HS15" s="170"/>
      <c r="HT15" s="171"/>
      <c r="HU15" s="171"/>
      <c r="HV15" s="171"/>
      <c r="HW15" s="171"/>
      <c r="HX15" s="171"/>
      <c r="HY15" s="171"/>
      <c r="HZ15" s="171"/>
      <c r="IA15" s="172" t="s">
        <v>25</v>
      </c>
      <c r="IB15" s="172"/>
      <c r="IC15" s="172"/>
      <c r="ID15" s="172"/>
      <c r="IE15" s="172"/>
      <c r="IF15" s="172"/>
      <c r="IG15" s="172"/>
      <c r="IH15" s="173"/>
      <c r="II15" s="80"/>
      <c r="IJ15" s="21"/>
    </row>
    <row r="16" spans="1:244" s="1" customFormat="1" ht="17.100000000000001" customHeight="1">
      <c r="A16" s="77"/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82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4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82"/>
      <c r="BN16" s="180"/>
      <c r="BO16" s="178"/>
      <c r="BP16" s="178"/>
      <c r="BQ16" s="178"/>
      <c r="BR16" s="178"/>
      <c r="BS16" s="178"/>
      <c r="BT16" s="178"/>
      <c r="BU16" s="181"/>
      <c r="BV16" s="89"/>
      <c r="BW16" s="89"/>
      <c r="BX16" s="89"/>
      <c r="BY16" s="89"/>
      <c r="BZ16" s="89"/>
      <c r="CA16" s="89"/>
      <c r="CB16" s="89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CY16" s="89"/>
      <c r="CZ16" s="89"/>
      <c r="DA16" s="89"/>
      <c r="DB16" s="89"/>
      <c r="DC16" s="89"/>
      <c r="DD16" s="89"/>
      <c r="DE16" s="89"/>
      <c r="DF16" s="89"/>
      <c r="DG16" s="89"/>
      <c r="DH16" s="89"/>
      <c r="DI16" s="89"/>
      <c r="DJ16" s="89"/>
      <c r="DK16" s="89"/>
      <c r="DL16" s="89"/>
      <c r="DM16" s="89"/>
      <c r="DN16" s="89"/>
      <c r="DO16" s="89"/>
      <c r="DP16" s="89"/>
      <c r="DQ16" s="89"/>
      <c r="DR16" s="89"/>
      <c r="DS16" s="89"/>
      <c r="DT16" s="89"/>
      <c r="DU16" s="90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91"/>
      <c r="EM16" s="92"/>
      <c r="EN16" s="92"/>
      <c r="EO16" s="92"/>
      <c r="EP16" s="92"/>
      <c r="EQ16" s="92"/>
      <c r="ER16" s="92"/>
      <c r="ES16" s="92"/>
      <c r="ET16" s="92"/>
      <c r="EU16" s="92"/>
      <c r="EV16" s="92"/>
      <c r="EW16" s="92"/>
      <c r="EX16" s="92"/>
      <c r="EY16" s="92"/>
      <c r="EZ16" s="92"/>
      <c r="FA16" s="92"/>
      <c r="FB16" s="92"/>
      <c r="FC16" s="92"/>
      <c r="FD16" s="92"/>
      <c r="FE16" s="92"/>
      <c r="FF16" s="92"/>
      <c r="FG16" s="92"/>
      <c r="FH16" s="92"/>
      <c r="FI16" s="92"/>
      <c r="FJ16" s="92"/>
      <c r="FK16" s="92"/>
      <c r="FL16" s="92"/>
      <c r="FM16" s="92"/>
      <c r="FN16" s="92"/>
      <c r="FO16" s="92"/>
      <c r="FP16" s="92"/>
      <c r="FQ16" s="92"/>
      <c r="FR16" s="92"/>
      <c r="FS16" s="92"/>
      <c r="FT16" s="92"/>
      <c r="FU16" s="92"/>
      <c r="FV16" s="92"/>
      <c r="FW16" s="92"/>
      <c r="FX16" s="92"/>
      <c r="FY16" s="92"/>
      <c r="FZ16" s="92"/>
      <c r="GA16" s="92"/>
      <c r="GB16" s="92"/>
      <c r="GC16" s="92"/>
      <c r="GD16" s="92"/>
      <c r="GE16" s="92"/>
      <c r="GF16" s="92"/>
      <c r="GG16" s="92"/>
      <c r="GH16" s="92"/>
      <c r="GI16" s="92"/>
      <c r="GJ16" s="92"/>
      <c r="GK16" s="93"/>
      <c r="GL16" s="179"/>
      <c r="GM16" s="179"/>
      <c r="GN16" s="179"/>
      <c r="GO16" s="179"/>
      <c r="GP16" s="179"/>
      <c r="GQ16" s="179"/>
      <c r="GR16" s="179"/>
      <c r="GS16" s="179"/>
      <c r="GT16" s="179"/>
      <c r="GU16" s="179"/>
      <c r="GV16" s="179"/>
      <c r="GW16" s="179"/>
      <c r="GX16" s="179"/>
      <c r="GY16" s="179"/>
      <c r="GZ16" s="179"/>
      <c r="HA16" s="179"/>
      <c r="HB16" s="179"/>
      <c r="HC16" s="179"/>
      <c r="HD16" s="179"/>
      <c r="HE16" s="179"/>
      <c r="HF16" s="179"/>
      <c r="HG16" s="179"/>
      <c r="HH16" s="179"/>
      <c r="HI16" s="179"/>
      <c r="HJ16" s="179"/>
      <c r="HK16" s="179"/>
      <c r="HL16" s="179"/>
      <c r="HM16" s="179"/>
      <c r="HN16" s="179"/>
      <c r="HO16" s="179"/>
      <c r="HP16" s="179"/>
      <c r="HQ16" s="179"/>
      <c r="HR16" s="179"/>
      <c r="HS16" s="170"/>
      <c r="HT16" s="171"/>
      <c r="HU16" s="171"/>
      <c r="HV16" s="171"/>
      <c r="HW16" s="171"/>
      <c r="HX16" s="171"/>
      <c r="HY16" s="171"/>
      <c r="HZ16" s="171"/>
      <c r="IA16" s="172" t="s">
        <v>25</v>
      </c>
      <c r="IB16" s="172"/>
      <c r="IC16" s="172"/>
      <c r="ID16" s="172"/>
      <c r="IE16" s="172"/>
      <c r="IF16" s="172"/>
      <c r="IG16" s="172"/>
      <c r="IH16" s="173"/>
      <c r="II16" s="80"/>
      <c r="IJ16" s="21"/>
    </row>
    <row r="17" spans="1:244" s="1" customFormat="1" ht="17.100000000000001" customHeight="1">
      <c r="A17" s="77"/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82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4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82"/>
      <c r="BN17" s="180"/>
      <c r="BO17" s="178"/>
      <c r="BP17" s="178"/>
      <c r="BQ17" s="178"/>
      <c r="BR17" s="178"/>
      <c r="BS17" s="178"/>
      <c r="BT17" s="178"/>
      <c r="BU17" s="181"/>
      <c r="BV17" s="89"/>
      <c r="BW17" s="89"/>
      <c r="BX17" s="89"/>
      <c r="BY17" s="89"/>
      <c r="BZ17" s="89"/>
      <c r="CA17" s="89"/>
      <c r="CB17" s="89"/>
      <c r="CC17" s="89"/>
      <c r="CD17" s="89"/>
      <c r="CE17" s="89"/>
      <c r="CF17" s="89"/>
      <c r="CG17" s="89"/>
      <c r="CH17" s="89"/>
      <c r="CI17" s="89"/>
      <c r="CJ17" s="89"/>
      <c r="CK17" s="89"/>
      <c r="CL17" s="89"/>
      <c r="CM17" s="89"/>
      <c r="CN17" s="89"/>
      <c r="CO17" s="89"/>
      <c r="CP17" s="89"/>
      <c r="CQ17" s="89"/>
      <c r="CR17" s="89"/>
      <c r="CS17" s="89"/>
      <c r="CT17" s="89"/>
      <c r="CU17" s="89"/>
      <c r="CV17" s="89"/>
      <c r="CW17" s="89"/>
      <c r="CX17" s="89"/>
      <c r="CY17" s="89"/>
      <c r="CZ17" s="89"/>
      <c r="DA17" s="89"/>
      <c r="DB17" s="89"/>
      <c r="DC17" s="89"/>
      <c r="DD17" s="89"/>
      <c r="DE17" s="89"/>
      <c r="DF17" s="89"/>
      <c r="DG17" s="89"/>
      <c r="DH17" s="89"/>
      <c r="DI17" s="89"/>
      <c r="DJ17" s="89"/>
      <c r="DK17" s="89"/>
      <c r="DL17" s="89"/>
      <c r="DM17" s="89"/>
      <c r="DN17" s="89"/>
      <c r="DO17" s="89"/>
      <c r="DP17" s="89"/>
      <c r="DQ17" s="89"/>
      <c r="DR17" s="89"/>
      <c r="DS17" s="89"/>
      <c r="DT17" s="89"/>
      <c r="DU17" s="90"/>
      <c r="DV17" s="178"/>
      <c r="DW17" s="178"/>
      <c r="DX17" s="178"/>
      <c r="DY17" s="178"/>
      <c r="DZ17" s="178"/>
      <c r="EA17" s="178"/>
      <c r="EB17" s="178"/>
      <c r="EC17" s="178"/>
      <c r="ED17" s="178"/>
      <c r="EE17" s="178"/>
      <c r="EF17" s="178"/>
      <c r="EG17" s="178"/>
      <c r="EH17" s="178"/>
      <c r="EI17" s="178"/>
      <c r="EJ17" s="178"/>
      <c r="EK17" s="178"/>
      <c r="EL17" s="91"/>
      <c r="EM17" s="92"/>
      <c r="EN17" s="92"/>
      <c r="EO17" s="92"/>
      <c r="EP17" s="92"/>
      <c r="EQ17" s="92"/>
      <c r="ER17" s="92"/>
      <c r="ES17" s="92"/>
      <c r="ET17" s="92"/>
      <c r="EU17" s="92"/>
      <c r="EV17" s="92"/>
      <c r="EW17" s="92"/>
      <c r="EX17" s="92"/>
      <c r="EY17" s="92"/>
      <c r="EZ17" s="92"/>
      <c r="FA17" s="92"/>
      <c r="FB17" s="92"/>
      <c r="FC17" s="92"/>
      <c r="FD17" s="92"/>
      <c r="FE17" s="92"/>
      <c r="FF17" s="92"/>
      <c r="FG17" s="92"/>
      <c r="FH17" s="92"/>
      <c r="FI17" s="92"/>
      <c r="FJ17" s="92"/>
      <c r="FK17" s="92"/>
      <c r="FL17" s="92"/>
      <c r="FM17" s="92"/>
      <c r="FN17" s="92"/>
      <c r="FO17" s="92"/>
      <c r="FP17" s="92"/>
      <c r="FQ17" s="92"/>
      <c r="FR17" s="92"/>
      <c r="FS17" s="92"/>
      <c r="FT17" s="92"/>
      <c r="FU17" s="92"/>
      <c r="FV17" s="92"/>
      <c r="FW17" s="92"/>
      <c r="FX17" s="92"/>
      <c r="FY17" s="92"/>
      <c r="FZ17" s="92"/>
      <c r="GA17" s="92"/>
      <c r="GB17" s="92"/>
      <c r="GC17" s="92"/>
      <c r="GD17" s="92"/>
      <c r="GE17" s="92"/>
      <c r="GF17" s="92"/>
      <c r="GG17" s="92"/>
      <c r="GH17" s="92"/>
      <c r="GI17" s="92"/>
      <c r="GJ17" s="92"/>
      <c r="GK17" s="93"/>
      <c r="GL17" s="179"/>
      <c r="GM17" s="179"/>
      <c r="GN17" s="179"/>
      <c r="GO17" s="179"/>
      <c r="GP17" s="179"/>
      <c r="GQ17" s="179"/>
      <c r="GR17" s="179"/>
      <c r="GS17" s="179"/>
      <c r="GT17" s="179"/>
      <c r="GU17" s="179"/>
      <c r="GV17" s="179"/>
      <c r="GW17" s="179"/>
      <c r="GX17" s="179"/>
      <c r="GY17" s="179"/>
      <c r="GZ17" s="179"/>
      <c r="HA17" s="179"/>
      <c r="HB17" s="179"/>
      <c r="HC17" s="179"/>
      <c r="HD17" s="179"/>
      <c r="HE17" s="179"/>
      <c r="HF17" s="179"/>
      <c r="HG17" s="179"/>
      <c r="HH17" s="179"/>
      <c r="HI17" s="179"/>
      <c r="HJ17" s="179"/>
      <c r="HK17" s="179"/>
      <c r="HL17" s="179"/>
      <c r="HM17" s="179"/>
      <c r="HN17" s="179"/>
      <c r="HO17" s="179"/>
      <c r="HP17" s="179"/>
      <c r="HQ17" s="179"/>
      <c r="HR17" s="179"/>
      <c r="HS17" s="170"/>
      <c r="HT17" s="171"/>
      <c r="HU17" s="171"/>
      <c r="HV17" s="171"/>
      <c r="HW17" s="171"/>
      <c r="HX17" s="171"/>
      <c r="HY17" s="171"/>
      <c r="HZ17" s="171"/>
      <c r="IA17" s="172" t="s">
        <v>25</v>
      </c>
      <c r="IB17" s="172"/>
      <c r="IC17" s="172"/>
      <c r="ID17" s="172"/>
      <c r="IE17" s="172"/>
      <c r="IF17" s="172"/>
      <c r="IG17" s="172"/>
      <c r="IH17" s="173"/>
      <c r="II17" s="80"/>
      <c r="IJ17" s="21"/>
    </row>
    <row r="18" spans="1:244" s="1" customFormat="1" ht="17.100000000000001" customHeight="1">
      <c r="A18" s="77"/>
      <c r="B18" s="178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82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4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82"/>
      <c r="BN18" s="180"/>
      <c r="BO18" s="178"/>
      <c r="BP18" s="178"/>
      <c r="BQ18" s="178"/>
      <c r="BR18" s="178"/>
      <c r="BS18" s="178"/>
      <c r="BT18" s="178"/>
      <c r="BU18" s="181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90"/>
      <c r="DV18" s="178"/>
      <c r="DW18" s="178"/>
      <c r="DX18" s="178"/>
      <c r="DY18" s="178"/>
      <c r="DZ18" s="178"/>
      <c r="EA18" s="178"/>
      <c r="EB18" s="178"/>
      <c r="EC18" s="178"/>
      <c r="ED18" s="178"/>
      <c r="EE18" s="178"/>
      <c r="EF18" s="178"/>
      <c r="EG18" s="178"/>
      <c r="EH18" s="178"/>
      <c r="EI18" s="178"/>
      <c r="EJ18" s="178"/>
      <c r="EK18" s="178"/>
      <c r="EL18" s="91"/>
      <c r="EM18" s="92"/>
      <c r="EN18" s="92"/>
      <c r="EO18" s="92"/>
      <c r="EP18" s="92"/>
      <c r="EQ18" s="92"/>
      <c r="ER18" s="92"/>
      <c r="ES18" s="92"/>
      <c r="ET18" s="92"/>
      <c r="EU18" s="92"/>
      <c r="EV18" s="92"/>
      <c r="EW18" s="92"/>
      <c r="EX18" s="92"/>
      <c r="EY18" s="92"/>
      <c r="EZ18" s="92"/>
      <c r="FA18" s="92"/>
      <c r="FB18" s="92"/>
      <c r="FC18" s="92"/>
      <c r="FD18" s="92"/>
      <c r="FE18" s="92"/>
      <c r="FF18" s="92"/>
      <c r="FG18" s="92"/>
      <c r="FH18" s="92"/>
      <c r="FI18" s="92"/>
      <c r="FJ18" s="92"/>
      <c r="FK18" s="92"/>
      <c r="FL18" s="92"/>
      <c r="FM18" s="92"/>
      <c r="FN18" s="92"/>
      <c r="FO18" s="92"/>
      <c r="FP18" s="92"/>
      <c r="FQ18" s="92"/>
      <c r="FR18" s="92"/>
      <c r="FS18" s="92"/>
      <c r="FT18" s="92"/>
      <c r="FU18" s="92"/>
      <c r="FV18" s="92"/>
      <c r="FW18" s="92"/>
      <c r="FX18" s="92"/>
      <c r="FY18" s="92"/>
      <c r="FZ18" s="92"/>
      <c r="GA18" s="92"/>
      <c r="GB18" s="92"/>
      <c r="GC18" s="92"/>
      <c r="GD18" s="92"/>
      <c r="GE18" s="92"/>
      <c r="GF18" s="92"/>
      <c r="GG18" s="92"/>
      <c r="GH18" s="92"/>
      <c r="GI18" s="92"/>
      <c r="GJ18" s="92"/>
      <c r="GK18" s="93"/>
      <c r="GL18" s="179"/>
      <c r="GM18" s="179"/>
      <c r="GN18" s="179"/>
      <c r="GO18" s="179"/>
      <c r="GP18" s="179"/>
      <c r="GQ18" s="179"/>
      <c r="GR18" s="179"/>
      <c r="GS18" s="179"/>
      <c r="GT18" s="179"/>
      <c r="GU18" s="179"/>
      <c r="GV18" s="179"/>
      <c r="GW18" s="179"/>
      <c r="GX18" s="179"/>
      <c r="GY18" s="179"/>
      <c r="GZ18" s="179"/>
      <c r="HA18" s="179"/>
      <c r="HB18" s="179"/>
      <c r="HC18" s="179"/>
      <c r="HD18" s="179"/>
      <c r="HE18" s="179"/>
      <c r="HF18" s="179"/>
      <c r="HG18" s="179"/>
      <c r="HH18" s="179"/>
      <c r="HI18" s="179"/>
      <c r="HJ18" s="179"/>
      <c r="HK18" s="179"/>
      <c r="HL18" s="179"/>
      <c r="HM18" s="179"/>
      <c r="HN18" s="179"/>
      <c r="HO18" s="179"/>
      <c r="HP18" s="179"/>
      <c r="HQ18" s="179"/>
      <c r="HR18" s="179"/>
      <c r="HS18" s="170"/>
      <c r="HT18" s="171"/>
      <c r="HU18" s="171"/>
      <c r="HV18" s="171"/>
      <c r="HW18" s="171"/>
      <c r="HX18" s="171"/>
      <c r="HY18" s="171"/>
      <c r="HZ18" s="171"/>
      <c r="IA18" s="172" t="s">
        <v>25</v>
      </c>
      <c r="IB18" s="172"/>
      <c r="IC18" s="172"/>
      <c r="ID18" s="172"/>
      <c r="IE18" s="172"/>
      <c r="IF18" s="172"/>
      <c r="IG18" s="172"/>
      <c r="IH18" s="173"/>
      <c r="II18" s="80"/>
      <c r="IJ18" s="21"/>
    </row>
    <row r="19" spans="1:244" s="56" customFormat="1" ht="17.100000000000001" customHeight="1">
      <c r="A19" s="77"/>
      <c r="B19" s="178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82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4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82"/>
      <c r="BN19" s="180"/>
      <c r="BO19" s="178"/>
      <c r="BP19" s="178"/>
      <c r="BQ19" s="178"/>
      <c r="BR19" s="178"/>
      <c r="BS19" s="178"/>
      <c r="BT19" s="178"/>
      <c r="BU19" s="181"/>
      <c r="BV19" s="89"/>
      <c r="BW19" s="89"/>
      <c r="BX19" s="89"/>
      <c r="BY19" s="89"/>
      <c r="BZ19" s="89"/>
      <c r="CA19" s="89"/>
      <c r="CB19" s="89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CY19" s="89"/>
      <c r="CZ19" s="89"/>
      <c r="DA19" s="89"/>
      <c r="DB19" s="89"/>
      <c r="DC19" s="89"/>
      <c r="DD19" s="89"/>
      <c r="DE19" s="89"/>
      <c r="DF19" s="89"/>
      <c r="DG19" s="89"/>
      <c r="DH19" s="89"/>
      <c r="DI19" s="89"/>
      <c r="DJ19" s="89"/>
      <c r="DK19" s="89"/>
      <c r="DL19" s="89"/>
      <c r="DM19" s="89"/>
      <c r="DN19" s="89"/>
      <c r="DO19" s="89"/>
      <c r="DP19" s="89"/>
      <c r="DQ19" s="89"/>
      <c r="DR19" s="89"/>
      <c r="DS19" s="89"/>
      <c r="DT19" s="89"/>
      <c r="DU19" s="90"/>
      <c r="DV19" s="178"/>
      <c r="DW19" s="178"/>
      <c r="DX19" s="178"/>
      <c r="DY19" s="178"/>
      <c r="DZ19" s="178"/>
      <c r="EA19" s="178"/>
      <c r="EB19" s="178"/>
      <c r="EC19" s="178"/>
      <c r="ED19" s="178"/>
      <c r="EE19" s="178"/>
      <c r="EF19" s="178"/>
      <c r="EG19" s="178"/>
      <c r="EH19" s="178"/>
      <c r="EI19" s="178"/>
      <c r="EJ19" s="178"/>
      <c r="EK19" s="178"/>
      <c r="EL19" s="91"/>
      <c r="EM19" s="92"/>
      <c r="EN19" s="92"/>
      <c r="EO19" s="92"/>
      <c r="EP19" s="92"/>
      <c r="EQ19" s="92"/>
      <c r="ER19" s="92"/>
      <c r="ES19" s="92"/>
      <c r="ET19" s="92"/>
      <c r="EU19" s="92"/>
      <c r="EV19" s="92"/>
      <c r="EW19" s="92"/>
      <c r="EX19" s="92"/>
      <c r="EY19" s="92"/>
      <c r="EZ19" s="92"/>
      <c r="FA19" s="92"/>
      <c r="FB19" s="92"/>
      <c r="FC19" s="92"/>
      <c r="FD19" s="92"/>
      <c r="FE19" s="92"/>
      <c r="FF19" s="92"/>
      <c r="FG19" s="92"/>
      <c r="FH19" s="92"/>
      <c r="FI19" s="92"/>
      <c r="FJ19" s="92"/>
      <c r="FK19" s="92"/>
      <c r="FL19" s="92"/>
      <c r="FM19" s="92"/>
      <c r="FN19" s="92"/>
      <c r="FO19" s="92"/>
      <c r="FP19" s="92"/>
      <c r="FQ19" s="92"/>
      <c r="FR19" s="92"/>
      <c r="FS19" s="92"/>
      <c r="FT19" s="92"/>
      <c r="FU19" s="92"/>
      <c r="FV19" s="92"/>
      <c r="FW19" s="92"/>
      <c r="FX19" s="92"/>
      <c r="FY19" s="92"/>
      <c r="FZ19" s="92"/>
      <c r="GA19" s="92"/>
      <c r="GB19" s="92"/>
      <c r="GC19" s="92"/>
      <c r="GD19" s="92"/>
      <c r="GE19" s="92"/>
      <c r="GF19" s="92"/>
      <c r="GG19" s="92"/>
      <c r="GH19" s="92"/>
      <c r="GI19" s="92"/>
      <c r="GJ19" s="92"/>
      <c r="GK19" s="93"/>
      <c r="GL19" s="179"/>
      <c r="GM19" s="179"/>
      <c r="GN19" s="179"/>
      <c r="GO19" s="179"/>
      <c r="GP19" s="179"/>
      <c r="GQ19" s="179"/>
      <c r="GR19" s="179"/>
      <c r="GS19" s="179"/>
      <c r="GT19" s="179"/>
      <c r="GU19" s="179"/>
      <c r="GV19" s="179"/>
      <c r="GW19" s="179"/>
      <c r="GX19" s="179"/>
      <c r="GY19" s="179"/>
      <c r="GZ19" s="179"/>
      <c r="HA19" s="179"/>
      <c r="HB19" s="179"/>
      <c r="HC19" s="179"/>
      <c r="HD19" s="179"/>
      <c r="HE19" s="179"/>
      <c r="HF19" s="179"/>
      <c r="HG19" s="179"/>
      <c r="HH19" s="179"/>
      <c r="HI19" s="179"/>
      <c r="HJ19" s="179"/>
      <c r="HK19" s="179"/>
      <c r="HL19" s="179"/>
      <c r="HM19" s="179"/>
      <c r="HN19" s="179"/>
      <c r="HO19" s="179"/>
      <c r="HP19" s="179"/>
      <c r="HQ19" s="179"/>
      <c r="HR19" s="179"/>
      <c r="HS19" s="170"/>
      <c r="HT19" s="171"/>
      <c r="HU19" s="171"/>
      <c r="HV19" s="171"/>
      <c r="HW19" s="171"/>
      <c r="HX19" s="171"/>
      <c r="HY19" s="171"/>
      <c r="HZ19" s="171"/>
      <c r="IA19" s="172" t="s">
        <v>25</v>
      </c>
      <c r="IB19" s="172"/>
      <c r="IC19" s="172"/>
      <c r="ID19" s="172"/>
      <c r="IE19" s="172"/>
      <c r="IF19" s="172"/>
      <c r="IG19" s="172"/>
      <c r="IH19" s="173"/>
      <c r="II19" s="80"/>
      <c r="IJ19" s="161"/>
    </row>
    <row r="20" spans="1:244" s="56" customFormat="1" ht="17.100000000000001" customHeight="1">
      <c r="A20" s="77"/>
      <c r="B20" s="178"/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 s="182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4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82"/>
      <c r="BN20" s="180"/>
      <c r="BO20" s="178"/>
      <c r="BP20" s="178"/>
      <c r="BQ20" s="178"/>
      <c r="BR20" s="178"/>
      <c r="BS20" s="178"/>
      <c r="BT20" s="178"/>
      <c r="BU20" s="181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90"/>
      <c r="DV20" s="178"/>
      <c r="DW20" s="178"/>
      <c r="DX20" s="178"/>
      <c r="DY20" s="178"/>
      <c r="DZ20" s="178"/>
      <c r="EA20" s="178"/>
      <c r="EB20" s="178"/>
      <c r="EC20" s="178"/>
      <c r="ED20" s="178"/>
      <c r="EE20" s="178"/>
      <c r="EF20" s="178"/>
      <c r="EG20" s="178"/>
      <c r="EH20" s="178"/>
      <c r="EI20" s="178"/>
      <c r="EJ20" s="178"/>
      <c r="EK20" s="178"/>
      <c r="EL20" s="91"/>
      <c r="EM20" s="92"/>
      <c r="EN20" s="92"/>
      <c r="EO20" s="92"/>
      <c r="EP20" s="92"/>
      <c r="EQ20" s="92"/>
      <c r="ER20" s="92"/>
      <c r="ES20" s="92"/>
      <c r="ET20" s="92"/>
      <c r="EU20" s="92"/>
      <c r="EV20" s="92"/>
      <c r="EW20" s="92"/>
      <c r="EX20" s="92"/>
      <c r="EY20" s="92"/>
      <c r="EZ20" s="92"/>
      <c r="FA20" s="92"/>
      <c r="FB20" s="92"/>
      <c r="FC20" s="92"/>
      <c r="FD20" s="92"/>
      <c r="FE20" s="92"/>
      <c r="FF20" s="92"/>
      <c r="FG20" s="92"/>
      <c r="FH20" s="92"/>
      <c r="FI20" s="92"/>
      <c r="FJ20" s="92"/>
      <c r="FK20" s="92"/>
      <c r="FL20" s="92"/>
      <c r="FM20" s="92"/>
      <c r="FN20" s="92"/>
      <c r="FO20" s="92"/>
      <c r="FP20" s="92"/>
      <c r="FQ20" s="92"/>
      <c r="FR20" s="92"/>
      <c r="FS20" s="92"/>
      <c r="FT20" s="92"/>
      <c r="FU20" s="92"/>
      <c r="FV20" s="92"/>
      <c r="FW20" s="92"/>
      <c r="FX20" s="92"/>
      <c r="FY20" s="92"/>
      <c r="FZ20" s="92"/>
      <c r="GA20" s="92"/>
      <c r="GB20" s="92"/>
      <c r="GC20" s="92"/>
      <c r="GD20" s="92"/>
      <c r="GE20" s="92"/>
      <c r="GF20" s="92"/>
      <c r="GG20" s="92"/>
      <c r="GH20" s="92"/>
      <c r="GI20" s="92"/>
      <c r="GJ20" s="92"/>
      <c r="GK20" s="93"/>
      <c r="GL20" s="179"/>
      <c r="GM20" s="179"/>
      <c r="GN20" s="179"/>
      <c r="GO20" s="179"/>
      <c r="GP20" s="179"/>
      <c r="GQ20" s="179"/>
      <c r="GR20" s="179"/>
      <c r="GS20" s="179"/>
      <c r="GT20" s="179"/>
      <c r="GU20" s="179"/>
      <c r="GV20" s="179"/>
      <c r="GW20" s="179"/>
      <c r="GX20" s="179"/>
      <c r="GY20" s="179"/>
      <c r="GZ20" s="179"/>
      <c r="HA20" s="179"/>
      <c r="HB20" s="179"/>
      <c r="HC20" s="179"/>
      <c r="HD20" s="179"/>
      <c r="HE20" s="179"/>
      <c r="HF20" s="179"/>
      <c r="HG20" s="179"/>
      <c r="HH20" s="179"/>
      <c r="HI20" s="179"/>
      <c r="HJ20" s="179"/>
      <c r="HK20" s="179"/>
      <c r="HL20" s="179"/>
      <c r="HM20" s="179"/>
      <c r="HN20" s="179"/>
      <c r="HO20" s="179"/>
      <c r="HP20" s="179"/>
      <c r="HQ20" s="179"/>
      <c r="HR20" s="179"/>
      <c r="HS20" s="170"/>
      <c r="HT20" s="171"/>
      <c r="HU20" s="171"/>
      <c r="HV20" s="171"/>
      <c r="HW20" s="171"/>
      <c r="HX20" s="171"/>
      <c r="HY20" s="171"/>
      <c r="HZ20" s="171"/>
      <c r="IA20" s="172" t="s">
        <v>25</v>
      </c>
      <c r="IB20" s="172"/>
      <c r="IC20" s="172"/>
      <c r="ID20" s="172"/>
      <c r="IE20" s="172"/>
      <c r="IF20" s="172"/>
      <c r="IG20" s="172"/>
      <c r="IH20" s="173"/>
      <c r="II20" s="80"/>
      <c r="IJ20" s="161"/>
    </row>
    <row r="21" spans="1:244" s="56" customFormat="1" ht="17.100000000000001" customHeight="1">
      <c r="A21" s="77"/>
      <c r="B21" s="178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82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4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82"/>
      <c r="BN21" s="180"/>
      <c r="BO21" s="178"/>
      <c r="BP21" s="178"/>
      <c r="BQ21" s="178"/>
      <c r="BR21" s="178"/>
      <c r="BS21" s="178"/>
      <c r="BT21" s="178"/>
      <c r="BU21" s="181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90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78"/>
      <c r="EI21" s="178"/>
      <c r="EJ21" s="178"/>
      <c r="EK21" s="178"/>
      <c r="EL21" s="91"/>
      <c r="EM21" s="92"/>
      <c r="EN21" s="92"/>
      <c r="EO21" s="92"/>
      <c r="EP21" s="92"/>
      <c r="EQ21" s="92"/>
      <c r="ER21" s="92"/>
      <c r="ES21" s="92"/>
      <c r="ET21" s="92"/>
      <c r="EU21" s="92"/>
      <c r="EV21" s="92"/>
      <c r="EW21" s="92"/>
      <c r="EX21" s="92"/>
      <c r="EY21" s="92"/>
      <c r="EZ21" s="92"/>
      <c r="FA21" s="92"/>
      <c r="FB21" s="92"/>
      <c r="FC21" s="92"/>
      <c r="FD21" s="92"/>
      <c r="FE21" s="92"/>
      <c r="FF21" s="92"/>
      <c r="FG21" s="92"/>
      <c r="FH21" s="92"/>
      <c r="FI21" s="92"/>
      <c r="FJ21" s="92"/>
      <c r="FK21" s="92"/>
      <c r="FL21" s="92"/>
      <c r="FM21" s="92"/>
      <c r="FN21" s="92"/>
      <c r="FO21" s="92"/>
      <c r="FP21" s="92"/>
      <c r="FQ21" s="92"/>
      <c r="FR21" s="92"/>
      <c r="FS21" s="92"/>
      <c r="FT21" s="92"/>
      <c r="FU21" s="92"/>
      <c r="FV21" s="92"/>
      <c r="FW21" s="92"/>
      <c r="FX21" s="92"/>
      <c r="FY21" s="92"/>
      <c r="FZ21" s="92"/>
      <c r="GA21" s="92"/>
      <c r="GB21" s="92"/>
      <c r="GC21" s="92"/>
      <c r="GD21" s="92"/>
      <c r="GE21" s="92"/>
      <c r="GF21" s="92"/>
      <c r="GG21" s="92"/>
      <c r="GH21" s="92"/>
      <c r="GI21" s="92"/>
      <c r="GJ21" s="92"/>
      <c r="GK21" s="93"/>
      <c r="GL21" s="179"/>
      <c r="GM21" s="179"/>
      <c r="GN21" s="179"/>
      <c r="GO21" s="179"/>
      <c r="GP21" s="179"/>
      <c r="GQ21" s="179"/>
      <c r="GR21" s="179"/>
      <c r="GS21" s="179"/>
      <c r="GT21" s="179"/>
      <c r="GU21" s="179"/>
      <c r="GV21" s="179"/>
      <c r="GW21" s="179"/>
      <c r="GX21" s="179"/>
      <c r="GY21" s="179"/>
      <c r="GZ21" s="179"/>
      <c r="HA21" s="179"/>
      <c r="HB21" s="179"/>
      <c r="HC21" s="179"/>
      <c r="HD21" s="179"/>
      <c r="HE21" s="179"/>
      <c r="HF21" s="179"/>
      <c r="HG21" s="179"/>
      <c r="HH21" s="179"/>
      <c r="HI21" s="179"/>
      <c r="HJ21" s="179"/>
      <c r="HK21" s="179"/>
      <c r="HL21" s="179"/>
      <c r="HM21" s="179"/>
      <c r="HN21" s="179"/>
      <c r="HO21" s="179"/>
      <c r="HP21" s="179"/>
      <c r="HQ21" s="179"/>
      <c r="HR21" s="179"/>
      <c r="HS21" s="170"/>
      <c r="HT21" s="171"/>
      <c r="HU21" s="171"/>
      <c r="HV21" s="171"/>
      <c r="HW21" s="171"/>
      <c r="HX21" s="171"/>
      <c r="HY21" s="171"/>
      <c r="HZ21" s="171"/>
      <c r="IA21" s="172" t="s">
        <v>25</v>
      </c>
      <c r="IB21" s="172"/>
      <c r="IC21" s="172"/>
      <c r="ID21" s="172"/>
      <c r="IE21" s="172"/>
      <c r="IF21" s="172"/>
      <c r="IG21" s="172"/>
      <c r="IH21" s="173"/>
      <c r="II21" s="80"/>
      <c r="IJ21" s="161"/>
    </row>
    <row r="22" spans="1:244" s="56" customFormat="1" ht="17.100000000000001" customHeight="1">
      <c r="A22" s="77"/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82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4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82"/>
      <c r="BN22" s="180"/>
      <c r="BO22" s="178"/>
      <c r="BP22" s="178"/>
      <c r="BQ22" s="178"/>
      <c r="BR22" s="178"/>
      <c r="BS22" s="178"/>
      <c r="BT22" s="178"/>
      <c r="BU22" s="181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90"/>
      <c r="DV22" s="178"/>
      <c r="DW22" s="178"/>
      <c r="DX22" s="178"/>
      <c r="DY22" s="178"/>
      <c r="DZ22" s="178"/>
      <c r="EA22" s="178"/>
      <c r="EB22" s="178"/>
      <c r="EC22" s="178"/>
      <c r="ED22" s="178"/>
      <c r="EE22" s="178"/>
      <c r="EF22" s="178"/>
      <c r="EG22" s="178"/>
      <c r="EH22" s="178"/>
      <c r="EI22" s="178"/>
      <c r="EJ22" s="178"/>
      <c r="EK22" s="178"/>
      <c r="EL22" s="91"/>
      <c r="EM22" s="92"/>
      <c r="EN22" s="92"/>
      <c r="EO22" s="92"/>
      <c r="EP22" s="92"/>
      <c r="EQ22" s="92"/>
      <c r="ER22" s="92"/>
      <c r="ES22" s="92"/>
      <c r="ET22" s="92"/>
      <c r="EU22" s="92"/>
      <c r="EV22" s="92"/>
      <c r="EW22" s="92"/>
      <c r="EX22" s="92"/>
      <c r="EY22" s="92"/>
      <c r="EZ22" s="92"/>
      <c r="FA22" s="92"/>
      <c r="FB22" s="92"/>
      <c r="FC22" s="92"/>
      <c r="FD22" s="92"/>
      <c r="FE22" s="92"/>
      <c r="FF22" s="92"/>
      <c r="FG22" s="92"/>
      <c r="FH22" s="92"/>
      <c r="FI22" s="92"/>
      <c r="FJ22" s="92"/>
      <c r="FK22" s="92"/>
      <c r="FL22" s="92"/>
      <c r="FM22" s="92"/>
      <c r="FN22" s="92"/>
      <c r="FO22" s="92"/>
      <c r="FP22" s="92"/>
      <c r="FQ22" s="92"/>
      <c r="FR22" s="92"/>
      <c r="FS22" s="92"/>
      <c r="FT22" s="92"/>
      <c r="FU22" s="92"/>
      <c r="FV22" s="92"/>
      <c r="FW22" s="92"/>
      <c r="FX22" s="92"/>
      <c r="FY22" s="92"/>
      <c r="FZ22" s="92"/>
      <c r="GA22" s="92"/>
      <c r="GB22" s="92"/>
      <c r="GC22" s="92"/>
      <c r="GD22" s="92"/>
      <c r="GE22" s="92"/>
      <c r="GF22" s="92"/>
      <c r="GG22" s="92"/>
      <c r="GH22" s="92"/>
      <c r="GI22" s="92"/>
      <c r="GJ22" s="92"/>
      <c r="GK22" s="93"/>
      <c r="GL22" s="179"/>
      <c r="GM22" s="179"/>
      <c r="GN22" s="179"/>
      <c r="GO22" s="179"/>
      <c r="GP22" s="179"/>
      <c r="GQ22" s="179"/>
      <c r="GR22" s="179"/>
      <c r="GS22" s="179"/>
      <c r="GT22" s="179"/>
      <c r="GU22" s="179"/>
      <c r="GV22" s="179"/>
      <c r="GW22" s="179"/>
      <c r="GX22" s="179"/>
      <c r="GY22" s="179"/>
      <c r="GZ22" s="179"/>
      <c r="HA22" s="179"/>
      <c r="HB22" s="179"/>
      <c r="HC22" s="179"/>
      <c r="HD22" s="179"/>
      <c r="HE22" s="179"/>
      <c r="HF22" s="179"/>
      <c r="HG22" s="179"/>
      <c r="HH22" s="179"/>
      <c r="HI22" s="179"/>
      <c r="HJ22" s="179"/>
      <c r="HK22" s="179"/>
      <c r="HL22" s="179"/>
      <c r="HM22" s="179"/>
      <c r="HN22" s="179"/>
      <c r="HO22" s="179"/>
      <c r="HP22" s="179"/>
      <c r="HQ22" s="179"/>
      <c r="HR22" s="179"/>
      <c r="HS22" s="170"/>
      <c r="HT22" s="171"/>
      <c r="HU22" s="171"/>
      <c r="HV22" s="171"/>
      <c r="HW22" s="171"/>
      <c r="HX22" s="171"/>
      <c r="HY22" s="171"/>
      <c r="HZ22" s="171"/>
      <c r="IA22" s="172" t="s">
        <v>25</v>
      </c>
      <c r="IB22" s="172"/>
      <c r="IC22" s="172"/>
      <c r="ID22" s="172"/>
      <c r="IE22" s="172"/>
      <c r="IF22" s="172"/>
      <c r="IG22" s="172"/>
      <c r="IH22" s="173"/>
      <c r="II22" s="80"/>
      <c r="IJ22" s="161"/>
    </row>
    <row r="23" spans="1:244" s="56" customFormat="1" ht="17.100000000000001" customHeight="1">
      <c r="A23" s="77"/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82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4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82"/>
      <c r="BN23" s="180"/>
      <c r="BO23" s="178"/>
      <c r="BP23" s="178"/>
      <c r="BQ23" s="178"/>
      <c r="BR23" s="178"/>
      <c r="BS23" s="178"/>
      <c r="BT23" s="178"/>
      <c r="BU23" s="181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90"/>
      <c r="DV23" s="178"/>
      <c r="DW23" s="178"/>
      <c r="DX23" s="178"/>
      <c r="DY23" s="178"/>
      <c r="DZ23" s="178"/>
      <c r="EA23" s="178"/>
      <c r="EB23" s="178"/>
      <c r="EC23" s="178"/>
      <c r="ED23" s="178"/>
      <c r="EE23" s="178"/>
      <c r="EF23" s="178"/>
      <c r="EG23" s="178"/>
      <c r="EH23" s="178"/>
      <c r="EI23" s="178"/>
      <c r="EJ23" s="178"/>
      <c r="EK23" s="178"/>
      <c r="EL23" s="91"/>
      <c r="EM23" s="92"/>
      <c r="EN23" s="92"/>
      <c r="EO23" s="92"/>
      <c r="EP23" s="92"/>
      <c r="EQ23" s="92"/>
      <c r="ER23" s="92"/>
      <c r="ES23" s="92"/>
      <c r="ET23" s="92"/>
      <c r="EU23" s="92"/>
      <c r="EV23" s="92"/>
      <c r="EW23" s="92"/>
      <c r="EX23" s="92"/>
      <c r="EY23" s="92"/>
      <c r="EZ23" s="92"/>
      <c r="FA23" s="92"/>
      <c r="FB23" s="92"/>
      <c r="FC23" s="92"/>
      <c r="FD23" s="92"/>
      <c r="FE23" s="92"/>
      <c r="FF23" s="92"/>
      <c r="FG23" s="92"/>
      <c r="FH23" s="92"/>
      <c r="FI23" s="92"/>
      <c r="FJ23" s="92"/>
      <c r="FK23" s="92"/>
      <c r="FL23" s="92"/>
      <c r="FM23" s="92"/>
      <c r="FN23" s="92"/>
      <c r="FO23" s="92"/>
      <c r="FP23" s="92"/>
      <c r="FQ23" s="92"/>
      <c r="FR23" s="92"/>
      <c r="FS23" s="92"/>
      <c r="FT23" s="92"/>
      <c r="FU23" s="92"/>
      <c r="FV23" s="92"/>
      <c r="FW23" s="92"/>
      <c r="FX23" s="92"/>
      <c r="FY23" s="92"/>
      <c r="FZ23" s="92"/>
      <c r="GA23" s="92"/>
      <c r="GB23" s="92"/>
      <c r="GC23" s="92"/>
      <c r="GD23" s="92"/>
      <c r="GE23" s="92"/>
      <c r="GF23" s="92"/>
      <c r="GG23" s="92"/>
      <c r="GH23" s="92"/>
      <c r="GI23" s="92"/>
      <c r="GJ23" s="92"/>
      <c r="GK23" s="93"/>
      <c r="GL23" s="179"/>
      <c r="GM23" s="179"/>
      <c r="GN23" s="179"/>
      <c r="GO23" s="179"/>
      <c r="GP23" s="179"/>
      <c r="GQ23" s="179"/>
      <c r="GR23" s="179"/>
      <c r="GS23" s="179"/>
      <c r="GT23" s="179"/>
      <c r="GU23" s="179"/>
      <c r="GV23" s="179"/>
      <c r="GW23" s="179"/>
      <c r="GX23" s="179"/>
      <c r="GY23" s="179"/>
      <c r="GZ23" s="179"/>
      <c r="HA23" s="179"/>
      <c r="HB23" s="179"/>
      <c r="HC23" s="179"/>
      <c r="HD23" s="179"/>
      <c r="HE23" s="179"/>
      <c r="HF23" s="179"/>
      <c r="HG23" s="179"/>
      <c r="HH23" s="179"/>
      <c r="HI23" s="179"/>
      <c r="HJ23" s="179"/>
      <c r="HK23" s="179"/>
      <c r="HL23" s="179"/>
      <c r="HM23" s="179"/>
      <c r="HN23" s="179"/>
      <c r="HO23" s="179"/>
      <c r="HP23" s="179"/>
      <c r="HQ23" s="179"/>
      <c r="HR23" s="179"/>
      <c r="HS23" s="170"/>
      <c r="HT23" s="171"/>
      <c r="HU23" s="171"/>
      <c r="HV23" s="171"/>
      <c r="HW23" s="171"/>
      <c r="HX23" s="171"/>
      <c r="HY23" s="171"/>
      <c r="HZ23" s="171"/>
      <c r="IA23" s="172" t="s">
        <v>25</v>
      </c>
      <c r="IB23" s="172"/>
      <c r="IC23" s="172"/>
      <c r="ID23" s="172"/>
      <c r="IE23" s="172"/>
      <c r="IF23" s="172"/>
      <c r="IG23" s="172"/>
      <c r="IH23" s="173"/>
      <c r="II23" s="80"/>
      <c r="IJ23" s="161"/>
    </row>
    <row r="24" spans="1:244" s="56" customFormat="1" ht="17.100000000000001" customHeight="1">
      <c r="A24" s="77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82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4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82"/>
      <c r="BN24" s="180"/>
      <c r="BO24" s="178"/>
      <c r="BP24" s="178"/>
      <c r="BQ24" s="178"/>
      <c r="BR24" s="178"/>
      <c r="BS24" s="178"/>
      <c r="BT24" s="178"/>
      <c r="BU24" s="181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90"/>
      <c r="DV24" s="178"/>
      <c r="DW24" s="178"/>
      <c r="DX24" s="178"/>
      <c r="DY24" s="178"/>
      <c r="DZ24" s="178"/>
      <c r="EA24" s="178"/>
      <c r="EB24" s="178"/>
      <c r="EC24" s="178"/>
      <c r="ED24" s="178"/>
      <c r="EE24" s="178"/>
      <c r="EF24" s="178"/>
      <c r="EG24" s="178"/>
      <c r="EH24" s="178"/>
      <c r="EI24" s="178"/>
      <c r="EJ24" s="178"/>
      <c r="EK24" s="178"/>
      <c r="EL24" s="91"/>
      <c r="EM24" s="92"/>
      <c r="EN24" s="92"/>
      <c r="EO24" s="92"/>
      <c r="EP24" s="92"/>
      <c r="EQ24" s="92"/>
      <c r="ER24" s="92"/>
      <c r="ES24" s="92"/>
      <c r="ET24" s="92"/>
      <c r="EU24" s="92"/>
      <c r="EV24" s="92"/>
      <c r="EW24" s="92"/>
      <c r="EX24" s="92"/>
      <c r="EY24" s="92"/>
      <c r="EZ24" s="92"/>
      <c r="FA24" s="92"/>
      <c r="FB24" s="92"/>
      <c r="FC24" s="92"/>
      <c r="FD24" s="92"/>
      <c r="FE24" s="92"/>
      <c r="FF24" s="92"/>
      <c r="FG24" s="92"/>
      <c r="FH24" s="92"/>
      <c r="FI24" s="92"/>
      <c r="FJ24" s="92"/>
      <c r="FK24" s="92"/>
      <c r="FL24" s="92"/>
      <c r="FM24" s="92"/>
      <c r="FN24" s="92"/>
      <c r="FO24" s="92"/>
      <c r="FP24" s="92"/>
      <c r="FQ24" s="92"/>
      <c r="FR24" s="92"/>
      <c r="FS24" s="92"/>
      <c r="FT24" s="92"/>
      <c r="FU24" s="92"/>
      <c r="FV24" s="92"/>
      <c r="FW24" s="92"/>
      <c r="FX24" s="92"/>
      <c r="FY24" s="92"/>
      <c r="FZ24" s="92"/>
      <c r="GA24" s="92"/>
      <c r="GB24" s="92"/>
      <c r="GC24" s="92"/>
      <c r="GD24" s="92"/>
      <c r="GE24" s="92"/>
      <c r="GF24" s="92"/>
      <c r="GG24" s="92"/>
      <c r="GH24" s="92"/>
      <c r="GI24" s="92"/>
      <c r="GJ24" s="92"/>
      <c r="GK24" s="93"/>
      <c r="GL24" s="179"/>
      <c r="GM24" s="179"/>
      <c r="GN24" s="179"/>
      <c r="GO24" s="179"/>
      <c r="GP24" s="179"/>
      <c r="GQ24" s="179"/>
      <c r="GR24" s="179"/>
      <c r="GS24" s="179"/>
      <c r="GT24" s="179"/>
      <c r="GU24" s="179"/>
      <c r="GV24" s="179"/>
      <c r="GW24" s="179"/>
      <c r="GX24" s="179"/>
      <c r="GY24" s="179"/>
      <c r="GZ24" s="179"/>
      <c r="HA24" s="179"/>
      <c r="HB24" s="179"/>
      <c r="HC24" s="179"/>
      <c r="HD24" s="179"/>
      <c r="HE24" s="179"/>
      <c r="HF24" s="179"/>
      <c r="HG24" s="179"/>
      <c r="HH24" s="179"/>
      <c r="HI24" s="179"/>
      <c r="HJ24" s="179"/>
      <c r="HK24" s="179"/>
      <c r="HL24" s="179"/>
      <c r="HM24" s="179"/>
      <c r="HN24" s="179"/>
      <c r="HO24" s="179"/>
      <c r="HP24" s="179"/>
      <c r="HQ24" s="179"/>
      <c r="HR24" s="179"/>
      <c r="HS24" s="170"/>
      <c r="HT24" s="171"/>
      <c r="HU24" s="171"/>
      <c r="HV24" s="171"/>
      <c r="HW24" s="171"/>
      <c r="HX24" s="171"/>
      <c r="HY24" s="171"/>
      <c r="HZ24" s="171"/>
      <c r="IA24" s="172" t="s">
        <v>25</v>
      </c>
      <c r="IB24" s="172"/>
      <c r="IC24" s="172"/>
      <c r="ID24" s="172"/>
      <c r="IE24" s="172"/>
      <c r="IF24" s="172"/>
      <c r="IG24" s="172"/>
      <c r="IH24" s="173"/>
      <c r="II24" s="80"/>
      <c r="IJ24" s="161"/>
    </row>
    <row r="25" spans="1:244" s="56" customFormat="1" ht="17.100000000000001" customHeight="1">
      <c r="A25" s="77"/>
      <c r="B25" s="178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82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4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82"/>
      <c r="BN25" s="180"/>
      <c r="BO25" s="178"/>
      <c r="BP25" s="178"/>
      <c r="BQ25" s="178"/>
      <c r="BR25" s="178"/>
      <c r="BS25" s="178"/>
      <c r="BT25" s="178"/>
      <c r="BU25" s="181"/>
      <c r="BV25" s="89"/>
      <c r="BW25" s="89"/>
      <c r="BX25" s="89"/>
      <c r="BY25" s="89"/>
      <c r="BZ25" s="89"/>
      <c r="CA25" s="89"/>
      <c r="CB25" s="89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CY25" s="89"/>
      <c r="CZ25" s="89"/>
      <c r="DA25" s="89"/>
      <c r="DB25" s="89"/>
      <c r="DC25" s="89"/>
      <c r="DD25" s="89"/>
      <c r="DE25" s="89"/>
      <c r="DF25" s="89"/>
      <c r="DG25" s="89"/>
      <c r="DH25" s="89"/>
      <c r="DI25" s="89"/>
      <c r="DJ25" s="89"/>
      <c r="DK25" s="89"/>
      <c r="DL25" s="89"/>
      <c r="DM25" s="89"/>
      <c r="DN25" s="89"/>
      <c r="DO25" s="89"/>
      <c r="DP25" s="89"/>
      <c r="DQ25" s="89"/>
      <c r="DR25" s="89"/>
      <c r="DS25" s="89"/>
      <c r="DT25" s="89"/>
      <c r="DU25" s="90"/>
      <c r="DV25" s="178"/>
      <c r="DW25" s="178"/>
      <c r="DX25" s="178"/>
      <c r="DY25" s="178"/>
      <c r="DZ25" s="178"/>
      <c r="EA25" s="178"/>
      <c r="EB25" s="178"/>
      <c r="EC25" s="178"/>
      <c r="ED25" s="178"/>
      <c r="EE25" s="178"/>
      <c r="EF25" s="178"/>
      <c r="EG25" s="178"/>
      <c r="EH25" s="178"/>
      <c r="EI25" s="178"/>
      <c r="EJ25" s="178"/>
      <c r="EK25" s="178"/>
      <c r="EL25" s="91"/>
      <c r="EM25" s="92"/>
      <c r="EN25" s="92"/>
      <c r="EO25" s="92"/>
      <c r="EP25" s="92"/>
      <c r="EQ25" s="92"/>
      <c r="ER25" s="92"/>
      <c r="ES25" s="92"/>
      <c r="ET25" s="92"/>
      <c r="EU25" s="92"/>
      <c r="EV25" s="92"/>
      <c r="EW25" s="92"/>
      <c r="EX25" s="92"/>
      <c r="EY25" s="92"/>
      <c r="EZ25" s="92"/>
      <c r="FA25" s="92"/>
      <c r="FB25" s="92"/>
      <c r="FC25" s="92"/>
      <c r="FD25" s="92"/>
      <c r="FE25" s="92"/>
      <c r="FF25" s="92"/>
      <c r="FG25" s="92"/>
      <c r="FH25" s="92"/>
      <c r="FI25" s="92"/>
      <c r="FJ25" s="92"/>
      <c r="FK25" s="92"/>
      <c r="FL25" s="92"/>
      <c r="FM25" s="92"/>
      <c r="FN25" s="92"/>
      <c r="FO25" s="92"/>
      <c r="FP25" s="92"/>
      <c r="FQ25" s="92"/>
      <c r="FR25" s="92"/>
      <c r="FS25" s="92"/>
      <c r="FT25" s="92"/>
      <c r="FU25" s="92"/>
      <c r="FV25" s="92"/>
      <c r="FW25" s="92"/>
      <c r="FX25" s="92"/>
      <c r="FY25" s="92"/>
      <c r="FZ25" s="92"/>
      <c r="GA25" s="92"/>
      <c r="GB25" s="92"/>
      <c r="GC25" s="92"/>
      <c r="GD25" s="92"/>
      <c r="GE25" s="92"/>
      <c r="GF25" s="92"/>
      <c r="GG25" s="92"/>
      <c r="GH25" s="92"/>
      <c r="GI25" s="92"/>
      <c r="GJ25" s="92"/>
      <c r="GK25" s="93"/>
      <c r="GL25" s="179"/>
      <c r="GM25" s="179"/>
      <c r="GN25" s="179"/>
      <c r="GO25" s="179"/>
      <c r="GP25" s="179"/>
      <c r="GQ25" s="179"/>
      <c r="GR25" s="179"/>
      <c r="GS25" s="179"/>
      <c r="GT25" s="179"/>
      <c r="GU25" s="179"/>
      <c r="GV25" s="179"/>
      <c r="GW25" s="179"/>
      <c r="GX25" s="179"/>
      <c r="GY25" s="179"/>
      <c r="GZ25" s="179"/>
      <c r="HA25" s="179"/>
      <c r="HB25" s="179"/>
      <c r="HC25" s="179"/>
      <c r="HD25" s="179"/>
      <c r="HE25" s="179"/>
      <c r="HF25" s="179"/>
      <c r="HG25" s="179"/>
      <c r="HH25" s="179"/>
      <c r="HI25" s="179"/>
      <c r="HJ25" s="179"/>
      <c r="HK25" s="179"/>
      <c r="HL25" s="179"/>
      <c r="HM25" s="179"/>
      <c r="HN25" s="179"/>
      <c r="HO25" s="179"/>
      <c r="HP25" s="179"/>
      <c r="HQ25" s="179"/>
      <c r="HR25" s="179"/>
      <c r="HS25" s="170"/>
      <c r="HT25" s="171"/>
      <c r="HU25" s="171"/>
      <c r="HV25" s="171"/>
      <c r="HW25" s="171"/>
      <c r="HX25" s="171"/>
      <c r="HY25" s="171"/>
      <c r="HZ25" s="171"/>
      <c r="IA25" s="172" t="s">
        <v>25</v>
      </c>
      <c r="IB25" s="172"/>
      <c r="IC25" s="172"/>
      <c r="ID25" s="172"/>
      <c r="IE25" s="172"/>
      <c r="IF25" s="172"/>
      <c r="IG25" s="172"/>
      <c r="IH25" s="173"/>
      <c r="II25" s="80"/>
      <c r="IJ25" s="161"/>
    </row>
    <row r="26" spans="1:244" s="56" customFormat="1" ht="17.100000000000001" customHeight="1">
      <c r="A26" s="77"/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82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4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82"/>
      <c r="BN26" s="180"/>
      <c r="BO26" s="178"/>
      <c r="BP26" s="178"/>
      <c r="BQ26" s="178"/>
      <c r="BR26" s="178"/>
      <c r="BS26" s="178"/>
      <c r="BT26" s="178"/>
      <c r="BU26" s="181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90"/>
      <c r="DV26" s="178"/>
      <c r="DW26" s="178"/>
      <c r="DX26" s="178"/>
      <c r="DY26" s="178"/>
      <c r="DZ26" s="178"/>
      <c r="EA26" s="178"/>
      <c r="EB26" s="178"/>
      <c r="EC26" s="178"/>
      <c r="ED26" s="178"/>
      <c r="EE26" s="178"/>
      <c r="EF26" s="178"/>
      <c r="EG26" s="178"/>
      <c r="EH26" s="178"/>
      <c r="EI26" s="178"/>
      <c r="EJ26" s="178"/>
      <c r="EK26" s="178"/>
      <c r="EL26" s="91"/>
      <c r="EM26" s="92"/>
      <c r="EN26" s="92"/>
      <c r="EO26" s="92"/>
      <c r="EP26" s="92"/>
      <c r="EQ26" s="92"/>
      <c r="ER26" s="92"/>
      <c r="ES26" s="92"/>
      <c r="ET26" s="92"/>
      <c r="EU26" s="92"/>
      <c r="EV26" s="92"/>
      <c r="EW26" s="92"/>
      <c r="EX26" s="92"/>
      <c r="EY26" s="92"/>
      <c r="EZ26" s="92"/>
      <c r="FA26" s="92"/>
      <c r="FB26" s="92"/>
      <c r="FC26" s="92"/>
      <c r="FD26" s="92"/>
      <c r="FE26" s="92"/>
      <c r="FF26" s="92"/>
      <c r="FG26" s="92"/>
      <c r="FH26" s="92"/>
      <c r="FI26" s="92"/>
      <c r="FJ26" s="92"/>
      <c r="FK26" s="92"/>
      <c r="FL26" s="92"/>
      <c r="FM26" s="92"/>
      <c r="FN26" s="92"/>
      <c r="FO26" s="92"/>
      <c r="FP26" s="92"/>
      <c r="FQ26" s="92"/>
      <c r="FR26" s="92"/>
      <c r="FS26" s="92"/>
      <c r="FT26" s="92"/>
      <c r="FU26" s="92"/>
      <c r="FV26" s="92"/>
      <c r="FW26" s="92"/>
      <c r="FX26" s="92"/>
      <c r="FY26" s="92"/>
      <c r="FZ26" s="92"/>
      <c r="GA26" s="92"/>
      <c r="GB26" s="92"/>
      <c r="GC26" s="92"/>
      <c r="GD26" s="92"/>
      <c r="GE26" s="92"/>
      <c r="GF26" s="92"/>
      <c r="GG26" s="92"/>
      <c r="GH26" s="92"/>
      <c r="GI26" s="92"/>
      <c r="GJ26" s="92"/>
      <c r="GK26" s="93"/>
      <c r="GL26" s="179"/>
      <c r="GM26" s="179"/>
      <c r="GN26" s="179"/>
      <c r="GO26" s="179"/>
      <c r="GP26" s="179"/>
      <c r="GQ26" s="179"/>
      <c r="GR26" s="179"/>
      <c r="GS26" s="179"/>
      <c r="GT26" s="179"/>
      <c r="GU26" s="179"/>
      <c r="GV26" s="179"/>
      <c r="GW26" s="179"/>
      <c r="GX26" s="179"/>
      <c r="GY26" s="179"/>
      <c r="GZ26" s="179"/>
      <c r="HA26" s="179"/>
      <c r="HB26" s="179"/>
      <c r="HC26" s="179"/>
      <c r="HD26" s="179"/>
      <c r="HE26" s="179"/>
      <c r="HF26" s="179"/>
      <c r="HG26" s="179"/>
      <c r="HH26" s="179"/>
      <c r="HI26" s="179"/>
      <c r="HJ26" s="179"/>
      <c r="HK26" s="179"/>
      <c r="HL26" s="179"/>
      <c r="HM26" s="179"/>
      <c r="HN26" s="179"/>
      <c r="HO26" s="179"/>
      <c r="HP26" s="179"/>
      <c r="HQ26" s="179"/>
      <c r="HR26" s="179"/>
      <c r="HS26" s="170"/>
      <c r="HT26" s="171"/>
      <c r="HU26" s="171"/>
      <c r="HV26" s="171"/>
      <c r="HW26" s="171"/>
      <c r="HX26" s="171"/>
      <c r="HY26" s="171"/>
      <c r="HZ26" s="171"/>
      <c r="IA26" s="172" t="s">
        <v>25</v>
      </c>
      <c r="IB26" s="172"/>
      <c r="IC26" s="172"/>
      <c r="ID26" s="172"/>
      <c r="IE26" s="172"/>
      <c r="IF26" s="172"/>
      <c r="IG26" s="172"/>
      <c r="IH26" s="173"/>
      <c r="II26" s="80"/>
      <c r="IJ26" s="161"/>
    </row>
    <row r="27" spans="1:244" s="56" customFormat="1" ht="17.100000000000001" customHeight="1">
      <c r="A27" s="77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82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4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82"/>
      <c r="BN27" s="180"/>
      <c r="BO27" s="178"/>
      <c r="BP27" s="178"/>
      <c r="BQ27" s="178"/>
      <c r="BR27" s="178"/>
      <c r="BS27" s="178"/>
      <c r="BT27" s="178"/>
      <c r="BU27" s="181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90"/>
      <c r="DV27" s="178"/>
      <c r="DW27" s="178"/>
      <c r="DX27" s="178"/>
      <c r="DY27" s="178"/>
      <c r="DZ27" s="178"/>
      <c r="EA27" s="178"/>
      <c r="EB27" s="178"/>
      <c r="EC27" s="178"/>
      <c r="ED27" s="178"/>
      <c r="EE27" s="178"/>
      <c r="EF27" s="178"/>
      <c r="EG27" s="178"/>
      <c r="EH27" s="178"/>
      <c r="EI27" s="178"/>
      <c r="EJ27" s="178"/>
      <c r="EK27" s="178"/>
      <c r="EL27" s="91"/>
      <c r="EM27" s="92"/>
      <c r="EN27" s="92"/>
      <c r="EO27" s="92"/>
      <c r="EP27" s="92"/>
      <c r="EQ27" s="92"/>
      <c r="ER27" s="92"/>
      <c r="ES27" s="92"/>
      <c r="ET27" s="92"/>
      <c r="EU27" s="92"/>
      <c r="EV27" s="92"/>
      <c r="EW27" s="92"/>
      <c r="EX27" s="92"/>
      <c r="EY27" s="92"/>
      <c r="EZ27" s="92"/>
      <c r="FA27" s="92"/>
      <c r="FB27" s="92"/>
      <c r="FC27" s="92"/>
      <c r="FD27" s="92"/>
      <c r="FE27" s="92"/>
      <c r="FF27" s="92"/>
      <c r="FG27" s="92"/>
      <c r="FH27" s="92"/>
      <c r="FI27" s="92"/>
      <c r="FJ27" s="92"/>
      <c r="FK27" s="92"/>
      <c r="FL27" s="92"/>
      <c r="FM27" s="92"/>
      <c r="FN27" s="92"/>
      <c r="FO27" s="92"/>
      <c r="FP27" s="92"/>
      <c r="FQ27" s="92"/>
      <c r="FR27" s="92"/>
      <c r="FS27" s="92"/>
      <c r="FT27" s="92"/>
      <c r="FU27" s="92"/>
      <c r="FV27" s="92"/>
      <c r="FW27" s="92"/>
      <c r="FX27" s="92"/>
      <c r="FY27" s="92"/>
      <c r="FZ27" s="92"/>
      <c r="GA27" s="92"/>
      <c r="GB27" s="92"/>
      <c r="GC27" s="92"/>
      <c r="GD27" s="92"/>
      <c r="GE27" s="92"/>
      <c r="GF27" s="92"/>
      <c r="GG27" s="92"/>
      <c r="GH27" s="92"/>
      <c r="GI27" s="92"/>
      <c r="GJ27" s="92"/>
      <c r="GK27" s="93"/>
      <c r="GL27" s="179"/>
      <c r="GM27" s="179"/>
      <c r="GN27" s="179"/>
      <c r="GO27" s="179"/>
      <c r="GP27" s="179"/>
      <c r="GQ27" s="179"/>
      <c r="GR27" s="179"/>
      <c r="GS27" s="179"/>
      <c r="GT27" s="179"/>
      <c r="GU27" s="179"/>
      <c r="GV27" s="179"/>
      <c r="GW27" s="179"/>
      <c r="GX27" s="179"/>
      <c r="GY27" s="179"/>
      <c r="GZ27" s="179"/>
      <c r="HA27" s="179"/>
      <c r="HB27" s="179"/>
      <c r="HC27" s="179"/>
      <c r="HD27" s="179"/>
      <c r="HE27" s="179"/>
      <c r="HF27" s="179"/>
      <c r="HG27" s="179"/>
      <c r="HH27" s="179"/>
      <c r="HI27" s="179"/>
      <c r="HJ27" s="179"/>
      <c r="HK27" s="179"/>
      <c r="HL27" s="179"/>
      <c r="HM27" s="179"/>
      <c r="HN27" s="179"/>
      <c r="HO27" s="179"/>
      <c r="HP27" s="179"/>
      <c r="HQ27" s="179"/>
      <c r="HR27" s="179"/>
      <c r="HS27" s="170"/>
      <c r="HT27" s="171"/>
      <c r="HU27" s="171"/>
      <c r="HV27" s="171"/>
      <c r="HW27" s="171"/>
      <c r="HX27" s="171"/>
      <c r="HY27" s="171"/>
      <c r="HZ27" s="171"/>
      <c r="IA27" s="172" t="s">
        <v>25</v>
      </c>
      <c r="IB27" s="172"/>
      <c r="IC27" s="172"/>
      <c r="ID27" s="172"/>
      <c r="IE27" s="172"/>
      <c r="IF27" s="172"/>
      <c r="IG27" s="172"/>
      <c r="IH27" s="173"/>
      <c r="II27" s="80"/>
      <c r="IJ27" s="161"/>
    </row>
    <row r="28" spans="1:244" s="56" customFormat="1" ht="17.100000000000001" customHeight="1">
      <c r="A28" s="77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82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4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82"/>
      <c r="BN28" s="180"/>
      <c r="BO28" s="178"/>
      <c r="BP28" s="178"/>
      <c r="BQ28" s="178"/>
      <c r="BR28" s="178"/>
      <c r="BS28" s="178"/>
      <c r="BT28" s="178"/>
      <c r="BU28" s="181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90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91"/>
      <c r="EM28" s="92"/>
      <c r="EN28" s="92"/>
      <c r="EO28" s="92"/>
      <c r="EP28" s="92"/>
      <c r="EQ28" s="92"/>
      <c r="ER28" s="92"/>
      <c r="ES28" s="92"/>
      <c r="ET28" s="92"/>
      <c r="EU28" s="92"/>
      <c r="EV28" s="92"/>
      <c r="EW28" s="92"/>
      <c r="EX28" s="92"/>
      <c r="EY28" s="92"/>
      <c r="EZ28" s="92"/>
      <c r="FA28" s="92"/>
      <c r="FB28" s="92"/>
      <c r="FC28" s="92"/>
      <c r="FD28" s="92"/>
      <c r="FE28" s="92"/>
      <c r="FF28" s="92"/>
      <c r="FG28" s="92"/>
      <c r="FH28" s="92"/>
      <c r="FI28" s="92"/>
      <c r="FJ28" s="92"/>
      <c r="FK28" s="92"/>
      <c r="FL28" s="92"/>
      <c r="FM28" s="92"/>
      <c r="FN28" s="92"/>
      <c r="FO28" s="92"/>
      <c r="FP28" s="92"/>
      <c r="FQ28" s="92"/>
      <c r="FR28" s="92"/>
      <c r="FS28" s="92"/>
      <c r="FT28" s="92"/>
      <c r="FU28" s="92"/>
      <c r="FV28" s="92"/>
      <c r="FW28" s="92"/>
      <c r="FX28" s="92"/>
      <c r="FY28" s="92"/>
      <c r="FZ28" s="92"/>
      <c r="GA28" s="92"/>
      <c r="GB28" s="92"/>
      <c r="GC28" s="92"/>
      <c r="GD28" s="92"/>
      <c r="GE28" s="92"/>
      <c r="GF28" s="92"/>
      <c r="GG28" s="92"/>
      <c r="GH28" s="92"/>
      <c r="GI28" s="92"/>
      <c r="GJ28" s="92"/>
      <c r="GK28" s="93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0"/>
      <c r="HT28" s="171"/>
      <c r="HU28" s="171"/>
      <c r="HV28" s="171"/>
      <c r="HW28" s="171"/>
      <c r="HX28" s="171"/>
      <c r="HY28" s="171"/>
      <c r="HZ28" s="171"/>
      <c r="IA28" s="172" t="s">
        <v>25</v>
      </c>
      <c r="IB28" s="172"/>
      <c r="IC28" s="172"/>
      <c r="ID28" s="172"/>
      <c r="IE28" s="172"/>
      <c r="IF28" s="172"/>
      <c r="IG28" s="172"/>
      <c r="IH28" s="173"/>
      <c r="II28" s="80"/>
      <c r="IJ28" s="161"/>
    </row>
    <row r="29" spans="1:244" s="56" customFormat="1" ht="17.100000000000001" customHeight="1">
      <c r="A29" s="77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82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4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82"/>
      <c r="BN29" s="180"/>
      <c r="BO29" s="178"/>
      <c r="BP29" s="178"/>
      <c r="BQ29" s="178"/>
      <c r="BR29" s="178"/>
      <c r="BS29" s="178"/>
      <c r="BT29" s="178"/>
      <c r="BU29" s="181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90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91"/>
      <c r="EM29" s="92"/>
      <c r="EN29" s="92"/>
      <c r="EO29" s="92"/>
      <c r="EP29" s="92"/>
      <c r="EQ29" s="92"/>
      <c r="ER29" s="92"/>
      <c r="ES29" s="92"/>
      <c r="ET29" s="92"/>
      <c r="EU29" s="92"/>
      <c r="EV29" s="92"/>
      <c r="EW29" s="92"/>
      <c r="EX29" s="92"/>
      <c r="EY29" s="92"/>
      <c r="EZ29" s="92"/>
      <c r="FA29" s="92"/>
      <c r="FB29" s="92"/>
      <c r="FC29" s="92"/>
      <c r="FD29" s="92"/>
      <c r="FE29" s="92"/>
      <c r="FF29" s="92"/>
      <c r="FG29" s="92"/>
      <c r="FH29" s="92"/>
      <c r="FI29" s="92"/>
      <c r="FJ29" s="92"/>
      <c r="FK29" s="92"/>
      <c r="FL29" s="92"/>
      <c r="FM29" s="92"/>
      <c r="FN29" s="92"/>
      <c r="FO29" s="92"/>
      <c r="FP29" s="92"/>
      <c r="FQ29" s="92"/>
      <c r="FR29" s="92"/>
      <c r="FS29" s="92"/>
      <c r="FT29" s="92"/>
      <c r="FU29" s="92"/>
      <c r="FV29" s="92"/>
      <c r="FW29" s="92"/>
      <c r="FX29" s="92"/>
      <c r="FY29" s="92"/>
      <c r="FZ29" s="92"/>
      <c r="GA29" s="92"/>
      <c r="GB29" s="92"/>
      <c r="GC29" s="92"/>
      <c r="GD29" s="92"/>
      <c r="GE29" s="92"/>
      <c r="GF29" s="92"/>
      <c r="GG29" s="92"/>
      <c r="GH29" s="92"/>
      <c r="GI29" s="92"/>
      <c r="GJ29" s="92"/>
      <c r="GK29" s="93"/>
      <c r="GL29" s="179"/>
      <c r="GM29" s="179"/>
      <c r="GN29" s="179"/>
      <c r="GO29" s="179"/>
      <c r="GP29" s="179"/>
      <c r="GQ29" s="179"/>
      <c r="GR29" s="179"/>
      <c r="GS29" s="179"/>
      <c r="GT29" s="179"/>
      <c r="GU29" s="179"/>
      <c r="GV29" s="179"/>
      <c r="GW29" s="179"/>
      <c r="GX29" s="179"/>
      <c r="GY29" s="179"/>
      <c r="GZ29" s="179"/>
      <c r="HA29" s="179"/>
      <c r="HB29" s="179"/>
      <c r="HC29" s="179"/>
      <c r="HD29" s="179"/>
      <c r="HE29" s="179"/>
      <c r="HF29" s="179"/>
      <c r="HG29" s="179"/>
      <c r="HH29" s="179"/>
      <c r="HI29" s="179"/>
      <c r="HJ29" s="179"/>
      <c r="HK29" s="179"/>
      <c r="HL29" s="179"/>
      <c r="HM29" s="179"/>
      <c r="HN29" s="179"/>
      <c r="HO29" s="179"/>
      <c r="HP29" s="179"/>
      <c r="HQ29" s="179"/>
      <c r="HR29" s="179"/>
      <c r="HS29" s="170"/>
      <c r="HT29" s="171"/>
      <c r="HU29" s="171"/>
      <c r="HV29" s="171"/>
      <c r="HW29" s="171"/>
      <c r="HX29" s="171"/>
      <c r="HY29" s="171"/>
      <c r="HZ29" s="171"/>
      <c r="IA29" s="172" t="s">
        <v>25</v>
      </c>
      <c r="IB29" s="172"/>
      <c r="IC29" s="172"/>
      <c r="ID29" s="172"/>
      <c r="IE29" s="172"/>
      <c r="IF29" s="172"/>
      <c r="IG29" s="172"/>
      <c r="IH29" s="173"/>
      <c r="II29" s="80"/>
      <c r="IJ29" s="161"/>
    </row>
    <row r="30" spans="1:244" s="56" customFormat="1" ht="17.100000000000001" customHeight="1">
      <c r="A30" s="77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82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4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82"/>
      <c r="BN30" s="180"/>
      <c r="BO30" s="178"/>
      <c r="BP30" s="178"/>
      <c r="BQ30" s="178"/>
      <c r="BR30" s="178"/>
      <c r="BS30" s="178"/>
      <c r="BT30" s="178"/>
      <c r="BU30" s="181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90"/>
      <c r="DV30" s="178"/>
      <c r="DW30" s="178"/>
      <c r="DX30" s="178"/>
      <c r="DY30" s="178"/>
      <c r="DZ30" s="178"/>
      <c r="EA30" s="178"/>
      <c r="EB30" s="178"/>
      <c r="EC30" s="178"/>
      <c r="ED30" s="178"/>
      <c r="EE30" s="178"/>
      <c r="EF30" s="178"/>
      <c r="EG30" s="178"/>
      <c r="EH30" s="178"/>
      <c r="EI30" s="178"/>
      <c r="EJ30" s="178"/>
      <c r="EK30" s="178"/>
      <c r="EL30" s="91"/>
      <c r="EM30" s="92"/>
      <c r="EN30" s="92"/>
      <c r="EO30" s="92"/>
      <c r="EP30" s="92"/>
      <c r="EQ30" s="92"/>
      <c r="ER30" s="92"/>
      <c r="ES30" s="92"/>
      <c r="ET30" s="92"/>
      <c r="EU30" s="92"/>
      <c r="EV30" s="92"/>
      <c r="EW30" s="92"/>
      <c r="EX30" s="92"/>
      <c r="EY30" s="92"/>
      <c r="EZ30" s="92"/>
      <c r="FA30" s="92"/>
      <c r="FB30" s="92"/>
      <c r="FC30" s="92"/>
      <c r="FD30" s="92"/>
      <c r="FE30" s="92"/>
      <c r="FF30" s="92"/>
      <c r="FG30" s="92"/>
      <c r="FH30" s="92"/>
      <c r="FI30" s="92"/>
      <c r="FJ30" s="92"/>
      <c r="FK30" s="92"/>
      <c r="FL30" s="92"/>
      <c r="FM30" s="92"/>
      <c r="FN30" s="92"/>
      <c r="FO30" s="92"/>
      <c r="FP30" s="92"/>
      <c r="FQ30" s="92"/>
      <c r="FR30" s="92"/>
      <c r="FS30" s="92"/>
      <c r="FT30" s="92"/>
      <c r="FU30" s="92"/>
      <c r="FV30" s="92"/>
      <c r="FW30" s="92"/>
      <c r="FX30" s="92"/>
      <c r="FY30" s="92"/>
      <c r="FZ30" s="92"/>
      <c r="GA30" s="92"/>
      <c r="GB30" s="92"/>
      <c r="GC30" s="92"/>
      <c r="GD30" s="92"/>
      <c r="GE30" s="92"/>
      <c r="GF30" s="92"/>
      <c r="GG30" s="92"/>
      <c r="GH30" s="92"/>
      <c r="GI30" s="92"/>
      <c r="GJ30" s="92"/>
      <c r="GK30" s="93"/>
      <c r="GL30" s="179"/>
      <c r="GM30" s="179"/>
      <c r="GN30" s="179"/>
      <c r="GO30" s="179"/>
      <c r="GP30" s="179"/>
      <c r="GQ30" s="179"/>
      <c r="GR30" s="179"/>
      <c r="GS30" s="179"/>
      <c r="GT30" s="179"/>
      <c r="GU30" s="179"/>
      <c r="GV30" s="179"/>
      <c r="GW30" s="179"/>
      <c r="GX30" s="179"/>
      <c r="GY30" s="179"/>
      <c r="GZ30" s="179"/>
      <c r="HA30" s="179"/>
      <c r="HB30" s="179"/>
      <c r="HC30" s="179"/>
      <c r="HD30" s="179"/>
      <c r="HE30" s="179"/>
      <c r="HF30" s="179"/>
      <c r="HG30" s="179"/>
      <c r="HH30" s="179"/>
      <c r="HI30" s="179"/>
      <c r="HJ30" s="179"/>
      <c r="HK30" s="179"/>
      <c r="HL30" s="179"/>
      <c r="HM30" s="179"/>
      <c r="HN30" s="179"/>
      <c r="HO30" s="179"/>
      <c r="HP30" s="179"/>
      <c r="HQ30" s="179"/>
      <c r="HR30" s="179"/>
      <c r="HS30" s="170"/>
      <c r="HT30" s="171"/>
      <c r="HU30" s="171"/>
      <c r="HV30" s="171"/>
      <c r="HW30" s="171"/>
      <c r="HX30" s="171"/>
      <c r="HY30" s="171"/>
      <c r="HZ30" s="171"/>
      <c r="IA30" s="172" t="s">
        <v>25</v>
      </c>
      <c r="IB30" s="172"/>
      <c r="IC30" s="172"/>
      <c r="ID30" s="172"/>
      <c r="IE30" s="172"/>
      <c r="IF30" s="172"/>
      <c r="IG30" s="172"/>
      <c r="IH30" s="173"/>
      <c r="II30" s="80"/>
      <c r="IJ30" s="161"/>
    </row>
    <row r="31" spans="1:244" s="56" customFormat="1" ht="17.100000000000001" customHeight="1">
      <c r="A31" s="77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82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4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82"/>
      <c r="BN31" s="180"/>
      <c r="BO31" s="178"/>
      <c r="BP31" s="178"/>
      <c r="BQ31" s="178"/>
      <c r="BR31" s="178"/>
      <c r="BS31" s="178"/>
      <c r="BT31" s="178"/>
      <c r="BU31" s="181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90"/>
      <c r="DV31" s="178"/>
      <c r="DW31" s="178"/>
      <c r="DX31" s="178"/>
      <c r="DY31" s="178"/>
      <c r="DZ31" s="178"/>
      <c r="EA31" s="178"/>
      <c r="EB31" s="178"/>
      <c r="EC31" s="178"/>
      <c r="ED31" s="178"/>
      <c r="EE31" s="178"/>
      <c r="EF31" s="178"/>
      <c r="EG31" s="178"/>
      <c r="EH31" s="178"/>
      <c r="EI31" s="178"/>
      <c r="EJ31" s="178"/>
      <c r="EK31" s="178"/>
      <c r="EL31" s="91"/>
      <c r="EM31" s="92"/>
      <c r="EN31" s="92"/>
      <c r="EO31" s="92"/>
      <c r="EP31" s="92"/>
      <c r="EQ31" s="92"/>
      <c r="ER31" s="92"/>
      <c r="ES31" s="92"/>
      <c r="ET31" s="92"/>
      <c r="EU31" s="92"/>
      <c r="EV31" s="92"/>
      <c r="EW31" s="92"/>
      <c r="EX31" s="92"/>
      <c r="EY31" s="92"/>
      <c r="EZ31" s="92"/>
      <c r="FA31" s="92"/>
      <c r="FB31" s="92"/>
      <c r="FC31" s="92"/>
      <c r="FD31" s="92"/>
      <c r="FE31" s="92"/>
      <c r="FF31" s="92"/>
      <c r="FG31" s="92"/>
      <c r="FH31" s="92"/>
      <c r="FI31" s="92"/>
      <c r="FJ31" s="92"/>
      <c r="FK31" s="92"/>
      <c r="FL31" s="92"/>
      <c r="FM31" s="92"/>
      <c r="FN31" s="92"/>
      <c r="FO31" s="92"/>
      <c r="FP31" s="92"/>
      <c r="FQ31" s="92"/>
      <c r="FR31" s="92"/>
      <c r="FS31" s="92"/>
      <c r="FT31" s="92"/>
      <c r="FU31" s="92"/>
      <c r="FV31" s="92"/>
      <c r="FW31" s="92"/>
      <c r="FX31" s="92"/>
      <c r="FY31" s="92"/>
      <c r="FZ31" s="92"/>
      <c r="GA31" s="92"/>
      <c r="GB31" s="92"/>
      <c r="GC31" s="92"/>
      <c r="GD31" s="92"/>
      <c r="GE31" s="92"/>
      <c r="GF31" s="92"/>
      <c r="GG31" s="92"/>
      <c r="GH31" s="92"/>
      <c r="GI31" s="92"/>
      <c r="GJ31" s="92"/>
      <c r="GK31" s="93"/>
      <c r="GL31" s="179"/>
      <c r="GM31" s="179"/>
      <c r="GN31" s="179"/>
      <c r="GO31" s="179"/>
      <c r="GP31" s="179"/>
      <c r="GQ31" s="179"/>
      <c r="GR31" s="179"/>
      <c r="GS31" s="179"/>
      <c r="GT31" s="179"/>
      <c r="GU31" s="179"/>
      <c r="GV31" s="179"/>
      <c r="GW31" s="179"/>
      <c r="GX31" s="179"/>
      <c r="GY31" s="179"/>
      <c r="GZ31" s="179"/>
      <c r="HA31" s="179"/>
      <c r="HB31" s="179"/>
      <c r="HC31" s="179"/>
      <c r="HD31" s="179"/>
      <c r="HE31" s="179"/>
      <c r="HF31" s="179"/>
      <c r="HG31" s="179"/>
      <c r="HH31" s="179"/>
      <c r="HI31" s="179"/>
      <c r="HJ31" s="179"/>
      <c r="HK31" s="179"/>
      <c r="HL31" s="179"/>
      <c r="HM31" s="179"/>
      <c r="HN31" s="179"/>
      <c r="HO31" s="179"/>
      <c r="HP31" s="179"/>
      <c r="HQ31" s="179"/>
      <c r="HR31" s="179"/>
      <c r="HS31" s="170"/>
      <c r="HT31" s="171"/>
      <c r="HU31" s="171"/>
      <c r="HV31" s="171"/>
      <c r="HW31" s="171"/>
      <c r="HX31" s="171"/>
      <c r="HY31" s="171"/>
      <c r="HZ31" s="171"/>
      <c r="IA31" s="172" t="s">
        <v>25</v>
      </c>
      <c r="IB31" s="172"/>
      <c r="IC31" s="172"/>
      <c r="ID31" s="172"/>
      <c r="IE31" s="172"/>
      <c r="IF31" s="172"/>
      <c r="IG31" s="172"/>
      <c r="IH31" s="173"/>
      <c r="II31" s="80"/>
      <c r="IJ31" s="161"/>
    </row>
    <row r="32" spans="1:244" s="56" customFormat="1" ht="17.100000000000001" customHeight="1">
      <c r="A32" s="77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82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4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82"/>
      <c r="BN32" s="180"/>
      <c r="BO32" s="178"/>
      <c r="BP32" s="178"/>
      <c r="BQ32" s="178"/>
      <c r="BR32" s="178"/>
      <c r="BS32" s="178"/>
      <c r="BT32" s="178"/>
      <c r="BU32" s="181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90"/>
      <c r="DV32" s="178"/>
      <c r="DW32" s="178"/>
      <c r="DX32" s="178"/>
      <c r="DY32" s="178"/>
      <c r="DZ32" s="178"/>
      <c r="EA32" s="178"/>
      <c r="EB32" s="178"/>
      <c r="EC32" s="178"/>
      <c r="ED32" s="178"/>
      <c r="EE32" s="178"/>
      <c r="EF32" s="178"/>
      <c r="EG32" s="178"/>
      <c r="EH32" s="178"/>
      <c r="EI32" s="178"/>
      <c r="EJ32" s="178"/>
      <c r="EK32" s="178"/>
      <c r="EL32" s="91"/>
      <c r="EM32" s="92"/>
      <c r="EN32" s="92"/>
      <c r="EO32" s="92"/>
      <c r="EP32" s="92"/>
      <c r="EQ32" s="92"/>
      <c r="ER32" s="92"/>
      <c r="ES32" s="92"/>
      <c r="ET32" s="92"/>
      <c r="EU32" s="92"/>
      <c r="EV32" s="92"/>
      <c r="EW32" s="92"/>
      <c r="EX32" s="92"/>
      <c r="EY32" s="92"/>
      <c r="EZ32" s="92"/>
      <c r="FA32" s="92"/>
      <c r="FB32" s="92"/>
      <c r="FC32" s="92"/>
      <c r="FD32" s="92"/>
      <c r="FE32" s="92"/>
      <c r="FF32" s="92"/>
      <c r="FG32" s="92"/>
      <c r="FH32" s="92"/>
      <c r="FI32" s="92"/>
      <c r="FJ32" s="92"/>
      <c r="FK32" s="92"/>
      <c r="FL32" s="92"/>
      <c r="FM32" s="92"/>
      <c r="FN32" s="92"/>
      <c r="FO32" s="92"/>
      <c r="FP32" s="92"/>
      <c r="FQ32" s="92"/>
      <c r="FR32" s="92"/>
      <c r="FS32" s="92"/>
      <c r="FT32" s="92"/>
      <c r="FU32" s="92"/>
      <c r="FV32" s="92"/>
      <c r="FW32" s="92"/>
      <c r="FX32" s="92"/>
      <c r="FY32" s="92"/>
      <c r="FZ32" s="92"/>
      <c r="GA32" s="92"/>
      <c r="GB32" s="92"/>
      <c r="GC32" s="92"/>
      <c r="GD32" s="92"/>
      <c r="GE32" s="92"/>
      <c r="GF32" s="92"/>
      <c r="GG32" s="92"/>
      <c r="GH32" s="92"/>
      <c r="GI32" s="92"/>
      <c r="GJ32" s="92"/>
      <c r="GK32" s="93"/>
      <c r="GL32" s="179"/>
      <c r="GM32" s="179"/>
      <c r="GN32" s="179"/>
      <c r="GO32" s="179"/>
      <c r="GP32" s="179"/>
      <c r="GQ32" s="179"/>
      <c r="GR32" s="179"/>
      <c r="GS32" s="179"/>
      <c r="GT32" s="179"/>
      <c r="GU32" s="179"/>
      <c r="GV32" s="179"/>
      <c r="GW32" s="179"/>
      <c r="GX32" s="179"/>
      <c r="GY32" s="179"/>
      <c r="GZ32" s="179"/>
      <c r="HA32" s="179"/>
      <c r="HB32" s="179"/>
      <c r="HC32" s="179"/>
      <c r="HD32" s="179"/>
      <c r="HE32" s="179"/>
      <c r="HF32" s="179"/>
      <c r="HG32" s="179"/>
      <c r="HH32" s="179"/>
      <c r="HI32" s="179"/>
      <c r="HJ32" s="179"/>
      <c r="HK32" s="179"/>
      <c r="HL32" s="179"/>
      <c r="HM32" s="179"/>
      <c r="HN32" s="179"/>
      <c r="HO32" s="179"/>
      <c r="HP32" s="179"/>
      <c r="HQ32" s="179"/>
      <c r="HR32" s="179"/>
      <c r="HS32" s="170"/>
      <c r="HT32" s="171"/>
      <c r="HU32" s="171"/>
      <c r="HV32" s="171"/>
      <c r="HW32" s="171"/>
      <c r="HX32" s="171"/>
      <c r="HY32" s="171"/>
      <c r="HZ32" s="171"/>
      <c r="IA32" s="172" t="s">
        <v>25</v>
      </c>
      <c r="IB32" s="172"/>
      <c r="IC32" s="172"/>
      <c r="ID32" s="172"/>
      <c r="IE32" s="172"/>
      <c r="IF32" s="172"/>
      <c r="IG32" s="172"/>
      <c r="IH32" s="173"/>
      <c r="II32" s="80"/>
      <c r="IJ32" s="161"/>
    </row>
    <row r="33" spans="1:243" s="56" customFormat="1" ht="17.100000000000001" customHeight="1">
      <c r="A33" s="77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82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4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82"/>
      <c r="BN33" s="180"/>
      <c r="BO33" s="178"/>
      <c r="BP33" s="178"/>
      <c r="BQ33" s="178"/>
      <c r="BR33" s="178"/>
      <c r="BS33" s="178"/>
      <c r="BT33" s="178"/>
      <c r="BU33" s="181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90"/>
      <c r="DV33" s="178"/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91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2"/>
      <c r="FY33" s="92"/>
      <c r="FZ33" s="92"/>
      <c r="GA33" s="92"/>
      <c r="GB33" s="92"/>
      <c r="GC33" s="92"/>
      <c r="GD33" s="92"/>
      <c r="GE33" s="92"/>
      <c r="GF33" s="92"/>
      <c r="GG33" s="92"/>
      <c r="GH33" s="92"/>
      <c r="GI33" s="92"/>
      <c r="GJ33" s="92"/>
      <c r="GK33" s="93"/>
      <c r="GL33" s="179"/>
      <c r="GM33" s="179"/>
      <c r="GN33" s="179"/>
      <c r="GO33" s="179"/>
      <c r="GP33" s="179"/>
      <c r="GQ33" s="179"/>
      <c r="GR33" s="179"/>
      <c r="GS33" s="179"/>
      <c r="GT33" s="179"/>
      <c r="GU33" s="179"/>
      <c r="GV33" s="179"/>
      <c r="GW33" s="179"/>
      <c r="GX33" s="179"/>
      <c r="GY33" s="179"/>
      <c r="GZ33" s="179"/>
      <c r="HA33" s="179"/>
      <c r="HB33" s="179"/>
      <c r="HC33" s="179"/>
      <c r="HD33" s="179"/>
      <c r="HE33" s="179"/>
      <c r="HF33" s="179"/>
      <c r="HG33" s="179"/>
      <c r="HH33" s="179"/>
      <c r="HI33" s="179"/>
      <c r="HJ33" s="179"/>
      <c r="HK33" s="179"/>
      <c r="HL33" s="179"/>
      <c r="HM33" s="179"/>
      <c r="HN33" s="179"/>
      <c r="HO33" s="179"/>
      <c r="HP33" s="179"/>
      <c r="HQ33" s="179"/>
      <c r="HR33" s="179"/>
      <c r="HS33" s="170"/>
      <c r="HT33" s="171"/>
      <c r="HU33" s="171"/>
      <c r="HV33" s="171"/>
      <c r="HW33" s="171"/>
      <c r="HX33" s="171"/>
      <c r="HY33" s="171"/>
      <c r="HZ33" s="171"/>
      <c r="IA33" s="172" t="s">
        <v>25</v>
      </c>
      <c r="IB33" s="172"/>
      <c r="IC33" s="172"/>
      <c r="ID33" s="172"/>
      <c r="IE33" s="172"/>
      <c r="IF33" s="172"/>
      <c r="IG33" s="172"/>
      <c r="IH33" s="173"/>
      <c r="II33" s="80"/>
    </row>
    <row r="34" spans="1:243" s="56" customFormat="1" ht="17.100000000000001" customHeight="1">
      <c r="A34" s="77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82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4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82"/>
      <c r="BN34" s="180"/>
      <c r="BO34" s="178"/>
      <c r="BP34" s="178"/>
      <c r="BQ34" s="178"/>
      <c r="BR34" s="178"/>
      <c r="BS34" s="178"/>
      <c r="BT34" s="178"/>
      <c r="BU34" s="181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90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91"/>
      <c r="EM34" s="92"/>
      <c r="EN34" s="92"/>
      <c r="EO34" s="92"/>
      <c r="EP34" s="92"/>
      <c r="EQ34" s="92"/>
      <c r="ER34" s="92"/>
      <c r="ES34" s="92"/>
      <c r="ET34" s="92"/>
      <c r="EU34" s="92"/>
      <c r="EV34" s="92"/>
      <c r="EW34" s="92"/>
      <c r="EX34" s="92"/>
      <c r="EY34" s="92"/>
      <c r="EZ34" s="92"/>
      <c r="FA34" s="92"/>
      <c r="FB34" s="92"/>
      <c r="FC34" s="92"/>
      <c r="FD34" s="92"/>
      <c r="FE34" s="92"/>
      <c r="FF34" s="92"/>
      <c r="FG34" s="92"/>
      <c r="FH34" s="92"/>
      <c r="FI34" s="92"/>
      <c r="FJ34" s="92"/>
      <c r="FK34" s="92"/>
      <c r="FL34" s="92"/>
      <c r="FM34" s="92"/>
      <c r="FN34" s="92"/>
      <c r="FO34" s="92"/>
      <c r="FP34" s="92"/>
      <c r="FQ34" s="92"/>
      <c r="FR34" s="92"/>
      <c r="FS34" s="92"/>
      <c r="FT34" s="92"/>
      <c r="FU34" s="92"/>
      <c r="FV34" s="92"/>
      <c r="FW34" s="92"/>
      <c r="FX34" s="92"/>
      <c r="FY34" s="92"/>
      <c r="FZ34" s="92"/>
      <c r="GA34" s="92"/>
      <c r="GB34" s="92"/>
      <c r="GC34" s="92"/>
      <c r="GD34" s="92"/>
      <c r="GE34" s="92"/>
      <c r="GF34" s="92"/>
      <c r="GG34" s="92"/>
      <c r="GH34" s="92"/>
      <c r="GI34" s="92"/>
      <c r="GJ34" s="92"/>
      <c r="GK34" s="93"/>
      <c r="GL34" s="179"/>
      <c r="GM34" s="179"/>
      <c r="GN34" s="179"/>
      <c r="GO34" s="179"/>
      <c r="GP34" s="179"/>
      <c r="GQ34" s="179"/>
      <c r="GR34" s="179"/>
      <c r="GS34" s="179"/>
      <c r="GT34" s="179"/>
      <c r="GU34" s="179"/>
      <c r="GV34" s="179"/>
      <c r="GW34" s="179"/>
      <c r="GX34" s="179"/>
      <c r="GY34" s="179"/>
      <c r="GZ34" s="179"/>
      <c r="HA34" s="179"/>
      <c r="HB34" s="179"/>
      <c r="HC34" s="179"/>
      <c r="HD34" s="179"/>
      <c r="HE34" s="179"/>
      <c r="HF34" s="179"/>
      <c r="HG34" s="179"/>
      <c r="HH34" s="179"/>
      <c r="HI34" s="179"/>
      <c r="HJ34" s="179"/>
      <c r="HK34" s="179"/>
      <c r="HL34" s="179"/>
      <c r="HM34" s="179"/>
      <c r="HN34" s="179"/>
      <c r="HO34" s="179"/>
      <c r="HP34" s="179"/>
      <c r="HQ34" s="179"/>
      <c r="HR34" s="179"/>
      <c r="HS34" s="170"/>
      <c r="HT34" s="171"/>
      <c r="HU34" s="171"/>
      <c r="HV34" s="171"/>
      <c r="HW34" s="171"/>
      <c r="HX34" s="171"/>
      <c r="HY34" s="171"/>
      <c r="HZ34" s="171"/>
      <c r="IA34" s="172" t="s">
        <v>25</v>
      </c>
      <c r="IB34" s="172"/>
      <c r="IC34" s="172"/>
      <c r="ID34" s="172"/>
      <c r="IE34" s="172"/>
      <c r="IF34" s="172"/>
      <c r="IG34" s="172"/>
      <c r="IH34" s="173"/>
      <c r="II34" s="80"/>
    </row>
    <row r="35" spans="1:243" s="56" customFormat="1" ht="17.100000000000001" customHeight="1">
      <c r="A35" s="77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82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4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82"/>
      <c r="BN35" s="180"/>
      <c r="BO35" s="178"/>
      <c r="BP35" s="178"/>
      <c r="BQ35" s="178"/>
      <c r="BR35" s="178"/>
      <c r="BS35" s="178"/>
      <c r="BT35" s="178"/>
      <c r="BU35" s="181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90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78"/>
      <c r="EI35" s="178"/>
      <c r="EJ35" s="178"/>
      <c r="EK35" s="178"/>
      <c r="EL35" s="91"/>
      <c r="EM35" s="92"/>
      <c r="EN35" s="92"/>
      <c r="EO35" s="92"/>
      <c r="EP35" s="92"/>
      <c r="EQ35" s="92"/>
      <c r="ER35" s="92"/>
      <c r="ES35" s="92"/>
      <c r="ET35" s="92"/>
      <c r="EU35" s="92"/>
      <c r="EV35" s="92"/>
      <c r="EW35" s="92"/>
      <c r="EX35" s="92"/>
      <c r="EY35" s="92"/>
      <c r="EZ35" s="92"/>
      <c r="FA35" s="92"/>
      <c r="FB35" s="92"/>
      <c r="FC35" s="92"/>
      <c r="FD35" s="92"/>
      <c r="FE35" s="92"/>
      <c r="FF35" s="92"/>
      <c r="FG35" s="92"/>
      <c r="FH35" s="92"/>
      <c r="FI35" s="92"/>
      <c r="FJ35" s="92"/>
      <c r="FK35" s="92"/>
      <c r="FL35" s="92"/>
      <c r="FM35" s="92"/>
      <c r="FN35" s="92"/>
      <c r="FO35" s="92"/>
      <c r="FP35" s="92"/>
      <c r="FQ35" s="92"/>
      <c r="FR35" s="92"/>
      <c r="FS35" s="92"/>
      <c r="FT35" s="92"/>
      <c r="FU35" s="92"/>
      <c r="FV35" s="92"/>
      <c r="FW35" s="92"/>
      <c r="FX35" s="92"/>
      <c r="FY35" s="92"/>
      <c r="FZ35" s="92"/>
      <c r="GA35" s="92"/>
      <c r="GB35" s="92"/>
      <c r="GC35" s="92"/>
      <c r="GD35" s="92"/>
      <c r="GE35" s="92"/>
      <c r="GF35" s="92"/>
      <c r="GG35" s="92"/>
      <c r="GH35" s="92"/>
      <c r="GI35" s="92"/>
      <c r="GJ35" s="92"/>
      <c r="GK35" s="93"/>
      <c r="GL35" s="179"/>
      <c r="GM35" s="179"/>
      <c r="GN35" s="179"/>
      <c r="GO35" s="179"/>
      <c r="GP35" s="179"/>
      <c r="GQ35" s="179"/>
      <c r="GR35" s="179"/>
      <c r="GS35" s="179"/>
      <c r="GT35" s="179"/>
      <c r="GU35" s="179"/>
      <c r="GV35" s="179"/>
      <c r="GW35" s="179"/>
      <c r="GX35" s="179"/>
      <c r="GY35" s="179"/>
      <c r="GZ35" s="179"/>
      <c r="HA35" s="179"/>
      <c r="HB35" s="179"/>
      <c r="HC35" s="179"/>
      <c r="HD35" s="179"/>
      <c r="HE35" s="179"/>
      <c r="HF35" s="179"/>
      <c r="HG35" s="179"/>
      <c r="HH35" s="179"/>
      <c r="HI35" s="179"/>
      <c r="HJ35" s="179"/>
      <c r="HK35" s="179"/>
      <c r="HL35" s="179"/>
      <c r="HM35" s="179"/>
      <c r="HN35" s="179"/>
      <c r="HO35" s="179"/>
      <c r="HP35" s="179"/>
      <c r="HQ35" s="179"/>
      <c r="HR35" s="179"/>
      <c r="HS35" s="170"/>
      <c r="HT35" s="171"/>
      <c r="HU35" s="171"/>
      <c r="HV35" s="171"/>
      <c r="HW35" s="171"/>
      <c r="HX35" s="171"/>
      <c r="HY35" s="171"/>
      <c r="HZ35" s="171"/>
      <c r="IA35" s="172" t="s">
        <v>25</v>
      </c>
      <c r="IB35" s="172"/>
      <c r="IC35" s="172"/>
      <c r="ID35" s="172"/>
      <c r="IE35" s="172"/>
      <c r="IF35" s="172"/>
      <c r="IG35" s="172"/>
      <c r="IH35" s="173"/>
      <c r="II35" s="80"/>
    </row>
    <row r="36" spans="1:243" s="56" customFormat="1" ht="17.100000000000001" customHeight="1">
      <c r="A36" s="77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82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4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82"/>
      <c r="BN36" s="180"/>
      <c r="BO36" s="178"/>
      <c r="BP36" s="178"/>
      <c r="BQ36" s="178"/>
      <c r="BR36" s="178"/>
      <c r="BS36" s="178"/>
      <c r="BT36" s="178"/>
      <c r="BU36" s="181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90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78"/>
      <c r="EI36" s="178"/>
      <c r="EJ36" s="178"/>
      <c r="EK36" s="178"/>
      <c r="EL36" s="91"/>
      <c r="EM36" s="92"/>
      <c r="EN36" s="92"/>
      <c r="EO36" s="92"/>
      <c r="EP36" s="92"/>
      <c r="EQ36" s="92"/>
      <c r="ER36" s="92"/>
      <c r="ES36" s="92"/>
      <c r="ET36" s="92"/>
      <c r="EU36" s="92"/>
      <c r="EV36" s="92"/>
      <c r="EW36" s="92"/>
      <c r="EX36" s="92"/>
      <c r="EY36" s="92"/>
      <c r="EZ36" s="92"/>
      <c r="FA36" s="92"/>
      <c r="FB36" s="92"/>
      <c r="FC36" s="92"/>
      <c r="FD36" s="92"/>
      <c r="FE36" s="92"/>
      <c r="FF36" s="92"/>
      <c r="FG36" s="92"/>
      <c r="FH36" s="92"/>
      <c r="FI36" s="92"/>
      <c r="FJ36" s="92"/>
      <c r="FK36" s="92"/>
      <c r="FL36" s="92"/>
      <c r="FM36" s="92"/>
      <c r="FN36" s="92"/>
      <c r="FO36" s="92"/>
      <c r="FP36" s="92"/>
      <c r="FQ36" s="92"/>
      <c r="FR36" s="92"/>
      <c r="FS36" s="92"/>
      <c r="FT36" s="92"/>
      <c r="FU36" s="92"/>
      <c r="FV36" s="92"/>
      <c r="FW36" s="92"/>
      <c r="FX36" s="92"/>
      <c r="FY36" s="92"/>
      <c r="FZ36" s="92"/>
      <c r="GA36" s="92"/>
      <c r="GB36" s="92"/>
      <c r="GC36" s="92"/>
      <c r="GD36" s="92"/>
      <c r="GE36" s="92"/>
      <c r="GF36" s="92"/>
      <c r="GG36" s="92"/>
      <c r="GH36" s="92"/>
      <c r="GI36" s="92"/>
      <c r="GJ36" s="92"/>
      <c r="GK36" s="93"/>
      <c r="GL36" s="179"/>
      <c r="GM36" s="179"/>
      <c r="GN36" s="179"/>
      <c r="GO36" s="179"/>
      <c r="GP36" s="179"/>
      <c r="GQ36" s="179"/>
      <c r="GR36" s="179"/>
      <c r="GS36" s="179"/>
      <c r="GT36" s="179"/>
      <c r="GU36" s="179"/>
      <c r="GV36" s="179"/>
      <c r="GW36" s="179"/>
      <c r="GX36" s="179"/>
      <c r="GY36" s="179"/>
      <c r="GZ36" s="179"/>
      <c r="HA36" s="179"/>
      <c r="HB36" s="179"/>
      <c r="HC36" s="179"/>
      <c r="HD36" s="179"/>
      <c r="HE36" s="179"/>
      <c r="HF36" s="179"/>
      <c r="HG36" s="179"/>
      <c r="HH36" s="179"/>
      <c r="HI36" s="179"/>
      <c r="HJ36" s="179"/>
      <c r="HK36" s="179"/>
      <c r="HL36" s="179"/>
      <c r="HM36" s="179"/>
      <c r="HN36" s="179"/>
      <c r="HO36" s="179"/>
      <c r="HP36" s="179"/>
      <c r="HQ36" s="179"/>
      <c r="HR36" s="179"/>
      <c r="HS36" s="170"/>
      <c r="HT36" s="171"/>
      <c r="HU36" s="171"/>
      <c r="HV36" s="171"/>
      <c r="HW36" s="171"/>
      <c r="HX36" s="171"/>
      <c r="HY36" s="171"/>
      <c r="HZ36" s="171"/>
      <c r="IA36" s="172" t="s">
        <v>25</v>
      </c>
      <c r="IB36" s="172"/>
      <c r="IC36" s="172"/>
      <c r="ID36" s="172"/>
      <c r="IE36" s="172"/>
      <c r="IF36" s="172"/>
      <c r="IG36" s="172"/>
      <c r="IH36" s="173"/>
      <c r="II36" s="80"/>
    </row>
    <row r="37" spans="1:243" s="56" customFormat="1" ht="17.100000000000001" customHeight="1">
      <c r="A37" s="77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82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4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82"/>
      <c r="BN37" s="180"/>
      <c r="BO37" s="178"/>
      <c r="BP37" s="178"/>
      <c r="BQ37" s="178"/>
      <c r="BR37" s="178"/>
      <c r="BS37" s="178"/>
      <c r="BT37" s="178"/>
      <c r="BU37" s="181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90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78"/>
      <c r="EI37" s="178"/>
      <c r="EJ37" s="178"/>
      <c r="EK37" s="178"/>
      <c r="EL37" s="91"/>
      <c r="EM37" s="92"/>
      <c r="EN37" s="92"/>
      <c r="EO37" s="92"/>
      <c r="EP37" s="92"/>
      <c r="EQ37" s="92"/>
      <c r="ER37" s="92"/>
      <c r="ES37" s="92"/>
      <c r="ET37" s="92"/>
      <c r="EU37" s="92"/>
      <c r="EV37" s="92"/>
      <c r="EW37" s="92"/>
      <c r="EX37" s="92"/>
      <c r="EY37" s="92"/>
      <c r="EZ37" s="92"/>
      <c r="FA37" s="92"/>
      <c r="FB37" s="92"/>
      <c r="FC37" s="92"/>
      <c r="FD37" s="92"/>
      <c r="FE37" s="92"/>
      <c r="FF37" s="92"/>
      <c r="FG37" s="92"/>
      <c r="FH37" s="92"/>
      <c r="FI37" s="92"/>
      <c r="FJ37" s="92"/>
      <c r="FK37" s="92"/>
      <c r="FL37" s="92"/>
      <c r="FM37" s="92"/>
      <c r="FN37" s="92"/>
      <c r="FO37" s="92"/>
      <c r="FP37" s="92"/>
      <c r="FQ37" s="92"/>
      <c r="FR37" s="92"/>
      <c r="FS37" s="92"/>
      <c r="FT37" s="92"/>
      <c r="FU37" s="92"/>
      <c r="FV37" s="92"/>
      <c r="FW37" s="92"/>
      <c r="FX37" s="92"/>
      <c r="FY37" s="92"/>
      <c r="FZ37" s="92"/>
      <c r="GA37" s="92"/>
      <c r="GB37" s="92"/>
      <c r="GC37" s="92"/>
      <c r="GD37" s="92"/>
      <c r="GE37" s="92"/>
      <c r="GF37" s="92"/>
      <c r="GG37" s="92"/>
      <c r="GH37" s="92"/>
      <c r="GI37" s="92"/>
      <c r="GJ37" s="92"/>
      <c r="GK37" s="93"/>
      <c r="GL37" s="179"/>
      <c r="GM37" s="179"/>
      <c r="GN37" s="179"/>
      <c r="GO37" s="179"/>
      <c r="GP37" s="179"/>
      <c r="GQ37" s="179"/>
      <c r="GR37" s="179"/>
      <c r="GS37" s="179"/>
      <c r="GT37" s="179"/>
      <c r="GU37" s="179"/>
      <c r="GV37" s="179"/>
      <c r="GW37" s="179"/>
      <c r="GX37" s="179"/>
      <c r="GY37" s="179"/>
      <c r="GZ37" s="179"/>
      <c r="HA37" s="179"/>
      <c r="HB37" s="179"/>
      <c r="HC37" s="179"/>
      <c r="HD37" s="179"/>
      <c r="HE37" s="179"/>
      <c r="HF37" s="179"/>
      <c r="HG37" s="179"/>
      <c r="HH37" s="179"/>
      <c r="HI37" s="179"/>
      <c r="HJ37" s="179"/>
      <c r="HK37" s="179"/>
      <c r="HL37" s="179"/>
      <c r="HM37" s="179"/>
      <c r="HN37" s="179"/>
      <c r="HO37" s="179"/>
      <c r="HP37" s="179"/>
      <c r="HQ37" s="179"/>
      <c r="HR37" s="179"/>
      <c r="HS37" s="170"/>
      <c r="HT37" s="171"/>
      <c r="HU37" s="171"/>
      <c r="HV37" s="171"/>
      <c r="HW37" s="171"/>
      <c r="HX37" s="171"/>
      <c r="HY37" s="171"/>
      <c r="HZ37" s="171"/>
      <c r="IA37" s="172" t="s">
        <v>25</v>
      </c>
      <c r="IB37" s="172"/>
      <c r="IC37" s="172"/>
      <c r="ID37" s="172"/>
      <c r="IE37" s="172"/>
      <c r="IF37" s="172"/>
      <c r="IG37" s="172"/>
      <c r="IH37" s="173"/>
      <c r="II37" s="80"/>
    </row>
    <row r="38" spans="1:243" s="56" customFormat="1" ht="17.100000000000001" customHeight="1">
      <c r="A38" s="77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82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4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82"/>
      <c r="BN38" s="180"/>
      <c r="BO38" s="178"/>
      <c r="BP38" s="178"/>
      <c r="BQ38" s="178"/>
      <c r="BR38" s="178"/>
      <c r="BS38" s="178"/>
      <c r="BT38" s="178"/>
      <c r="BU38" s="181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90"/>
      <c r="DV38" s="178"/>
      <c r="DW38" s="178"/>
      <c r="DX38" s="178"/>
      <c r="DY38" s="178"/>
      <c r="DZ38" s="178"/>
      <c r="EA38" s="178"/>
      <c r="EB38" s="178"/>
      <c r="EC38" s="178"/>
      <c r="ED38" s="178"/>
      <c r="EE38" s="178"/>
      <c r="EF38" s="178"/>
      <c r="EG38" s="178"/>
      <c r="EH38" s="178"/>
      <c r="EI38" s="178"/>
      <c r="EJ38" s="178"/>
      <c r="EK38" s="178"/>
      <c r="EL38" s="91"/>
      <c r="EM38" s="92"/>
      <c r="EN38" s="92"/>
      <c r="EO38" s="92"/>
      <c r="EP38" s="92"/>
      <c r="EQ38" s="92"/>
      <c r="ER38" s="92"/>
      <c r="ES38" s="92"/>
      <c r="ET38" s="92"/>
      <c r="EU38" s="92"/>
      <c r="EV38" s="92"/>
      <c r="EW38" s="92"/>
      <c r="EX38" s="92"/>
      <c r="EY38" s="92"/>
      <c r="EZ38" s="92"/>
      <c r="FA38" s="92"/>
      <c r="FB38" s="92"/>
      <c r="FC38" s="92"/>
      <c r="FD38" s="92"/>
      <c r="FE38" s="92"/>
      <c r="FF38" s="92"/>
      <c r="FG38" s="92"/>
      <c r="FH38" s="92"/>
      <c r="FI38" s="92"/>
      <c r="FJ38" s="92"/>
      <c r="FK38" s="92"/>
      <c r="FL38" s="92"/>
      <c r="FM38" s="92"/>
      <c r="FN38" s="92"/>
      <c r="FO38" s="92"/>
      <c r="FP38" s="92"/>
      <c r="FQ38" s="92"/>
      <c r="FR38" s="92"/>
      <c r="FS38" s="92"/>
      <c r="FT38" s="92"/>
      <c r="FU38" s="92"/>
      <c r="FV38" s="92"/>
      <c r="FW38" s="92"/>
      <c r="FX38" s="92"/>
      <c r="FY38" s="92"/>
      <c r="FZ38" s="92"/>
      <c r="GA38" s="92"/>
      <c r="GB38" s="92"/>
      <c r="GC38" s="92"/>
      <c r="GD38" s="92"/>
      <c r="GE38" s="92"/>
      <c r="GF38" s="92"/>
      <c r="GG38" s="92"/>
      <c r="GH38" s="92"/>
      <c r="GI38" s="92"/>
      <c r="GJ38" s="92"/>
      <c r="GK38" s="93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0"/>
      <c r="HT38" s="171"/>
      <c r="HU38" s="171"/>
      <c r="HV38" s="171"/>
      <c r="HW38" s="171"/>
      <c r="HX38" s="171"/>
      <c r="HY38" s="171"/>
      <c r="HZ38" s="171"/>
      <c r="IA38" s="172" t="s">
        <v>25</v>
      </c>
      <c r="IB38" s="172"/>
      <c r="IC38" s="172"/>
      <c r="ID38" s="172"/>
      <c r="IE38" s="172"/>
      <c r="IF38" s="172"/>
      <c r="IG38" s="172"/>
      <c r="IH38" s="173"/>
      <c r="II38" s="80"/>
    </row>
    <row r="39" spans="1:243" s="56" customFormat="1" ht="17.100000000000001" customHeight="1">
      <c r="A39" s="77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82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4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82"/>
      <c r="BN39" s="180"/>
      <c r="BO39" s="178"/>
      <c r="BP39" s="178"/>
      <c r="BQ39" s="178"/>
      <c r="BR39" s="178"/>
      <c r="BS39" s="178"/>
      <c r="BT39" s="178"/>
      <c r="BU39" s="181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90"/>
      <c r="DV39" s="178"/>
      <c r="DW39" s="178"/>
      <c r="DX39" s="178"/>
      <c r="DY39" s="178"/>
      <c r="DZ39" s="178"/>
      <c r="EA39" s="178"/>
      <c r="EB39" s="178"/>
      <c r="EC39" s="178"/>
      <c r="ED39" s="178"/>
      <c r="EE39" s="178"/>
      <c r="EF39" s="178"/>
      <c r="EG39" s="178"/>
      <c r="EH39" s="178"/>
      <c r="EI39" s="178"/>
      <c r="EJ39" s="178"/>
      <c r="EK39" s="178"/>
      <c r="EL39" s="91"/>
      <c r="EM39" s="92"/>
      <c r="EN39" s="92"/>
      <c r="EO39" s="92"/>
      <c r="EP39" s="92"/>
      <c r="EQ39" s="92"/>
      <c r="ER39" s="92"/>
      <c r="ES39" s="92"/>
      <c r="ET39" s="92"/>
      <c r="EU39" s="92"/>
      <c r="EV39" s="92"/>
      <c r="EW39" s="92"/>
      <c r="EX39" s="92"/>
      <c r="EY39" s="92"/>
      <c r="EZ39" s="92"/>
      <c r="FA39" s="92"/>
      <c r="FB39" s="92"/>
      <c r="FC39" s="92"/>
      <c r="FD39" s="92"/>
      <c r="FE39" s="92"/>
      <c r="FF39" s="92"/>
      <c r="FG39" s="92"/>
      <c r="FH39" s="92"/>
      <c r="FI39" s="92"/>
      <c r="FJ39" s="92"/>
      <c r="FK39" s="92"/>
      <c r="FL39" s="92"/>
      <c r="FM39" s="92"/>
      <c r="FN39" s="92"/>
      <c r="FO39" s="92"/>
      <c r="FP39" s="92"/>
      <c r="FQ39" s="92"/>
      <c r="FR39" s="92"/>
      <c r="FS39" s="92"/>
      <c r="FT39" s="92"/>
      <c r="FU39" s="92"/>
      <c r="FV39" s="92"/>
      <c r="FW39" s="92"/>
      <c r="FX39" s="92"/>
      <c r="FY39" s="92"/>
      <c r="FZ39" s="92"/>
      <c r="GA39" s="92"/>
      <c r="GB39" s="92"/>
      <c r="GC39" s="92"/>
      <c r="GD39" s="92"/>
      <c r="GE39" s="92"/>
      <c r="GF39" s="92"/>
      <c r="GG39" s="92"/>
      <c r="GH39" s="92"/>
      <c r="GI39" s="92"/>
      <c r="GJ39" s="92"/>
      <c r="GK39" s="93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0"/>
      <c r="HT39" s="171"/>
      <c r="HU39" s="171"/>
      <c r="HV39" s="171"/>
      <c r="HW39" s="171"/>
      <c r="HX39" s="171"/>
      <c r="HY39" s="171"/>
      <c r="HZ39" s="171"/>
      <c r="IA39" s="172" t="s">
        <v>25</v>
      </c>
      <c r="IB39" s="172"/>
      <c r="IC39" s="172"/>
      <c r="ID39" s="172"/>
      <c r="IE39" s="172"/>
      <c r="IF39" s="172"/>
      <c r="IG39" s="172"/>
      <c r="IH39" s="173"/>
      <c r="II39" s="80"/>
    </row>
    <row r="40" spans="1:243" s="56" customFormat="1" ht="17.100000000000001" customHeight="1">
      <c r="A40" s="77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82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4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82"/>
      <c r="BN40" s="180"/>
      <c r="BO40" s="178"/>
      <c r="BP40" s="178"/>
      <c r="BQ40" s="178"/>
      <c r="BR40" s="178"/>
      <c r="BS40" s="178"/>
      <c r="BT40" s="178"/>
      <c r="BU40" s="181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90"/>
      <c r="DV40" s="178"/>
      <c r="DW40" s="178"/>
      <c r="DX40" s="178"/>
      <c r="DY40" s="178"/>
      <c r="DZ40" s="178"/>
      <c r="EA40" s="178"/>
      <c r="EB40" s="178"/>
      <c r="EC40" s="178"/>
      <c r="ED40" s="178"/>
      <c r="EE40" s="178"/>
      <c r="EF40" s="178"/>
      <c r="EG40" s="178"/>
      <c r="EH40" s="178"/>
      <c r="EI40" s="178"/>
      <c r="EJ40" s="178"/>
      <c r="EK40" s="178"/>
      <c r="EL40" s="91"/>
      <c r="EM40" s="92"/>
      <c r="EN40" s="92"/>
      <c r="EO40" s="92"/>
      <c r="EP40" s="92"/>
      <c r="EQ40" s="92"/>
      <c r="ER40" s="92"/>
      <c r="ES40" s="92"/>
      <c r="ET40" s="92"/>
      <c r="EU40" s="92"/>
      <c r="EV40" s="92"/>
      <c r="EW40" s="92"/>
      <c r="EX40" s="92"/>
      <c r="EY40" s="92"/>
      <c r="EZ40" s="92"/>
      <c r="FA40" s="92"/>
      <c r="FB40" s="92"/>
      <c r="FC40" s="92"/>
      <c r="FD40" s="92"/>
      <c r="FE40" s="92"/>
      <c r="FF40" s="92"/>
      <c r="FG40" s="92"/>
      <c r="FH40" s="92"/>
      <c r="FI40" s="92"/>
      <c r="FJ40" s="92"/>
      <c r="FK40" s="92"/>
      <c r="FL40" s="92"/>
      <c r="FM40" s="92"/>
      <c r="FN40" s="92"/>
      <c r="FO40" s="92"/>
      <c r="FP40" s="92"/>
      <c r="FQ40" s="92"/>
      <c r="FR40" s="92"/>
      <c r="FS40" s="92"/>
      <c r="FT40" s="92"/>
      <c r="FU40" s="92"/>
      <c r="FV40" s="92"/>
      <c r="FW40" s="92"/>
      <c r="FX40" s="92"/>
      <c r="FY40" s="92"/>
      <c r="FZ40" s="92"/>
      <c r="GA40" s="92"/>
      <c r="GB40" s="92"/>
      <c r="GC40" s="92"/>
      <c r="GD40" s="92"/>
      <c r="GE40" s="92"/>
      <c r="GF40" s="92"/>
      <c r="GG40" s="92"/>
      <c r="GH40" s="92"/>
      <c r="GI40" s="92"/>
      <c r="GJ40" s="92"/>
      <c r="GK40" s="93"/>
      <c r="GL40" s="179"/>
      <c r="GM40" s="179"/>
      <c r="GN40" s="179"/>
      <c r="GO40" s="179"/>
      <c r="GP40" s="179"/>
      <c r="GQ40" s="179"/>
      <c r="GR40" s="179"/>
      <c r="GS40" s="179"/>
      <c r="GT40" s="179"/>
      <c r="GU40" s="179"/>
      <c r="GV40" s="179"/>
      <c r="GW40" s="179"/>
      <c r="GX40" s="179"/>
      <c r="GY40" s="179"/>
      <c r="GZ40" s="179"/>
      <c r="HA40" s="179"/>
      <c r="HB40" s="179"/>
      <c r="HC40" s="179"/>
      <c r="HD40" s="179"/>
      <c r="HE40" s="179"/>
      <c r="HF40" s="179"/>
      <c r="HG40" s="179"/>
      <c r="HH40" s="179"/>
      <c r="HI40" s="179"/>
      <c r="HJ40" s="179"/>
      <c r="HK40" s="179"/>
      <c r="HL40" s="179"/>
      <c r="HM40" s="179"/>
      <c r="HN40" s="179"/>
      <c r="HO40" s="179"/>
      <c r="HP40" s="179"/>
      <c r="HQ40" s="179"/>
      <c r="HR40" s="179"/>
      <c r="HS40" s="170"/>
      <c r="HT40" s="171"/>
      <c r="HU40" s="171"/>
      <c r="HV40" s="171"/>
      <c r="HW40" s="171"/>
      <c r="HX40" s="171"/>
      <c r="HY40" s="171"/>
      <c r="HZ40" s="171"/>
      <c r="IA40" s="172" t="s">
        <v>25</v>
      </c>
      <c r="IB40" s="172"/>
      <c r="IC40" s="172"/>
      <c r="ID40" s="172"/>
      <c r="IE40" s="172"/>
      <c r="IF40" s="172"/>
      <c r="IG40" s="172"/>
      <c r="IH40" s="173"/>
      <c r="II40" s="80"/>
    </row>
    <row r="41" spans="1:243" s="56" customFormat="1" ht="17.100000000000001" customHeight="1">
      <c r="A41" s="77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82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4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82"/>
      <c r="BN41" s="180"/>
      <c r="BO41" s="178"/>
      <c r="BP41" s="178"/>
      <c r="BQ41" s="178"/>
      <c r="BR41" s="178"/>
      <c r="BS41" s="178"/>
      <c r="BT41" s="178"/>
      <c r="BU41" s="181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90"/>
      <c r="DV41" s="178"/>
      <c r="DW41" s="178"/>
      <c r="DX41" s="178"/>
      <c r="DY41" s="178"/>
      <c r="DZ41" s="178"/>
      <c r="EA41" s="178"/>
      <c r="EB41" s="178"/>
      <c r="EC41" s="178"/>
      <c r="ED41" s="178"/>
      <c r="EE41" s="178"/>
      <c r="EF41" s="178"/>
      <c r="EG41" s="178"/>
      <c r="EH41" s="178"/>
      <c r="EI41" s="178"/>
      <c r="EJ41" s="178"/>
      <c r="EK41" s="178"/>
      <c r="EL41" s="91"/>
      <c r="EM41" s="92"/>
      <c r="EN41" s="92"/>
      <c r="EO41" s="92"/>
      <c r="EP41" s="92"/>
      <c r="EQ41" s="92"/>
      <c r="ER41" s="92"/>
      <c r="ES41" s="92"/>
      <c r="ET41" s="92"/>
      <c r="EU41" s="92"/>
      <c r="EV41" s="92"/>
      <c r="EW41" s="92"/>
      <c r="EX41" s="92"/>
      <c r="EY41" s="92"/>
      <c r="EZ41" s="92"/>
      <c r="FA41" s="92"/>
      <c r="FB41" s="92"/>
      <c r="FC41" s="92"/>
      <c r="FD41" s="92"/>
      <c r="FE41" s="92"/>
      <c r="FF41" s="92"/>
      <c r="FG41" s="92"/>
      <c r="FH41" s="92"/>
      <c r="FI41" s="92"/>
      <c r="FJ41" s="92"/>
      <c r="FK41" s="92"/>
      <c r="FL41" s="92"/>
      <c r="FM41" s="92"/>
      <c r="FN41" s="92"/>
      <c r="FO41" s="92"/>
      <c r="FP41" s="92"/>
      <c r="FQ41" s="92"/>
      <c r="FR41" s="92"/>
      <c r="FS41" s="92"/>
      <c r="FT41" s="92"/>
      <c r="FU41" s="92"/>
      <c r="FV41" s="92"/>
      <c r="FW41" s="92"/>
      <c r="FX41" s="92"/>
      <c r="FY41" s="92"/>
      <c r="FZ41" s="92"/>
      <c r="GA41" s="92"/>
      <c r="GB41" s="92"/>
      <c r="GC41" s="92"/>
      <c r="GD41" s="92"/>
      <c r="GE41" s="92"/>
      <c r="GF41" s="92"/>
      <c r="GG41" s="92"/>
      <c r="GH41" s="92"/>
      <c r="GI41" s="92"/>
      <c r="GJ41" s="92"/>
      <c r="GK41" s="93"/>
      <c r="GL41" s="179"/>
      <c r="GM41" s="179"/>
      <c r="GN41" s="179"/>
      <c r="GO41" s="179"/>
      <c r="GP41" s="179"/>
      <c r="GQ41" s="179"/>
      <c r="GR41" s="179"/>
      <c r="GS41" s="179"/>
      <c r="GT41" s="179"/>
      <c r="GU41" s="179"/>
      <c r="GV41" s="179"/>
      <c r="GW41" s="179"/>
      <c r="GX41" s="179"/>
      <c r="GY41" s="179"/>
      <c r="GZ41" s="179"/>
      <c r="HA41" s="179"/>
      <c r="HB41" s="179"/>
      <c r="HC41" s="179"/>
      <c r="HD41" s="179"/>
      <c r="HE41" s="179"/>
      <c r="HF41" s="179"/>
      <c r="HG41" s="179"/>
      <c r="HH41" s="179"/>
      <c r="HI41" s="179"/>
      <c r="HJ41" s="179"/>
      <c r="HK41" s="179"/>
      <c r="HL41" s="179"/>
      <c r="HM41" s="179"/>
      <c r="HN41" s="179"/>
      <c r="HO41" s="179"/>
      <c r="HP41" s="179"/>
      <c r="HQ41" s="179"/>
      <c r="HR41" s="179"/>
      <c r="HS41" s="170"/>
      <c r="HT41" s="171"/>
      <c r="HU41" s="171"/>
      <c r="HV41" s="171"/>
      <c r="HW41" s="171"/>
      <c r="HX41" s="171"/>
      <c r="HY41" s="171"/>
      <c r="HZ41" s="171"/>
      <c r="IA41" s="172" t="s">
        <v>25</v>
      </c>
      <c r="IB41" s="172"/>
      <c r="IC41" s="172"/>
      <c r="ID41" s="172"/>
      <c r="IE41" s="172"/>
      <c r="IF41" s="172"/>
      <c r="IG41" s="172"/>
      <c r="IH41" s="173"/>
      <c r="II41" s="80"/>
    </row>
    <row r="42" spans="1:243" s="56" customFormat="1" ht="17.100000000000001" customHeight="1">
      <c r="A42" s="77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82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4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82"/>
      <c r="BN42" s="180"/>
      <c r="BO42" s="178"/>
      <c r="BP42" s="178"/>
      <c r="BQ42" s="178"/>
      <c r="BR42" s="178"/>
      <c r="BS42" s="178"/>
      <c r="BT42" s="178"/>
      <c r="BU42" s="181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90"/>
      <c r="DV42" s="178"/>
      <c r="DW42" s="178"/>
      <c r="DX42" s="178"/>
      <c r="DY42" s="178"/>
      <c r="DZ42" s="178"/>
      <c r="EA42" s="178"/>
      <c r="EB42" s="178"/>
      <c r="EC42" s="178"/>
      <c r="ED42" s="178"/>
      <c r="EE42" s="178"/>
      <c r="EF42" s="178"/>
      <c r="EG42" s="178"/>
      <c r="EH42" s="178"/>
      <c r="EI42" s="178"/>
      <c r="EJ42" s="178"/>
      <c r="EK42" s="178"/>
      <c r="EL42" s="91"/>
      <c r="EM42" s="92"/>
      <c r="EN42" s="92"/>
      <c r="EO42" s="92"/>
      <c r="EP42" s="92"/>
      <c r="EQ42" s="92"/>
      <c r="ER42" s="92"/>
      <c r="ES42" s="92"/>
      <c r="ET42" s="92"/>
      <c r="EU42" s="92"/>
      <c r="EV42" s="92"/>
      <c r="EW42" s="92"/>
      <c r="EX42" s="92"/>
      <c r="EY42" s="92"/>
      <c r="EZ42" s="92"/>
      <c r="FA42" s="92"/>
      <c r="FB42" s="92"/>
      <c r="FC42" s="92"/>
      <c r="FD42" s="92"/>
      <c r="FE42" s="92"/>
      <c r="FF42" s="92"/>
      <c r="FG42" s="92"/>
      <c r="FH42" s="92"/>
      <c r="FI42" s="92"/>
      <c r="FJ42" s="92"/>
      <c r="FK42" s="92"/>
      <c r="FL42" s="92"/>
      <c r="FM42" s="92"/>
      <c r="FN42" s="92"/>
      <c r="FO42" s="92"/>
      <c r="FP42" s="92"/>
      <c r="FQ42" s="92"/>
      <c r="FR42" s="92"/>
      <c r="FS42" s="92"/>
      <c r="FT42" s="92"/>
      <c r="FU42" s="92"/>
      <c r="FV42" s="92"/>
      <c r="FW42" s="92"/>
      <c r="FX42" s="92"/>
      <c r="FY42" s="92"/>
      <c r="FZ42" s="92"/>
      <c r="GA42" s="92"/>
      <c r="GB42" s="92"/>
      <c r="GC42" s="92"/>
      <c r="GD42" s="92"/>
      <c r="GE42" s="92"/>
      <c r="GF42" s="92"/>
      <c r="GG42" s="92"/>
      <c r="GH42" s="92"/>
      <c r="GI42" s="92"/>
      <c r="GJ42" s="92"/>
      <c r="GK42" s="93"/>
      <c r="GL42" s="179"/>
      <c r="GM42" s="179"/>
      <c r="GN42" s="179"/>
      <c r="GO42" s="179"/>
      <c r="GP42" s="179"/>
      <c r="GQ42" s="179"/>
      <c r="GR42" s="179"/>
      <c r="GS42" s="179"/>
      <c r="GT42" s="179"/>
      <c r="GU42" s="179"/>
      <c r="GV42" s="179"/>
      <c r="GW42" s="179"/>
      <c r="GX42" s="179"/>
      <c r="GY42" s="179"/>
      <c r="GZ42" s="179"/>
      <c r="HA42" s="179"/>
      <c r="HB42" s="179"/>
      <c r="HC42" s="179"/>
      <c r="HD42" s="179"/>
      <c r="HE42" s="179"/>
      <c r="HF42" s="179"/>
      <c r="HG42" s="179"/>
      <c r="HH42" s="179"/>
      <c r="HI42" s="179"/>
      <c r="HJ42" s="179"/>
      <c r="HK42" s="179"/>
      <c r="HL42" s="179"/>
      <c r="HM42" s="179"/>
      <c r="HN42" s="179"/>
      <c r="HO42" s="179"/>
      <c r="HP42" s="179"/>
      <c r="HQ42" s="179"/>
      <c r="HR42" s="179"/>
      <c r="HS42" s="170"/>
      <c r="HT42" s="171"/>
      <c r="HU42" s="171"/>
      <c r="HV42" s="171"/>
      <c r="HW42" s="171"/>
      <c r="HX42" s="171"/>
      <c r="HY42" s="171"/>
      <c r="HZ42" s="171"/>
      <c r="IA42" s="172" t="s">
        <v>25</v>
      </c>
      <c r="IB42" s="172"/>
      <c r="IC42" s="172"/>
      <c r="ID42" s="172"/>
      <c r="IE42" s="172"/>
      <c r="IF42" s="172"/>
      <c r="IG42" s="172"/>
      <c r="IH42" s="173"/>
      <c r="II42" s="80"/>
    </row>
    <row r="43" spans="1:243" s="56" customFormat="1" ht="17.100000000000001" customHeight="1">
      <c r="A43" s="77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82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4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82"/>
      <c r="BN43" s="180"/>
      <c r="BO43" s="178"/>
      <c r="BP43" s="178"/>
      <c r="BQ43" s="178"/>
      <c r="BR43" s="178"/>
      <c r="BS43" s="178"/>
      <c r="BT43" s="178"/>
      <c r="BU43" s="181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90"/>
      <c r="DV43" s="178"/>
      <c r="DW43" s="178"/>
      <c r="DX43" s="178"/>
      <c r="DY43" s="178"/>
      <c r="DZ43" s="178"/>
      <c r="EA43" s="178"/>
      <c r="EB43" s="178"/>
      <c r="EC43" s="178"/>
      <c r="ED43" s="178"/>
      <c r="EE43" s="178"/>
      <c r="EF43" s="178"/>
      <c r="EG43" s="178"/>
      <c r="EH43" s="178"/>
      <c r="EI43" s="178"/>
      <c r="EJ43" s="178"/>
      <c r="EK43" s="178"/>
      <c r="EL43" s="91"/>
      <c r="EM43" s="92"/>
      <c r="EN43" s="92"/>
      <c r="EO43" s="92"/>
      <c r="EP43" s="92"/>
      <c r="EQ43" s="92"/>
      <c r="ER43" s="92"/>
      <c r="ES43" s="92"/>
      <c r="ET43" s="92"/>
      <c r="EU43" s="92"/>
      <c r="EV43" s="92"/>
      <c r="EW43" s="92"/>
      <c r="EX43" s="92"/>
      <c r="EY43" s="92"/>
      <c r="EZ43" s="92"/>
      <c r="FA43" s="92"/>
      <c r="FB43" s="92"/>
      <c r="FC43" s="92"/>
      <c r="FD43" s="92"/>
      <c r="FE43" s="92"/>
      <c r="FF43" s="92"/>
      <c r="FG43" s="92"/>
      <c r="FH43" s="92"/>
      <c r="FI43" s="92"/>
      <c r="FJ43" s="92"/>
      <c r="FK43" s="92"/>
      <c r="FL43" s="92"/>
      <c r="FM43" s="92"/>
      <c r="FN43" s="92"/>
      <c r="FO43" s="92"/>
      <c r="FP43" s="92"/>
      <c r="FQ43" s="92"/>
      <c r="FR43" s="92"/>
      <c r="FS43" s="92"/>
      <c r="FT43" s="92"/>
      <c r="FU43" s="92"/>
      <c r="FV43" s="92"/>
      <c r="FW43" s="92"/>
      <c r="FX43" s="92"/>
      <c r="FY43" s="92"/>
      <c r="FZ43" s="92"/>
      <c r="GA43" s="92"/>
      <c r="GB43" s="92"/>
      <c r="GC43" s="92"/>
      <c r="GD43" s="92"/>
      <c r="GE43" s="92"/>
      <c r="GF43" s="92"/>
      <c r="GG43" s="92"/>
      <c r="GH43" s="92"/>
      <c r="GI43" s="92"/>
      <c r="GJ43" s="92"/>
      <c r="GK43" s="93"/>
      <c r="GL43" s="179"/>
      <c r="GM43" s="179"/>
      <c r="GN43" s="179"/>
      <c r="GO43" s="179"/>
      <c r="GP43" s="179"/>
      <c r="GQ43" s="179"/>
      <c r="GR43" s="179"/>
      <c r="GS43" s="179"/>
      <c r="GT43" s="179"/>
      <c r="GU43" s="179"/>
      <c r="GV43" s="179"/>
      <c r="GW43" s="179"/>
      <c r="GX43" s="179"/>
      <c r="GY43" s="179"/>
      <c r="GZ43" s="179"/>
      <c r="HA43" s="179"/>
      <c r="HB43" s="179"/>
      <c r="HC43" s="179"/>
      <c r="HD43" s="179"/>
      <c r="HE43" s="179"/>
      <c r="HF43" s="179"/>
      <c r="HG43" s="179"/>
      <c r="HH43" s="179"/>
      <c r="HI43" s="179"/>
      <c r="HJ43" s="179"/>
      <c r="HK43" s="179"/>
      <c r="HL43" s="179"/>
      <c r="HM43" s="179"/>
      <c r="HN43" s="179"/>
      <c r="HO43" s="179"/>
      <c r="HP43" s="179"/>
      <c r="HQ43" s="179"/>
      <c r="HR43" s="179"/>
      <c r="HS43" s="170"/>
      <c r="HT43" s="171"/>
      <c r="HU43" s="171"/>
      <c r="HV43" s="171"/>
      <c r="HW43" s="171"/>
      <c r="HX43" s="171"/>
      <c r="HY43" s="171"/>
      <c r="HZ43" s="171"/>
      <c r="IA43" s="172" t="s">
        <v>25</v>
      </c>
      <c r="IB43" s="172"/>
      <c r="IC43" s="172"/>
      <c r="ID43" s="172"/>
      <c r="IE43" s="172"/>
      <c r="IF43" s="172"/>
      <c r="IG43" s="172"/>
      <c r="IH43" s="173"/>
      <c r="II43" s="80"/>
    </row>
    <row r="44" spans="1:243" s="56" customFormat="1" ht="17.100000000000001" customHeight="1">
      <c r="A44" s="77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82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4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82"/>
      <c r="BN44" s="180"/>
      <c r="BO44" s="178"/>
      <c r="BP44" s="178"/>
      <c r="BQ44" s="178"/>
      <c r="BR44" s="178"/>
      <c r="BS44" s="178"/>
      <c r="BT44" s="178"/>
      <c r="BU44" s="181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90"/>
      <c r="DV44" s="178"/>
      <c r="DW44" s="178"/>
      <c r="DX44" s="178"/>
      <c r="DY44" s="178"/>
      <c r="DZ44" s="178"/>
      <c r="EA44" s="178"/>
      <c r="EB44" s="178"/>
      <c r="EC44" s="178"/>
      <c r="ED44" s="178"/>
      <c r="EE44" s="178"/>
      <c r="EF44" s="178"/>
      <c r="EG44" s="178"/>
      <c r="EH44" s="178"/>
      <c r="EI44" s="178"/>
      <c r="EJ44" s="178"/>
      <c r="EK44" s="178"/>
      <c r="EL44" s="91"/>
      <c r="EM44" s="92"/>
      <c r="EN44" s="92"/>
      <c r="EO44" s="92"/>
      <c r="EP44" s="92"/>
      <c r="EQ44" s="92"/>
      <c r="ER44" s="92"/>
      <c r="ES44" s="92"/>
      <c r="ET44" s="92"/>
      <c r="EU44" s="92"/>
      <c r="EV44" s="92"/>
      <c r="EW44" s="92"/>
      <c r="EX44" s="92"/>
      <c r="EY44" s="92"/>
      <c r="EZ44" s="92"/>
      <c r="FA44" s="92"/>
      <c r="FB44" s="92"/>
      <c r="FC44" s="92"/>
      <c r="FD44" s="92"/>
      <c r="FE44" s="92"/>
      <c r="FF44" s="92"/>
      <c r="FG44" s="92"/>
      <c r="FH44" s="92"/>
      <c r="FI44" s="92"/>
      <c r="FJ44" s="92"/>
      <c r="FK44" s="92"/>
      <c r="FL44" s="92"/>
      <c r="FM44" s="92"/>
      <c r="FN44" s="92"/>
      <c r="FO44" s="92"/>
      <c r="FP44" s="92"/>
      <c r="FQ44" s="92"/>
      <c r="FR44" s="92"/>
      <c r="FS44" s="92"/>
      <c r="FT44" s="92"/>
      <c r="FU44" s="92"/>
      <c r="FV44" s="92"/>
      <c r="FW44" s="92"/>
      <c r="FX44" s="92"/>
      <c r="FY44" s="92"/>
      <c r="FZ44" s="92"/>
      <c r="GA44" s="92"/>
      <c r="GB44" s="92"/>
      <c r="GC44" s="92"/>
      <c r="GD44" s="92"/>
      <c r="GE44" s="92"/>
      <c r="GF44" s="92"/>
      <c r="GG44" s="92"/>
      <c r="GH44" s="92"/>
      <c r="GI44" s="92"/>
      <c r="GJ44" s="92"/>
      <c r="GK44" s="93"/>
      <c r="GL44" s="179"/>
      <c r="GM44" s="179"/>
      <c r="GN44" s="179"/>
      <c r="GO44" s="179"/>
      <c r="GP44" s="179"/>
      <c r="GQ44" s="179"/>
      <c r="GR44" s="179"/>
      <c r="GS44" s="179"/>
      <c r="GT44" s="179"/>
      <c r="GU44" s="179"/>
      <c r="GV44" s="179"/>
      <c r="GW44" s="179"/>
      <c r="GX44" s="179"/>
      <c r="GY44" s="179"/>
      <c r="GZ44" s="179"/>
      <c r="HA44" s="179"/>
      <c r="HB44" s="179"/>
      <c r="HC44" s="179"/>
      <c r="HD44" s="179"/>
      <c r="HE44" s="179"/>
      <c r="HF44" s="179"/>
      <c r="HG44" s="179"/>
      <c r="HH44" s="179"/>
      <c r="HI44" s="179"/>
      <c r="HJ44" s="179"/>
      <c r="HK44" s="179"/>
      <c r="HL44" s="179"/>
      <c r="HM44" s="179"/>
      <c r="HN44" s="179"/>
      <c r="HO44" s="179"/>
      <c r="HP44" s="179"/>
      <c r="HQ44" s="179"/>
      <c r="HR44" s="179"/>
      <c r="HS44" s="170"/>
      <c r="HT44" s="171"/>
      <c r="HU44" s="171"/>
      <c r="HV44" s="171"/>
      <c r="HW44" s="171"/>
      <c r="HX44" s="171"/>
      <c r="HY44" s="171"/>
      <c r="HZ44" s="171"/>
      <c r="IA44" s="172" t="s">
        <v>25</v>
      </c>
      <c r="IB44" s="172"/>
      <c r="IC44" s="172"/>
      <c r="ID44" s="172"/>
      <c r="IE44" s="172"/>
      <c r="IF44" s="172"/>
      <c r="IG44" s="172"/>
      <c r="IH44" s="173"/>
      <c r="II44" s="80"/>
    </row>
    <row r="45" spans="1:243" s="56" customFormat="1" ht="17.100000000000001" customHeight="1">
      <c r="A45" s="77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82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4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82"/>
      <c r="BN45" s="180"/>
      <c r="BO45" s="178"/>
      <c r="BP45" s="178"/>
      <c r="BQ45" s="178"/>
      <c r="BR45" s="178"/>
      <c r="BS45" s="178"/>
      <c r="BT45" s="178"/>
      <c r="BU45" s="181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90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91"/>
      <c r="EM45" s="92"/>
      <c r="EN45" s="92"/>
      <c r="EO45" s="92"/>
      <c r="EP45" s="92"/>
      <c r="EQ45" s="92"/>
      <c r="ER45" s="92"/>
      <c r="ES45" s="92"/>
      <c r="ET45" s="92"/>
      <c r="EU45" s="92"/>
      <c r="EV45" s="92"/>
      <c r="EW45" s="92"/>
      <c r="EX45" s="92"/>
      <c r="EY45" s="92"/>
      <c r="EZ45" s="92"/>
      <c r="FA45" s="92"/>
      <c r="FB45" s="92"/>
      <c r="FC45" s="92"/>
      <c r="FD45" s="92"/>
      <c r="FE45" s="92"/>
      <c r="FF45" s="92"/>
      <c r="FG45" s="92"/>
      <c r="FH45" s="92"/>
      <c r="FI45" s="92"/>
      <c r="FJ45" s="92"/>
      <c r="FK45" s="92"/>
      <c r="FL45" s="92"/>
      <c r="FM45" s="92"/>
      <c r="FN45" s="92"/>
      <c r="FO45" s="92"/>
      <c r="FP45" s="92"/>
      <c r="FQ45" s="92"/>
      <c r="FR45" s="92"/>
      <c r="FS45" s="92"/>
      <c r="FT45" s="92"/>
      <c r="FU45" s="92"/>
      <c r="FV45" s="92"/>
      <c r="FW45" s="92"/>
      <c r="FX45" s="92"/>
      <c r="FY45" s="92"/>
      <c r="FZ45" s="92"/>
      <c r="GA45" s="92"/>
      <c r="GB45" s="92"/>
      <c r="GC45" s="92"/>
      <c r="GD45" s="92"/>
      <c r="GE45" s="92"/>
      <c r="GF45" s="92"/>
      <c r="GG45" s="92"/>
      <c r="GH45" s="92"/>
      <c r="GI45" s="92"/>
      <c r="GJ45" s="92"/>
      <c r="GK45" s="93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0"/>
      <c r="HT45" s="171"/>
      <c r="HU45" s="171"/>
      <c r="HV45" s="171"/>
      <c r="HW45" s="171"/>
      <c r="HX45" s="171"/>
      <c r="HY45" s="171"/>
      <c r="HZ45" s="171"/>
      <c r="IA45" s="172" t="s">
        <v>25</v>
      </c>
      <c r="IB45" s="172"/>
      <c r="IC45" s="172"/>
      <c r="ID45" s="172"/>
      <c r="IE45" s="172"/>
      <c r="IF45" s="172"/>
      <c r="IG45" s="172"/>
      <c r="IH45" s="173"/>
      <c r="II45" s="80"/>
    </row>
    <row r="46" spans="1:243" s="56" customFormat="1" ht="17.100000000000001" customHeight="1">
      <c r="A46" s="77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82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4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82"/>
      <c r="BN46" s="180"/>
      <c r="BO46" s="178"/>
      <c r="BP46" s="178"/>
      <c r="BQ46" s="178"/>
      <c r="BR46" s="178"/>
      <c r="BS46" s="178"/>
      <c r="BT46" s="178"/>
      <c r="BU46" s="181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90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78"/>
      <c r="EI46" s="178"/>
      <c r="EJ46" s="178"/>
      <c r="EK46" s="178"/>
      <c r="EL46" s="91"/>
      <c r="EM46" s="92"/>
      <c r="EN46" s="92"/>
      <c r="EO46" s="92"/>
      <c r="EP46" s="92"/>
      <c r="EQ46" s="92"/>
      <c r="ER46" s="92"/>
      <c r="ES46" s="92"/>
      <c r="ET46" s="92"/>
      <c r="EU46" s="92"/>
      <c r="EV46" s="92"/>
      <c r="EW46" s="92"/>
      <c r="EX46" s="92"/>
      <c r="EY46" s="92"/>
      <c r="EZ46" s="92"/>
      <c r="FA46" s="92"/>
      <c r="FB46" s="92"/>
      <c r="FC46" s="92"/>
      <c r="FD46" s="92"/>
      <c r="FE46" s="92"/>
      <c r="FF46" s="92"/>
      <c r="FG46" s="92"/>
      <c r="FH46" s="92"/>
      <c r="FI46" s="92"/>
      <c r="FJ46" s="92"/>
      <c r="FK46" s="92"/>
      <c r="FL46" s="92"/>
      <c r="FM46" s="92"/>
      <c r="FN46" s="92"/>
      <c r="FO46" s="92"/>
      <c r="FP46" s="92"/>
      <c r="FQ46" s="92"/>
      <c r="FR46" s="92"/>
      <c r="FS46" s="92"/>
      <c r="FT46" s="92"/>
      <c r="FU46" s="92"/>
      <c r="FV46" s="92"/>
      <c r="FW46" s="92"/>
      <c r="FX46" s="92"/>
      <c r="FY46" s="92"/>
      <c r="FZ46" s="92"/>
      <c r="GA46" s="92"/>
      <c r="GB46" s="92"/>
      <c r="GC46" s="92"/>
      <c r="GD46" s="92"/>
      <c r="GE46" s="92"/>
      <c r="GF46" s="92"/>
      <c r="GG46" s="92"/>
      <c r="GH46" s="92"/>
      <c r="GI46" s="92"/>
      <c r="GJ46" s="92"/>
      <c r="GK46" s="93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0"/>
      <c r="HT46" s="171"/>
      <c r="HU46" s="171"/>
      <c r="HV46" s="171"/>
      <c r="HW46" s="171"/>
      <c r="HX46" s="171"/>
      <c r="HY46" s="171"/>
      <c r="HZ46" s="171"/>
      <c r="IA46" s="172" t="s">
        <v>25</v>
      </c>
      <c r="IB46" s="172"/>
      <c r="IC46" s="172"/>
      <c r="ID46" s="172"/>
      <c r="IE46" s="172"/>
      <c r="IF46" s="172"/>
      <c r="IG46" s="172"/>
      <c r="IH46" s="173"/>
      <c r="II46" s="80"/>
    </row>
    <row r="47" spans="1:243" s="56" customFormat="1" ht="17.100000000000001" customHeight="1">
      <c r="A47" s="77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82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4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82"/>
      <c r="BN47" s="180"/>
      <c r="BO47" s="178"/>
      <c r="BP47" s="178"/>
      <c r="BQ47" s="178"/>
      <c r="BR47" s="178"/>
      <c r="BS47" s="178"/>
      <c r="BT47" s="178"/>
      <c r="BU47" s="181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90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78"/>
      <c r="EI47" s="178"/>
      <c r="EJ47" s="178"/>
      <c r="EK47" s="178"/>
      <c r="EL47" s="91"/>
      <c r="EM47" s="92"/>
      <c r="EN47" s="92"/>
      <c r="EO47" s="92"/>
      <c r="EP47" s="92"/>
      <c r="EQ47" s="92"/>
      <c r="ER47" s="92"/>
      <c r="ES47" s="92"/>
      <c r="ET47" s="92"/>
      <c r="EU47" s="92"/>
      <c r="EV47" s="92"/>
      <c r="EW47" s="92"/>
      <c r="EX47" s="92"/>
      <c r="EY47" s="92"/>
      <c r="EZ47" s="92"/>
      <c r="FA47" s="92"/>
      <c r="FB47" s="92"/>
      <c r="FC47" s="92"/>
      <c r="FD47" s="92"/>
      <c r="FE47" s="92"/>
      <c r="FF47" s="92"/>
      <c r="FG47" s="92"/>
      <c r="FH47" s="92"/>
      <c r="FI47" s="92"/>
      <c r="FJ47" s="92"/>
      <c r="FK47" s="92"/>
      <c r="FL47" s="92"/>
      <c r="FM47" s="92"/>
      <c r="FN47" s="92"/>
      <c r="FO47" s="92"/>
      <c r="FP47" s="92"/>
      <c r="FQ47" s="92"/>
      <c r="FR47" s="92"/>
      <c r="FS47" s="92"/>
      <c r="FT47" s="92"/>
      <c r="FU47" s="92"/>
      <c r="FV47" s="92"/>
      <c r="FW47" s="92"/>
      <c r="FX47" s="92"/>
      <c r="FY47" s="92"/>
      <c r="FZ47" s="92"/>
      <c r="GA47" s="92"/>
      <c r="GB47" s="92"/>
      <c r="GC47" s="92"/>
      <c r="GD47" s="92"/>
      <c r="GE47" s="92"/>
      <c r="GF47" s="92"/>
      <c r="GG47" s="92"/>
      <c r="GH47" s="92"/>
      <c r="GI47" s="92"/>
      <c r="GJ47" s="92"/>
      <c r="GK47" s="93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0"/>
      <c r="HT47" s="171"/>
      <c r="HU47" s="171"/>
      <c r="HV47" s="171"/>
      <c r="HW47" s="171"/>
      <c r="HX47" s="171"/>
      <c r="HY47" s="171"/>
      <c r="HZ47" s="171"/>
      <c r="IA47" s="172" t="s">
        <v>25</v>
      </c>
      <c r="IB47" s="172"/>
      <c r="IC47" s="172"/>
      <c r="ID47" s="172"/>
      <c r="IE47" s="172"/>
      <c r="IF47" s="172"/>
      <c r="IG47" s="172"/>
      <c r="IH47" s="173"/>
      <c r="II47" s="80"/>
    </row>
    <row r="48" spans="1:243" s="56" customFormat="1" ht="17.100000000000001" customHeight="1">
      <c r="A48" s="77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82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4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82"/>
      <c r="BN48" s="180"/>
      <c r="BO48" s="178"/>
      <c r="BP48" s="178"/>
      <c r="BQ48" s="178"/>
      <c r="BR48" s="178"/>
      <c r="BS48" s="178"/>
      <c r="BT48" s="178"/>
      <c r="BU48" s="181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90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  <c r="EK48" s="178"/>
      <c r="EL48" s="91"/>
      <c r="EM48" s="92"/>
      <c r="EN48" s="92"/>
      <c r="EO48" s="92"/>
      <c r="EP48" s="92"/>
      <c r="EQ48" s="92"/>
      <c r="ER48" s="92"/>
      <c r="ES48" s="92"/>
      <c r="ET48" s="92"/>
      <c r="EU48" s="92"/>
      <c r="EV48" s="92"/>
      <c r="EW48" s="92"/>
      <c r="EX48" s="92"/>
      <c r="EY48" s="92"/>
      <c r="EZ48" s="92"/>
      <c r="FA48" s="92"/>
      <c r="FB48" s="92"/>
      <c r="FC48" s="92"/>
      <c r="FD48" s="92"/>
      <c r="FE48" s="92"/>
      <c r="FF48" s="92"/>
      <c r="FG48" s="92"/>
      <c r="FH48" s="92"/>
      <c r="FI48" s="92"/>
      <c r="FJ48" s="92"/>
      <c r="FK48" s="92"/>
      <c r="FL48" s="92"/>
      <c r="FM48" s="92"/>
      <c r="FN48" s="92"/>
      <c r="FO48" s="92"/>
      <c r="FP48" s="92"/>
      <c r="FQ48" s="92"/>
      <c r="FR48" s="92"/>
      <c r="FS48" s="92"/>
      <c r="FT48" s="92"/>
      <c r="FU48" s="92"/>
      <c r="FV48" s="92"/>
      <c r="FW48" s="92"/>
      <c r="FX48" s="92"/>
      <c r="FY48" s="92"/>
      <c r="FZ48" s="92"/>
      <c r="GA48" s="92"/>
      <c r="GB48" s="92"/>
      <c r="GC48" s="92"/>
      <c r="GD48" s="92"/>
      <c r="GE48" s="92"/>
      <c r="GF48" s="92"/>
      <c r="GG48" s="92"/>
      <c r="GH48" s="92"/>
      <c r="GI48" s="92"/>
      <c r="GJ48" s="92"/>
      <c r="GK48" s="93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0"/>
      <c r="HT48" s="171"/>
      <c r="HU48" s="171"/>
      <c r="HV48" s="171"/>
      <c r="HW48" s="171"/>
      <c r="HX48" s="171"/>
      <c r="HY48" s="171"/>
      <c r="HZ48" s="171"/>
      <c r="IA48" s="172" t="s">
        <v>25</v>
      </c>
      <c r="IB48" s="172"/>
      <c r="IC48" s="172"/>
      <c r="ID48" s="172"/>
      <c r="IE48" s="172"/>
      <c r="IF48" s="172"/>
      <c r="IG48" s="172"/>
      <c r="IH48" s="173"/>
      <c r="II48" s="80"/>
    </row>
    <row r="49" spans="1:244" s="56" customFormat="1" ht="17.100000000000001" customHeight="1">
      <c r="A49" s="77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82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4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82"/>
      <c r="BN49" s="180"/>
      <c r="BO49" s="178"/>
      <c r="BP49" s="178"/>
      <c r="BQ49" s="178"/>
      <c r="BR49" s="178"/>
      <c r="BS49" s="178"/>
      <c r="BT49" s="178"/>
      <c r="BU49" s="181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90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  <c r="EK49" s="178"/>
      <c r="EL49" s="91"/>
      <c r="EM49" s="92"/>
      <c r="EN49" s="92"/>
      <c r="EO49" s="92"/>
      <c r="EP49" s="92"/>
      <c r="EQ49" s="92"/>
      <c r="ER49" s="92"/>
      <c r="ES49" s="92"/>
      <c r="ET49" s="92"/>
      <c r="EU49" s="92"/>
      <c r="EV49" s="92"/>
      <c r="EW49" s="92"/>
      <c r="EX49" s="92"/>
      <c r="EY49" s="92"/>
      <c r="EZ49" s="92"/>
      <c r="FA49" s="92"/>
      <c r="FB49" s="92"/>
      <c r="FC49" s="92"/>
      <c r="FD49" s="92"/>
      <c r="FE49" s="92"/>
      <c r="FF49" s="92"/>
      <c r="FG49" s="92"/>
      <c r="FH49" s="92"/>
      <c r="FI49" s="92"/>
      <c r="FJ49" s="92"/>
      <c r="FK49" s="92"/>
      <c r="FL49" s="92"/>
      <c r="FM49" s="92"/>
      <c r="FN49" s="92"/>
      <c r="FO49" s="92"/>
      <c r="FP49" s="92"/>
      <c r="FQ49" s="92"/>
      <c r="FR49" s="92"/>
      <c r="FS49" s="92"/>
      <c r="FT49" s="92"/>
      <c r="FU49" s="92"/>
      <c r="FV49" s="92"/>
      <c r="FW49" s="92"/>
      <c r="FX49" s="92"/>
      <c r="FY49" s="92"/>
      <c r="FZ49" s="92"/>
      <c r="GA49" s="92"/>
      <c r="GB49" s="92"/>
      <c r="GC49" s="92"/>
      <c r="GD49" s="92"/>
      <c r="GE49" s="92"/>
      <c r="GF49" s="92"/>
      <c r="GG49" s="92"/>
      <c r="GH49" s="92"/>
      <c r="GI49" s="92"/>
      <c r="GJ49" s="92"/>
      <c r="GK49" s="93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0"/>
      <c r="HT49" s="171"/>
      <c r="HU49" s="171"/>
      <c r="HV49" s="171"/>
      <c r="HW49" s="171"/>
      <c r="HX49" s="171"/>
      <c r="HY49" s="171"/>
      <c r="HZ49" s="171"/>
      <c r="IA49" s="172" t="s">
        <v>25</v>
      </c>
      <c r="IB49" s="172"/>
      <c r="IC49" s="172"/>
      <c r="ID49" s="172"/>
      <c r="IE49" s="172"/>
      <c r="IF49" s="172"/>
      <c r="IG49" s="172"/>
      <c r="IH49" s="173"/>
      <c r="II49" s="80"/>
      <c r="IJ49" s="161"/>
    </row>
    <row r="50" spans="1:244" s="56" customFormat="1" ht="17.100000000000001" customHeight="1">
      <c r="A50" s="77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82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4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82"/>
      <c r="BN50" s="180"/>
      <c r="BO50" s="178"/>
      <c r="BP50" s="178"/>
      <c r="BQ50" s="178"/>
      <c r="BR50" s="178"/>
      <c r="BS50" s="178"/>
      <c r="BT50" s="178"/>
      <c r="BU50" s="181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90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78"/>
      <c r="EI50" s="178"/>
      <c r="EJ50" s="178"/>
      <c r="EK50" s="178"/>
      <c r="EL50" s="91"/>
      <c r="EM50" s="92"/>
      <c r="EN50" s="92"/>
      <c r="EO50" s="92"/>
      <c r="EP50" s="92"/>
      <c r="EQ50" s="92"/>
      <c r="ER50" s="92"/>
      <c r="ES50" s="92"/>
      <c r="ET50" s="92"/>
      <c r="EU50" s="92"/>
      <c r="EV50" s="92"/>
      <c r="EW50" s="92"/>
      <c r="EX50" s="92"/>
      <c r="EY50" s="92"/>
      <c r="EZ50" s="92"/>
      <c r="FA50" s="92"/>
      <c r="FB50" s="92"/>
      <c r="FC50" s="92"/>
      <c r="FD50" s="92"/>
      <c r="FE50" s="92"/>
      <c r="FF50" s="92"/>
      <c r="FG50" s="92"/>
      <c r="FH50" s="92"/>
      <c r="FI50" s="92"/>
      <c r="FJ50" s="92"/>
      <c r="FK50" s="92"/>
      <c r="FL50" s="92"/>
      <c r="FM50" s="92"/>
      <c r="FN50" s="92"/>
      <c r="FO50" s="92"/>
      <c r="FP50" s="92"/>
      <c r="FQ50" s="92"/>
      <c r="FR50" s="92"/>
      <c r="FS50" s="92"/>
      <c r="FT50" s="92"/>
      <c r="FU50" s="92"/>
      <c r="FV50" s="92"/>
      <c r="FW50" s="92"/>
      <c r="FX50" s="92"/>
      <c r="FY50" s="92"/>
      <c r="FZ50" s="92"/>
      <c r="GA50" s="92"/>
      <c r="GB50" s="92"/>
      <c r="GC50" s="92"/>
      <c r="GD50" s="92"/>
      <c r="GE50" s="92"/>
      <c r="GF50" s="92"/>
      <c r="GG50" s="92"/>
      <c r="GH50" s="92"/>
      <c r="GI50" s="92"/>
      <c r="GJ50" s="92"/>
      <c r="GK50" s="93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0"/>
      <c r="HT50" s="171"/>
      <c r="HU50" s="171"/>
      <c r="HV50" s="171"/>
      <c r="HW50" s="171"/>
      <c r="HX50" s="171"/>
      <c r="HY50" s="171"/>
      <c r="HZ50" s="171"/>
      <c r="IA50" s="172" t="s">
        <v>25</v>
      </c>
      <c r="IB50" s="172"/>
      <c r="IC50" s="172"/>
      <c r="ID50" s="172"/>
      <c r="IE50" s="172"/>
      <c r="IF50" s="172"/>
      <c r="IG50" s="172"/>
      <c r="IH50" s="173"/>
      <c r="II50" s="80"/>
      <c r="IJ50" s="161"/>
    </row>
    <row r="51" spans="1:244" s="56" customFormat="1" ht="17.100000000000001" customHeight="1">
      <c r="A51" s="77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82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4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82"/>
      <c r="BN51" s="180"/>
      <c r="BO51" s="178"/>
      <c r="BP51" s="178"/>
      <c r="BQ51" s="178"/>
      <c r="BR51" s="178"/>
      <c r="BS51" s="178"/>
      <c r="BT51" s="178"/>
      <c r="BU51" s="181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90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78"/>
      <c r="EI51" s="178"/>
      <c r="EJ51" s="178"/>
      <c r="EK51" s="178"/>
      <c r="EL51" s="91"/>
      <c r="EM51" s="92"/>
      <c r="EN51" s="92"/>
      <c r="EO51" s="92"/>
      <c r="EP51" s="92"/>
      <c r="EQ51" s="92"/>
      <c r="ER51" s="92"/>
      <c r="ES51" s="92"/>
      <c r="ET51" s="92"/>
      <c r="EU51" s="92"/>
      <c r="EV51" s="92"/>
      <c r="EW51" s="92"/>
      <c r="EX51" s="92"/>
      <c r="EY51" s="92"/>
      <c r="EZ51" s="92"/>
      <c r="FA51" s="92"/>
      <c r="FB51" s="92"/>
      <c r="FC51" s="92"/>
      <c r="FD51" s="92"/>
      <c r="FE51" s="92"/>
      <c r="FF51" s="92"/>
      <c r="FG51" s="92"/>
      <c r="FH51" s="92"/>
      <c r="FI51" s="92"/>
      <c r="FJ51" s="92"/>
      <c r="FK51" s="92"/>
      <c r="FL51" s="92"/>
      <c r="FM51" s="92"/>
      <c r="FN51" s="92"/>
      <c r="FO51" s="92"/>
      <c r="FP51" s="92"/>
      <c r="FQ51" s="92"/>
      <c r="FR51" s="92"/>
      <c r="FS51" s="92"/>
      <c r="FT51" s="92"/>
      <c r="FU51" s="92"/>
      <c r="FV51" s="92"/>
      <c r="FW51" s="92"/>
      <c r="FX51" s="92"/>
      <c r="FY51" s="92"/>
      <c r="FZ51" s="92"/>
      <c r="GA51" s="92"/>
      <c r="GB51" s="92"/>
      <c r="GC51" s="92"/>
      <c r="GD51" s="92"/>
      <c r="GE51" s="92"/>
      <c r="GF51" s="92"/>
      <c r="GG51" s="92"/>
      <c r="GH51" s="92"/>
      <c r="GI51" s="92"/>
      <c r="GJ51" s="92"/>
      <c r="GK51" s="93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0"/>
      <c r="HT51" s="171"/>
      <c r="HU51" s="171"/>
      <c r="HV51" s="171"/>
      <c r="HW51" s="171"/>
      <c r="HX51" s="171"/>
      <c r="HY51" s="171"/>
      <c r="HZ51" s="171"/>
      <c r="IA51" s="172" t="s">
        <v>25</v>
      </c>
      <c r="IB51" s="172"/>
      <c r="IC51" s="172"/>
      <c r="ID51" s="172"/>
      <c r="IE51" s="172"/>
      <c r="IF51" s="172"/>
      <c r="IG51" s="172"/>
      <c r="IH51" s="173"/>
      <c r="II51" s="80"/>
      <c r="IJ51" s="161"/>
    </row>
    <row r="52" spans="1:244" s="56" customFormat="1" ht="17.100000000000001" customHeight="1" thickBot="1">
      <c r="A52" s="77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85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7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85"/>
      <c r="BN52" s="174"/>
      <c r="BO52" s="175"/>
      <c r="BP52" s="175"/>
      <c r="BQ52" s="175"/>
      <c r="BR52" s="175"/>
      <c r="BS52" s="175"/>
      <c r="BT52" s="175"/>
      <c r="BU52" s="176"/>
      <c r="BV52" s="94"/>
      <c r="BW52" s="94"/>
      <c r="BX52" s="94"/>
      <c r="BY52" s="94"/>
      <c r="BZ52" s="94"/>
      <c r="CA52" s="94"/>
      <c r="CB52" s="94"/>
      <c r="CC52" s="94"/>
      <c r="CD52" s="94"/>
      <c r="CE52" s="94"/>
      <c r="CF52" s="94"/>
      <c r="CG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5"/>
      <c r="DV52" s="175"/>
      <c r="DW52" s="175"/>
      <c r="DX52" s="175"/>
      <c r="DY52" s="175"/>
      <c r="DZ52" s="175"/>
      <c r="EA52" s="175"/>
      <c r="EB52" s="175"/>
      <c r="EC52" s="175"/>
      <c r="ED52" s="175"/>
      <c r="EE52" s="175"/>
      <c r="EF52" s="175"/>
      <c r="EG52" s="175"/>
      <c r="EH52" s="175"/>
      <c r="EI52" s="175"/>
      <c r="EJ52" s="175"/>
      <c r="EK52" s="175"/>
      <c r="EL52" s="96"/>
      <c r="EM52" s="97"/>
      <c r="EN52" s="97"/>
      <c r="EO52" s="97"/>
      <c r="EP52" s="9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  <c r="FD52" s="97"/>
      <c r="FE52" s="97"/>
      <c r="FF52" s="97"/>
      <c r="FG52" s="97"/>
      <c r="FH52" s="97"/>
      <c r="FI52" s="97"/>
      <c r="FJ52" s="97"/>
      <c r="FK52" s="97"/>
      <c r="FL52" s="97"/>
      <c r="FM52" s="97"/>
      <c r="FN52" s="97"/>
      <c r="FO52" s="97"/>
      <c r="FP52" s="97"/>
      <c r="FQ52" s="97"/>
      <c r="FR52" s="97"/>
      <c r="FS52" s="97"/>
      <c r="FT52" s="97"/>
      <c r="FU52" s="97"/>
      <c r="FV52" s="97"/>
      <c r="FW52" s="97"/>
      <c r="FX52" s="97"/>
      <c r="FY52" s="97"/>
      <c r="FZ52" s="97"/>
      <c r="GA52" s="97"/>
      <c r="GB52" s="97"/>
      <c r="GC52" s="97"/>
      <c r="GD52" s="97"/>
      <c r="GE52" s="97"/>
      <c r="GF52" s="97"/>
      <c r="GG52" s="97"/>
      <c r="GH52" s="97"/>
      <c r="GI52" s="97"/>
      <c r="GJ52" s="97"/>
      <c r="GK52" s="98"/>
      <c r="GL52" s="177"/>
      <c r="GM52" s="177"/>
      <c r="GN52" s="177"/>
      <c r="GO52" s="177"/>
      <c r="GP52" s="177"/>
      <c r="GQ52" s="177"/>
      <c r="GR52" s="177"/>
      <c r="GS52" s="177"/>
      <c r="GT52" s="177"/>
      <c r="GU52" s="177"/>
      <c r="GV52" s="177"/>
      <c r="GW52" s="177"/>
      <c r="GX52" s="177"/>
      <c r="GY52" s="177"/>
      <c r="GZ52" s="177"/>
      <c r="HA52" s="177"/>
      <c r="HB52" s="177"/>
      <c r="HC52" s="177"/>
      <c r="HD52" s="177"/>
      <c r="HE52" s="177"/>
      <c r="HF52" s="177"/>
      <c r="HG52" s="177"/>
      <c r="HH52" s="177"/>
      <c r="HI52" s="177"/>
      <c r="HJ52" s="177"/>
      <c r="HK52" s="177"/>
      <c r="HL52" s="177"/>
      <c r="HM52" s="177"/>
      <c r="HN52" s="177"/>
      <c r="HO52" s="177"/>
      <c r="HP52" s="177"/>
      <c r="HQ52" s="177"/>
      <c r="HR52" s="177"/>
      <c r="HS52" s="166"/>
      <c r="HT52" s="167"/>
      <c r="HU52" s="167"/>
      <c r="HV52" s="167"/>
      <c r="HW52" s="167"/>
      <c r="HX52" s="167"/>
      <c r="HY52" s="167"/>
      <c r="HZ52" s="167"/>
      <c r="IA52" s="168" t="s">
        <v>25</v>
      </c>
      <c r="IB52" s="168"/>
      <c r="IC52" s="168"/>
      <c r="ID52" s="168"/>
      <c r="IE52" s="168"/>
      <c r="IF52" s="168"/>
      <c r="IG52" s="168"/>
      <c r="IH52" s="169"/>
      <c r="II52" s="80"/>
      <c r="IJ52" s="161"/>
    </row>
    <row r="53" spans="1:244" s="1" customFormat="1" ht="17.100000000000001" customHeight="1">
      <c r="A53" s="77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8"/>
      <c r="O53" s="188"/>
      <c r="P53" s="188"/>
      <c r="Q53" s="189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  <c r="AN53" s="197"/>
      <c r="AO53" s="197"/>
      <c r="AP53" s="19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9"/>
      <c r="BN53" s="190"/>
      <c r="BO53" s="188"/>
      <c r="BP53" s="188"/>
      <c r="BQ53" s="188"/>
      <c r="BR53" s="188"/>
      <c r="BS53" s="188"/>
      <c r="BT53" s="188"/>
      <c r="BU53" s="191"/>
      <c r="BV53" s="84"/>
      <c r="BW53" s="84"/>
      <c r="BX53" s="84"/>
      <c r="BY53" s="84"/>
      <c r="BZ53" s="84"/>
      <c r="CA53" s="84"/>
      <c r="CB53" s="84"/>
      <c r="CC53" s="84"/>
      <c r="CD53" s="84"/>
      <c r="CE53" s="84"/>
      <c r="CF53" s="84"/>
      <c r="CG53" s="84"/>
      <c r="CH53" s="84"/>
      <c r="CI53" s="84"/>
      <c r="CJ53" s="84"/>
      <c r="CK53" s="84"/>
      <c r="CL53" s="84"/>
      <c r="CM53" s="84"/>
      <c r="CN53" s="84"/>
      <c r="CO53" s="84"/>
      <c r="CP53" s="84"/>
      <c r="CQ53" s="84"/>
      <c r="CR53" s="84"/>
      <c r="CS53" s="84"/>
      <c r="CT53" s="84"/>
      <c r="CU53" s="84"/>
      <c r="CV53" s="84"/>
      <c r="CW53" s="84"/>
      <c r="CX53" s="84"/>
      <c r="CY53" s="84"/>
      <c r="CZ53" s="84"/>
      <c r="DA53" s="84"/>
      <c r="DB53" s="84"/>
      <c r="DC53" s="84"/>
      <c r="DD53" s="84"/>
      <c r="DE53" s="84"/>
      <c r="DF53" s="84"/>
      <c r="DG53" s="84"/>
      <c r="DH53" s="84"/>
      <c r="DI53" s="84"/>
      <c r="DJ53" s="84"/>
      <c r="DK53" s="84"/>
      <c r="DL53" s="84"/>
      <c r="DM53" s="84"/>
      <c r="DN53" s="84"/>
      <c r="DO53" s="84"/>
      <c r="DP53" s="84"/>
      <c r="DQ53" s="84"/>
      <c r="DR53" s="84"/>
      <c r="DS53" s="84"/>
      <c r="DT53" s="84"/>
      <c r="DU53" s="85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86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8"/>
      <c r="GL53" s="192"/>
      <c r="GM53" s="192"/>
      <c r="GN53" s="192"/>
      <c r="GO53" s="192"/>
      <c r="GP53" s="192"/>
      <c r="GQ53" s="192"/>
      <c r="GR53" s="192"/>
      <c r="GS53" s="192"/>
      <c r="GT53" s="192"/>
      <c r="GU53" s="192"/>
      <c r="GV53" s="192"/>
      <c r="GW53" s="192"/>
      <c r="GX53" s="192"/>
      <c r="GY53" s="192"/>
      <c r="GZ53" s="192"/>
      <c r="HA53" s="192"/>
      <c r="HB53" s="192"/>
      <c r="HC53" s="192"/>
      <c r="HD53" s="192"/>
      <c r="HE53" s="192"/>
      <c r="HF53" s="192"/>
      <c r="HG53" s="192"/>
      <c r="HH53" s="192"/>
      <c r="HI53" s="192"/>
      <c r="HJ53" s="192"/>
      <c r="HK53" s="192"/>
      <c r="HL53" s="192"/>
      <c r="HM53" s="192"/>
      <c r="HN53" s="192"/>
      <c r="HO53" s="192"/>
      <c r="HP53" s="192"/>
      <c r="HQ53" s="192"/>
      <c r="HR53" s="192"/>
      <c r="HS53" s="193"/>
      <c r="HT53" s="194"/>
      <c r="HU53" s="194"/>
      <c r="HV53" s="194"/>
      <c r="HW53" s="194"/>
      <c r="HX53" s="194"/>
      <c r="HY53" s="194"/>
      <c r="HZ53" s="194"/>
      <c r="IA53" s="195" t="s">
        <v>25</v>
      </c>
      <c r="IB53" s="195"/>
      <c r="IC53" s="195"/>
      <c r="ID53" s="195"/>
      <c r="IE53" s="195"/>
      <c r="IF53" s="195"/>
      <c r="IG53" s="195"/>
      <c r="IH53" s="196"/>
      <c r="II53" s="80"/>
      <c r="IJ53" s="21"/>
    </row>
    <row r="54" spans="1:244" s="1" customFormat="1" ht="17.100000000000001" customHeight="1">
      <c r="A54" s="77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82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4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82"/>
      <c r="BN54" s="180"/>
      <c r="BO54" s="178"/>
      <c r="BP54" s="178"/>
      <c r="BQ54" s="178"/>
      <c r="BR54" s="178"/>
      <c r="BS54" s="178"/>
      <c r="BT54" s="178"/>
      <c r="BU54" s="181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90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78"/>
      <c r="EI54" s="178"/>
      <c r="EJ54" s="178"/>
      <c r="EK54" s="178"/>
      <c r="EL54" s="91"/>
      <c r="EM54" s="92"/>
      <c r="EN54" s="92"/>
      <c r="EO54" s="92"/>
      <c r="EP54" s="92"/>
      <c r="EQ54" s="92"/>
      <c r="ER54" s="92"/>
      <c r="ES54" s="92"/>
      <c r="ET54" s="92"/>
      <c r="EU54" s="92"/>
      <c r="EV54" s="92"/>
      <c r="EW54" s="92"/>
      <c r="EX54" s="92"/>
      <c r="EY54" s="92"/>
      <c r="EZ54" s="92"/>
      <c r="FA54" s="92"/>
      <c r="FB54" s="92"/>
      <c r="FC54" s="92"/>
      <c r="FD54" s="92"/>
      <c r="FE54" s="92"/>
      <c r="FF54" s="92"/>
      <c r="FG54" s="92"/>
      <c r="FH54" s="92"/>
      <c r="FI54" s="92"/>
      <c r="FJ54" s="92"/>
      <c r="FK54" s="92"/>
      <c r="FL54" s="92"/>
      <c r="FM54" s="92"/>
      <c r="FN54" s="92"/>
      <c r="FO54" s="92"/>
      <c r="FP54" s="92"/>
      <c r="FQ54" s="92"/>
      <c r="FR54" s="92"/>
      <c r="FS54" s="92"/>
      <c r="FT54" s="92"/>
      <c r="FU54" s="92"/>
      <c r="FV54" s="92"/>
      <c r="FW54" s="92"/>
      <c r="FX54" s="92"/>
      <c r="FY54" s="92"/>
      <c r="FZ54" s="92"/>
      <c r="GA54" s="92"/>
      <c r="GB54" s="92"/>
      <c r="GC54" s="92"/>
      <c r="GD54" s="92"/>
      <c r="GE54" s="92"/>
      <c r="GF54" s="92"/>
      <c r="GG54" s="92"/>
      <c r="GH54" s="92"/>
      <c r="GI54" s="92"/>
      <c r="GJ54" s="92"/>
      <c r="GK54" s="93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0"/>
      <c r="HT54" s="171"/>
      <c r="HU54" s="171"/>
      <c r="HV54" s="171"/>
      <c r="HW54" s="171"/>
      <c r="HX54" s="171"/>
      <c r="HY54" s="171"/>
      <c r="HZ54" s="171"/>
      <c r="IA54" s="172" t="s">
        <v>25</v>
      </c>
      <c r="IB54" s="172"/>
      <c r="IC54" s="172"/>
      <c r="ID54" s="172"/>
      <c r="IE54" s="172"/>
      <c r="IF54" s="172"/>
      <c r="IG54" s="172"/>
      <c r="IH54" s="173"/>
      <c r="II54" s="80"/>
      <c r="IJ54" s="21"/>
    </row>
    <row r="55" spans="1:244" s="1" customFormat="1" ht="17.100000000000001" customHeight="1">
      <c r="A55" s="77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82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4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82"/>
      <c r="BN55" s="180"/>
      <c r="BO55" s="178"/>
      <c r="BP55" s="178"/>
      <c r="BQ55" s="178"/>
      <c r="BR55" s="178"/>
      <c r="BS55" s="178"/>
      <c r="BT55" s="178"/>
      <c r="BU55" s="181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90"/>
      <c r="DV55" s="178"/>
      <c r="DW55" s="178"/>
      <c r="DX55" s="178"/>
      <c r="DY55" s="178"/>
      <c r="DZ55" s="178"/>
      <c r="EA55" s="178"/>
      <c r="EB55" s="178"/>
      <c r="EC55" s="178"/>
      <c r="ED55" s="178"/>
      <c r="EE55" s="178"/>
      <c r="EF55" s="178"/>
      <c r="EG55" s="178"/>
      <c r="EH55" s="178"/>
      <c r="EI55" s="178"/>
      <c r="EJ55" s="178"/>
      <c r="EK55" s="178"/>
      <c r="EL55" s="91"/>
      <c r="EM55" s="92"/>
      <c r="EN55" s="92"/>
      <c r="EO55" s="92"/>
      <c r="EP55" s="92"/>
      <c r="EQ55" s="92"/>
      <c r="ER55" s="92"/>
      <c r="ES55" s="92"/>
      <c r="ET55" s="92"/>
      <c r="EU55" s="92"/>
      <c r="EV55" s="92"/>
      <c r="EW55" s="92"/>
      <c r="EX55" s="92"/>
      <c r="EY55" s="92"/>
      <c r="EZ55" s="92"/>
      <c r="FA55" s="92"/>
      <c r="FB55" s="92"/>
      <c r="FC55" s="92"/>
      <c r="FD55" s="92"/>
      <c r="FE55" s="92"/>
      <c r="FF55" s="92"/>
      <c r="FG55" s="92"/>
      <c r="FH55" s="92"/>
      <c r="FI55" s="92"/>
      <c r="FJ55" s="92"/>
      <c r="FK55" s="92"/>
      <c r="FL55" s="92"/>
      <c r="FM55" s="92"/>
      <c r="FN55" s="92"/>
      <c r="FO55" s="92"/>
      <c r="FP55" s="92"/>
      <c r="FQ55" s="92"/>
      <c r="FR55" s="92"/>
      <c r="FS55" s="92"/>
      <c r="FT55" s="92"/>
      <c r="FU55" s="92"/>
      <c r="FV55" s="92"/>
      <c r="FW55" s="92"/>
      <c r="FX55" s="92"/>
      <c r="FY55" s="92"/>
      <c r="FZ55" s="92"/>
      <c r="GA55" s="92"/>
      <c r="GB55" s="92"/>
      <c r="GC55" s="92"/>
      <c r="GD55" s="92"/>
      <c r="GE55" s="92"/>
      <c r="GF55" s="92"/>
      <c r="GG55" s="92"/>
      <c r="GH55" s="92"/>
      <c r="GI55" s="92"/>
      <c r="GJ55" s="92"/>
      <c r="GK55" s="93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0"/>
      <c r="HT55" s="171"/>
      <c r="HU55" s="171"/>
      <c r="HV55" s="171"/>
      <c r="HW55" s="171"/>
      <c r="HX55" s="171"/>
      <c r="HY55" s="171"/>
      <c r="HZ55" s="171"/>
      <c r="IA55" s="172" t="s">
        <v>25</v>
      </c>
      <c r="IB55" s="172"/>
      <c r="IC55" s="172"/>
      <c r="ID55" s="172"/>
      <c r="IE55" s="172"/>
      <c r="IF55" s="172"/>
      <c r="IG55" s="172"/>
      <c r="IH55" s="173"/>
      <c r="II55" s="80"/>
      <c r="IJ55" s="21"/>
    </row>
    <row r="56" spans="1:244" s="1" customFormat="1" ht="17.100000000000001" customHeight="1">
      <c r="A56" s="77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82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4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82"/>
      <c r="BN56" s="180"/>
      <c r="BO56" s="178"/>
      <c r="BP56" s="178"/>
      <c r="BQ56" s="178"/>
      <c r="BR56" s="178"/>
      <c r="BS56" s="178"/>
      <c r="BT56" s="178"/>
      <c r="BU56" s="181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90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78"/>
      <c r="EI56" s="178"/>
      <c r="EJ56" s="178"/>
      <c r="EK56" s="178"/>
      <c r="EL56" s="91"/>
      <c r="EM56" s="92"/>
      <c r="EN56" s="92"/>
      <c r="EO56" s="92"/>
      <c r="EP56" s="92"/>
      <c r="EQ56" s="92"/>
      <c r="ER56" s="92"/>
      <c r="ES56" s="92"/>
      <c r="ET56" s="92"/>
      <c r="EU56" s="92"/>
      <c r="EV56" s="92"/>
      <c r="EW56" s="92"/>
      <c r="EX56" s="92"/>
      <c r="EY56" s="92"/>
      <c r="EZ56" s="92"/>
      <c r="FA56" s="92"/>
      <c r="FB56" s="92"/>
      <c r="FC56" s="92"/>
      <c r="FD56" s="92"/>
      <c r="FE56" s="92"/>
      <c r="FF56" s="92"/>
      <c r="FG56" s="92"/>
      <c r="FH56" s="92"/>
      <c r="FI56" s="92"/>
      <c r="FJ56" s="92"/>
      <c r="FK56" s="92"/>
      <c r="FL56" s="92"/>
      <c r="FM56" s="92"/>
      <c r="FN56" s="92"/>
      <c r="FO56" s="92"/>
      <c r="FP56" s="92"/>
      <c r="FQ56" s="92"/>
      <c r="FR56" s="92"/>
      <c r="FS56" s="92"/>
      <c r="FT56" s="92"/>
      <c r="FU56" s="92"/>
      <c r="FV56" s="92"/>
      <c r="FW56" s="92"/>
      <c r="FX56" s="92"/>
      <c r="FY56" s="92"/>
      <c r="FZ56" s="92"/>
      <c r="GA56" s="92"/>
      <c r="GB56" s="92"/>
      <c r="GC56" s="92"/>
      <c r="GD56" s="92"/>
      <c r="GE56" s="92"/>
      <c r="GF56" s="92"/>
      <c r="GG56" s="92"/>
      <c r="GH56" s="92"/>
      <c r="GI56" s="92"/>
      <c r="GJ56" s="92"/>
      <c r="GK56" s="93"/>
      <c r="GL56" s="179"/>
      <c r="GM56" s="179"/>
      <c r="GN56" s="179"/>
      <c r="GO56" s="179"/>
      <c r="GP56" s="179"/>
      <c r="GQ56" s="179"/>
      <c r="GR56" s="179"/>
      <c r="GS56" s="179"/>
      <c r="GT56" s="179"/>
      <c r="GU56" s="179"/>
      <c r="GV56" s="179"/>
      <c r="GW56" s="179"/>
      <c r="GX56" s="179"/>
      <c r="GY56" s="179"/>
      <c r="GZ56" s="179"/>
      <c r="HA56" s="179"/>
      <c r="HB56" s="179"/>
      <c r="HC56" s="179"/>
      <c r="HD56" s="179"/>
      <c r="HE56" s="179"/>
      <c r="HF56" s="179"/>
      <c r="HG56" s="179"/>
      <c r="HH56" s="179"/>
      <c r="HI56" s="179"/>
      <c r="HJ56" s="179"/>
      <c r="HK56" s="179"/>
      <c r="HL56" s="179"/>
      <c r="HM56" s="179"/>
      <c r="HN56" s="179"/>
      <c r="HO56" s="179"/>
      <c r="HP56" s="179"/>
      <c r="HQ56" s="179"/>
      <c r="HR56" s="179"/>
      <c r="HS56" s="170"/>
      <c r="HT56" s="171"/>
      <c r="HU56" s="171"/>
      <c r="HV56" s="171"/>
      <c r="HW56" s="171"/>
      <c r="HX56" s="171"/>
      <c r="HY56" s="171"/>
      <c r="HZ56" s="171"/>
      <c r="IA56" s="172" t="s">
        <v>25</v>
      </c>
      <c r="IB56" s="172"/>
      <c r="IC56" s="172"/>
      <c r="ID56" s="172"/>
      <c r="IE56" s="172"/>
      <c r="IF56" s="172"/>
      <c r="IG56" s="172"/>
      <c r="IH56" s="173"/>
      <c r="II56" s="80"/>
      <c r="IJ56" s="21"/>
    </row>
    <row r="57" spans="1:244" s="1" customFormat="1" ht="17.100000000000001" customHeight="1">
      <c r="A57" s="77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82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4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82"/>
      <c r="BN57" s="180"/>
      <c r="BO57" s="178"/>
      <c r="BP57" s="178"/>
      <c r="BQ57" s="178"/>
      <c r="BR57" s="178"/>
      <c r="BS57" s="178"/>
      <c r="BT57" s="178"/>
      <c r="BU57" s="181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90"/>
      <c r="DV57" s="178"/>
      <c r="DW57" s="178"/>
      <c r="DX57" s="178"/>
      <c r="DY57" s="178"/>
      <c r="DZ57" s="178"/>
      <c r="EA57" s="178"/>
      <c r="EB57" s="178"/>
      <c r="EC57" s="178"/>
      <c r="ED57" s="178"/>
      <c r="EE57" s="178"/>
      <c r="EF57" s="178"/>
      <c r="EG57" s="178"/>
      <c r="EH57" s="178"/>
      <c r="EI57" s="178"/>
      <c r="EJ57" s="178"/>
      <c r="EK57" s="178"/>
      <c r="EL57" s="91"/>
      <c r="EM57" s="92"/>
      <c r="EN57" s="92"/>
      <c r="EO57" s="92"/>
      <c r="EP57" s="92"/>
      <c r="EQ57" s="92"/>
      <c r="ER57" s="92"/>
      <c r="ES57" s="92"/>
      <c r="ET57" s="92"/>
      <c r="EU57" s="92"/>
      <c r="EV57" s="92"/>
      <c r="EW57" s="92"/>
      <c r="EX57" s="92"/>
      <c r="EY57" s="92"/>
      <c r="EZ57" s="92"/>
      <c r="FA57" s="92"/>
      <c r="FB57" s="92"/>
      <c r="FC57" s="92"/>
      <c r="FD57" s="92"/>
      <c r="FE57" s="92"/>
      <c r="FF57" s="92"/>
      <c r="FG57" s="92"/>
      <c r="FH57" s="92"/>
      <c r="FI57" s="92"/>
      <c r="FJ57" s="92"/>
      <c r="FK57" s="92"/>
      <c r="FL57" s="92"/>
      <c r="FM57" s="92"/>
      <c r="FN57" s="92"/>
      <c r="FO57" s="92"/>
      <c r="FP57" s="92"/>
      <c r="FQ57" s="92"/>
      <c r="FR57" s="92"/>
      <c r="FS57" s="92"/>
      <c r="FT57" s="92"/>
      <c r="FU57" s="92"/>
      <c r="FV57" s="92"/>
      <c r="FW57" s="92"/>
      <c r="FX57" s="92"/>
      <c r="FY57" s="92"/>
      <c r="FZ57" s="92"/>
      <c r="GA57" s="92"/>
      <c r="GB57" s="92"/>
      <c r="GC57" s="92"/>
      <c r="GD57" s="92"/>
      <c r="GE57" s="92"/>
      <c r="GF57" s="92"/>
      <c r="GG57" s="92"/>
      <c r="GH57" s="92"/>
      <c r="GI57" s="92"/>
      <c r="GJ57" s="92"/>
      <c r="GK57" s="93"/>
      <c r="GL57" s="179"/>
      <c r="GM57" s="179"/>
      <c r="GN57" s="179"/>
      <c r="GO57" s="179"/>
      <c r="GP57" s="179"/>
      <c r="GQ57" s="179"/>
      <c r="GR57" s="179"/>
      <c r="GS57" s="179"/>
      <c r="GT57" s="179"/>
      <c r="GU57" s="179"/>
      <c r="GV57" s="179"/>
      <c r="GW57" s="179"/>
      <c r="GX57" s="179"/>
      <c r="GY57" s="179"/>
      <c r="GZ57" s="179"/>
      <c r="HA57" s="179"/>
      <c r="HB57" s="179"/>
      <c r="HC57" s="179"/>
      <c r="HD57" s="179"/>
      <c r="HE57" s="179"/>
      <c r="HF57" s="179"/>
      <c r="HG57" s="179"/>
      <c r="HH57" s="179"/>
      <c r="HI57" s="179"/>
      <c r="HJ57" s="179"/>
      <c r="HK57" s="179"/>
      <c r="HL57" s="179"/>
      <c r="HM57" s="179"/>
      <c r="HN57" s="179"/>
      <c r="HO57" s="179"/>
      <c r="HP57" s="179"/>
      <c r="HQ57" s="179"/>
      <c r="HR57" s="179"/>
      <c r="HS57" s="170"/>
      <c r="HT57" s="171"/>
      <c r="HU57" s="171"/>
      <c r="HV57" s="171"/>
      <c r="HW57" s="171"/>
      <c r="HX57" s="171"/>
      <c r="HY57" s="171"/>
      <c r="HZ57" s="171"/>
      <c r="IA57" s="172" t="s">
        <v>25</v>
      </c>
      <c r="IB57" s="172"/>
      <c r="IC57" s="172"/>
      <c r="ID57" s="172"/>
      <c r="IE57" s="172"/>
      <c r="IF57" s="172"/>
      <c r="IG57" s="172"/>
      <c r="IH57" s="173"/>
      <c r="II57" s="80"/>
      <c r="IJ57" s="21"/>
    </row>
    <row r="58" spans="1:244" s="1" customFormat="1" ht="17.100000000000001" customHeight="1">
      <c r="A58" s="77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82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4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82"/>
      <c r="BN58" s="180"/>
      <c r="BO58" s="178"/>
      <c r="BP58" s="178"/>
      <c r="BQ58" s="178"/>
      <c r="BR58" s="178"/>
      <c r="BS58" s="178"/>
      <c r="BT58" s="178"/>
      <c r="BU58" s="181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90"/>
      <c r="DV58" s="178"/>
      <c r="DW58" s="178"/>
      <c r="DX58" s="178"/>
      <c r="DY58" s="178"/>
      <c r="DZ58" s="178"/>
      <c r="EA58" s="178"/>
      <c r="EB58" s="178"/>
      <c r="EC58" s="178"/>
      <c r="ED58" s="178"/>
      <c r="EE58" s="178"/>
      <c r="EF58" s="178"/>
      <c r="EG58" s="178"/>
      <c r="EH58" s="178"/>
      <c r="EI58" s="178"/>
      <c r="EJ58" s="178"/>
      <c r="EK58" s="178"/>
      <c r="EL58" s="91"/>
      <c r="EM58" s="92"/>
      <c r="EN58" s="92"/>
      <c r="EO58" s="92"/>
      <c r="EP58" s="92"/>
      <c r="EQ58" s="92"/>
      <c r="ER58" s="92"/>
      <c r="ES58" s="92"/>
      <c r="ET58" s="92"/>
      <c r="EU58" s="92"/>
      <c r="EV58" s="92"/>
      <c r="EW58" s="92"/>
      <c r="EX58" s="92"/>
      <c r="EY58" s="92"/>
      <c r="EZ58" s="92"/>
      <c r="FA58" s="92"/>
      <c r="FB58" s="92"/>
      <c r="FC58" s="92"/>
      <c r="FD58" s="92"/>
      <c r="FE58" s="92"/>
      <c r="FF58" s="92"/>
      <c r="FG58" s="92"/>
      <c r="FH58" s="92"/>
      <c r="FI58" s="92"/>
      <c r="FJ58" s="92"/>
      <c r="FK58" s="92"/>
      <c r="FL58" s="92"/>
      <c r="FM58" s="92"/>
      <c r="FN58" s="92"/>
      <c r="FO58" s="92"/>
      <c r="FP58" s="92"/>
      <c r="FQ58" s="92"/>
      <c r="FR58" s="92"/>
      <c r="FS58" s="92"/>
      <c r="FT58" s="92"/>
      <c r="FU58" s="92"/>
      <c r="FV58" s="92"/>
      <c r="FW58" s="92"/>
      <c r="FX58" s="92"/>
      <c r="FY58" s="92"/>
      <c r="FZ58" s="92"/>
      <c r="GA58" s="92"/>
      <c r="GB58" s="92"/>
      <c r="GC58" s="92"/>
      <c r="GD58" s="92"/>
      <c r="GE58" s="92"/>
      <c r="GF58" s="92"/>
      <c r="GG58" s="92"/>
      <c r="GH58" s="92"/>
      <c r="GI58" s="92"/>
      <c r="GJ58" s="92"/>
      <c r="GK58" s="93"/>
      <c r="GL58" s="179"/>
      <c r="GM58" s="179"/>
      <c r="GN58" s="179"/>
      <c r="GO58" s="179"/>
      <c r="GP58" s="179"/>
      <c r="GQ58" s="179"/>
      <c r="GR58" s="179"/>
      <c r="GS58" s="179"/>
      <c r="GT58" s="179"/>
      <c r="GU58" s="179"/>
      <c r="GV58" s="179"/>
      <c r="GW58" s="179"/>
      <c r="GX58" s="179"/>
      <c r="GY58" s="179"/>
      <c r="GZ58" s="179"/>
      <c r="HA58" s="179"/>
      <c r="HB58" s="179"/>
      <c r="HC58" s="179"/>
      <c r="HD58" s="179"/>
      <c r="HE58" s="179"/>
      <c r="HF58" s="179"/>
      <c r="HG58" s="179"/>
      <c r="HH58" s="179"/>
      <c r="HI58" s="179"/>
      <c r="HJ58" s="179"/>
      <c r="HK58" s="179"/>
      <c r="HL58" s="179"/>
      <c r="HM58" s="179"/>
      <c r="HN58" s="179"/>
      <c r="HO58" s="179"/>
      <c r="HP58" s="179"/>
      <c r="HQ58" s="179"/>
      <c r="HR58" s="179"/>
      <c r="HS58" s="170"/>
      <c r="HT58" s="171"/>
      <c r="HU58" s="171"/>
      <c r="HV58" s="171"/>
      <c r="HW58" s="171"/>
      <c r="HX58" s="171"/>
      <c r="HY58" s="171"/>
      <c r="HZ58" s="171"/>
      <c r="IA58" s="172" t="s">
        <v>25</v>
      </c>
      <c r="IB58" s="172"/>
      <c r="IC58" s="172"/>
      <c r="ID58" s="172"/>
      <c r="IE58" s="172"/>
      <c r="IF58" s="172"/>
      <c r="IG58" s="172"/>
      <c r="IH58" s="173"/>
      <c r="II58" s="80"/>
      <c r="IJ58" s="21"/>
    </row>
    <row r="59" spans="1:244" s="56" customFormat="1" ht="17.100000000000001" customHeight="1">
      <c r="A59" s="77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82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4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82"/>
      <c r="BN59" s="180"/>
      <c r="BO59" s="178"/>
      <c r="BP59" s="178"/>
      <c r="BQ59" s="178"/>
      <c r="BR59" s="178"/>
      <c r="BS59" s="178"/>
      <c r="BT59" s="178"/>
      <c r="BU59" s="181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90"/>
      <c r="DV59" s="178"/>
      <c r="DW59" s="178"/>
      <c r="DX59" s="178"/>
      <c r="DY59" s="178"/>
      <c r="DZ59" s="178"/>
      <c r="EA59" s="178"/>
      <c r="EB59" s="178"/>
      <c r="EC59" s="178"/>
      <c r="ED59" s="178"/>
      <c r="EE59" s="178"/>
      <c r="EF59" s="178"/>
      <c r="EG59" s="178"/>
      <c r="EH59" s="178"/>
      <c r="EI59" s="178"/>
      <c r="EJ59" s="178"/>
      <c r="EK59" s="178"/>
      <c r="EL59" s="91"/>
      <c r="EM59" s="92"/>
      <c r="EN59" s="92"/>
      <c r="EO59" s="92"/>
      <c r="EP59" s="92"/>
      <c r="EQ59" s="92"/>
      <c r="ER59" s="92"/>
      <c r="ES59" s="92"/>
      <c r="ET59" s="92"/>
      <c r="EU59" s="92"/>
      <c r="EV59" s="92"/>
      <c r="EW59" s="92"/>
      <c r="EX59" s="92"/>
      <c r="EY59" s="92"/>
      <c r="EZ59" s="92"/>
      <c r="FA59" s="92"/>
      <c r="FB59" s="92"/>
      <c r="FC59" s="92"/>
      <c r="FD59" s="92"/>
      <c r="FE59" s="92"/>
      <c r="FF59" s="92"/>
      <c r="FG59" s="92"/>
      <c r="FH59" s="92"/>
      <c r="FI59" s="92"/>
      <c r="FJ59" s="92"/>
      <c r="FK59" s="92"/>
      <c r="FL59" s="92"/>
      <c r="FM59" s="92"/>
      <c r="FN59" s="92"/>
      <c r="FO59" s="92"/>
      <c r="FP59" s="92"/>
      <c r="FQ59" s="92"/>
      <c r="FR59" s="92"/>
      <c r="FS59" s="92"/>
      <c r="FT59" s="92"/>
      <c r="FU59" s="92"/>
      <c r="FV59" s="92"/>
      <c r="FW59" s="92"/>
      <c r="FX59" s="92"/>
      <c r="FY59" s="92"/>
      <c r="FZ59" s="92"/>
      <c r="GA59" s="92"/>
      <c r="GB59" s="92"/>
      <c r="GC59" s="92"/>
      <c r="GD59" s="92"/>
      <c r="GE59" s="92"/>
      <c r="GF59" s="92"/>
      <c r="GG59" s="92"/>
      <c r="GH59" s="92"/>
      <c r="GI59" s="92"/>
      <c r="GJ59" s="92"/>
      <c r="GK59" s="93"/>
      <c r="GL59" s="179"/>
      <c r="GM59" s="179"/>
      <c r="GN59" s="179"/>
      <c r="GO59" s="179"/>
      <c r="GP59" s="179"/>
      <c r="GQ59" s="179"/>
      <c r="GR59" s="179"/>
      <c r="GS59" s="179"/>
      <c r="GT59" s="179"/>
      <c r="GU59" s="179"/>
      <c r="GV59" s="179"/>
      <c r="GW59" s="179"/>
      <c r="GX59" s="179"/>
      <c r="GY59" s="179"/>
      <c r="GZ59" s="179"/>
      <c r="HA59" s="179"/>
      <c r="HB59" s="179"/>
      <c r="HC59" s="179"/>
      <c r="HD59" s="179"/>
      <c r="HE59" s="179"/>
      <c r="HF59" s="179"/>
      <c r="HG59" s="179"/>
      <c r="HH59" s="179"/>
      <c r="HI59" s="179"/>
      <c r="HJ59" s="179"/>
      <c r="HK59" s="179"/>
      <c r="HL59" s="179"/>
      <c r="HM59" s="179"/>
      <c r="HN59" s="179"/>
      <c r="HO59" s="179"/>
      <c r="HP59" s="179"/>
      <c r="HQ59" s="179"/>
      <c r="HR59" s="179"/>
      <c r="HS59" s="170"/>
      <c r="HT59" s="171"/>
      <c r="HU59" s="171"/>
      <c r="HV59" s="171"/>
      <c r="HW59" s="171"/>
      <c r="HX59" s="171"/>
      <c r="HY59" s="171"/>
      <c r="HZ59" s="171"/>
      <c r="IA59" s="172" t="s">
        <v>25</v>
      </c>
      <c r="IB59" s="172"/>
      <c r="IC59" s="172"/>
      <c r="ID59" s="172"/>
      <c r="IE59" s="172"/>
      <c r="IF59" s="172"/>
      <c r="IG59" s="172"/>
      <c r="IH59" s="173"/>
      <c r="II59" s="80"/>
      <c r="IJ59" s="161"/>
    </row>
    <row r="60" spans="1:244" s="56" customFormat="1" ht="17.100000000000001" customHeight="1">
      <c r="A60" s="77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82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4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82"/>
      <c r="BN60" s="180"/>
      <c r="BO60" s="178"/>
      <c r="BP60" s="178"/>
      <c r="BQ60" s="178"/>
      <c r="BR60" s="178"/>
      <c r="BS60" s="178"/>
      <c r="BT60" s="178"/>
      <c r="BU60" s="181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90"/>
      <c r="DV60" s="178"/>
      <c r="DW60" s="178"/>
      <c r="DX60" s="178"/>
      <c r="DY60" s="178"/>
      <c r="DZ60" s="178"/>
      <c r="EA60" s="178"/>
      <c r="EB60" s="178"/>
      <c r="EC60" s="178"/>
      <c r="ED60" s="178"/>
      <c r="EE60" s="178"/>
      <c r="EF60" s="178"/>
      <c r="EG60" s="178"/>
      <c r="EH60" s="178"/>
      <c r="EI60" s="178"/>
      <c r="EJ60" s="178"/>
      <c r="EK60" s="178"/>
      <c r="EL60" s="91"/>
      <c r="EM60" s="92"/>
      <c r="EN60" s="92"/>
      <c r="EO60" s="92"/>
      <c r="EP60" s="92"/>
      <c r="EQ60" s="92"/>
      <c r="ER60" s="92"/>
      <c r="ES60" s="92"/>
      <c r="ET60" s="92"/>
      <c r="EU60" s="92"/>
      <c r="EV60" s="92"/>
      <c r="EW60" s="92"/>
      <c r="EX60" s="92"/>
      <c r="EY60" s="92"/>
      <c r="EZ60" s="92"/>
      <c r="FA60" s="92"/>
      <c r="FB60" s="92"/>
      <c r="FC60" s="92"/>
      <c r="FD60" s="92"/>
      <c r="FE60" s="92"/>
      <c r="FF60" s="92"/>
      <c r="FG60" s="92"/>
      <c r="FH60" s="92"/>
      <c r="FI60" s="92"/>
      <c r="FJ60" s="92"/>
      <c r="FK60" s="92"/>
      <c r="FL60" s="92"/>
      <c r="FM60" s="92"/>
      <c r="FN60" s="92"/>
      <c r="FO60" s="92"/>
      <c r="FP60" s="92"/>
      <c r="FQ60" s="92"/>
      <c r="FR60" s="92"/>
      <c r="FS60" s="92"/>
      <c r="FT60" s="92"/>
      <c r="FU60" s="92"/>
      <c r="FV60" s="92"/>
      <c r="FW60" s="92"/>
      <c r="FX60" s="92"/>
      <c r="FY60" s="92"/>
      <c r="FZ60" s="92"/>
      <c r="GA60" s="92"/>
      <c r="GB60" s="92"/>
      <c r="GC60" s="92"/>
      <c r="GD60" s="92"/>
      <c r="GE60" s="92"/>
      <c r="GF60" s="92"/>
      <c r="GG60" s="92"/>
      <c r="GH60" s="92"/>
      <c r="GI60" s="92"/>
      <c r="GJ60" s="92"/>
      <c r="GK60" s="93"/>
      <c r="GL60" s="179"/>
      <c r="GM60" s="179"/>
      <c r="GN60" s="179"/>
      <c r="GO60" s="179"/>
      <c r="GP60" s="179"/>
      <c r="GQ60" s="179"/>
      <c r="GR60" s="179"/>
      <c r="GS60" s="179"/>
      <c r="GT60" s="179"/>
      <c r="GU60" s="179"/>
      <c r="GV60" s="179"/>
      <c r="GW60" s="179"/>
      <c r="GX60" s="179"/>
      <c r="GY60" s="179"/>
      <c r="GZ60" s="179"/>
      <c r="HA60" s="179"/>
      <c r="HB60" s="179"/>
      <c r="HC60" s="179"/>
      <c r="HD60" s="179"/>
      <c r="HE60" s="179"/>
      <c r="HF60" s="179"/>
      <c r="HG60" s="179"/>
      <c r="HH60" s="179"/>
      <c r="HI60" s="179"/>
      <c r="HJ60" s="179"/>
      <c r="HK60" s="179"/>
      <c r="HL60" s="179"/>
      <c r="HM60" s="179"/>
      <c r="HN60" s="179"/>
      <c r="HO60" s="179"/>
      <c r="HP60" s="179"/>
      <c r="HQ60" s="179"/>
      <c r="HR60" s="179"/>
      <c r="HS60" s="170"/>
      <c r="HT60" s="171"/>
      <c r="HU60" s="171"/>
      <c r="HV60" s="171"/>
      <c r="HW60" s="171"/>
      <c r="HX60" s="171"/>
      <c r="HY60" s="171"/>
      <c r="HZ60" s="171"/>
      <c r="IA60" s="172" t="s">
        <v>25</v>
      </c>
      <c r="IB60" s="172"/>
      <c r="IC60" s="172"/>
      <c r="ID60" s="172"/>
      <c r="IE60" s="172"/>
      <c r="IF60" s="172"/>
      <c r="IG60" s="172"/>
      <c r="IH60" s="173"/>
      <c r="II60" s="80"/>
      <c r="IJ60" s="161"/>
    </row>
    <row r="61" spans="1:244" s="56" customFormat="1" ht="17.100000000000001" customHeight="1">
      <c r="A61" s="77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82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4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82"/>
      <c r="BN61" s="180"/>
      <c r="BO61" s="178"/>
      <c r="BP61" s="178"/>
      <c r="BQ61" s="178"/>
      <c r="BR61" s="178"/>
      <c r="BS61" s="178"/>
      <c r="BT61" s="178"/>
      <c r="BU61" s="181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90"/>
      <c r="DV61" s="178"/>
      <c r="DW61" s="178"/>
      <c r="DX61" s="178"/>
      <c r="DY61" s="178"/>
      <c r="DZ61" s="178"/>
      <c r="EA61" s="178"/>
      <c r="EB61" s="178"/>
      <c r="EC61" s="178"/>
      <c r="ED61" s="178"/>
      <c r="EE61" s="178"/>
      <c r="EF61" s="178"/>
      <c r="EG61" s="178"/>
      <c r="EH61" s="178"/>
      <c r="EI61" s="178"/>
      <c r="EJ61" s="178"/>
      <c r="EK61" s="178"/>
      <c r="EL61" s="91"/>
      <c r="EM61" s="92"/>
      <c r="EN61" s="92"/>
      <c r="EO61" s="92"/>
      <c r="EP61" s="92"/>
      <c r="EQ61" s="92"/>
      <c r="ER61" s="92"/>
      <c r="ES61" s="92"/>
      <c r="ET61" s="92"/>
      <c r="EU61" s="92"/>
      <c r="EV61" s="92"/>
      <c r="EW61" s="92"/>
      <c r="EX61" s="92"/>
      <c r="EY61" s="92"/>
      <c r="EZ61" s="92"/>
      <c r="FA61" s="92"/>
      <c r="FB61" s="92"/>
      <c r="FC61" s="92"/>
      <c r="FD61" s="92"/>
      <c r="FE61" s="92"/>
      <c r="FF61" s="92"/>
      <c r="FG61" s="92"/>
      <c r="FH61" s="92"/>
      <c r="FI61" s="92"/>
      <c r="FJ61" s="92"/>
      <c r="FK61" s="92"/>
      <c r="FL61" s="92"/>
      <c r="FM61" s="92"/>
      <c r="FN61" s="92"/>
      <c r="FO61" s="92"/>
      <c r="FP61" s="92"/>
      <c r="FQ61" s="92"/>
      <c r="FR61" s="92"/>
      <c r="FS61" s="92"/>
      <c r="FT61" s="92"/>
      <c r="FU61" s="92"/>
      <c r="FV61" s="92"/>
      <c r="FW61" s="92"/>
      <c r="FX61" s="92"/>
      <c r="FY61" s="92"/>
      <c r="FZ61" s="92"/>
      <c r="GA61" s="92"/>
      <c r="GB61" s="92"/>
      <c r="GC61" s="92"/>
      <c r="GD61" s="92"/>
      <c r="GE61" s="92"/>
      <c r="GF61" s="92"/>
      <c r="GG61" s="92"/>
      <c r="GH61" s="92"/>
      <c r="GI61" s="92"/>
      <c r="GJ61" s="92"/>
      <c r="GK61" s="93"/>
      <c r="GL61" s="179"/>
      <c r="GM61" s="179"/>
      <c r="GN61" s="179"/>
      <c r="GO61" s="179"/>
      <c r="GP61" s="179"/>
      <c r="GQ61" s="179"/>
      <c r="GR61" s="179"/>
      <c r="GS61" s="179"/>
      <c r="GT61" s="179"/>
      <c r="GU61" s="179"/>
      <c r="GV61" s="179"/>
      <c r="GW61" s="179"/>
      <c r="GX61" s="179"/>
      <c r="GY61" s="179"/>
      <c r="GZ61" s="179"/>
      <c r="HA61" s="179"/>
      <c r="HB61" s="179"/>
      <c r="HC61" s="179"/>
      <c r="HD61" s="179"/>
      <c r="HE61" s="179"/>
      <c r="HF61" s="179"/>
      <c r="HG61" s="179"/>
      <c r="HH61" s="179"/>
      <c r="HI61" s="179"/>
      <c r="HJ61" s="179"/>
      <c r="HK61" s="179"/>
      <c r="HL61" s="179"/>
      <c r="HM61" s="179"/>
      <c r="HN61" s="179"/>
      <c r="HO61" s="179"/>
      <c r="HP61" s="179"/>
      <c r="HQ61" s="179"/>
      <c r="HR61" s="179"/>
      <c r="HS61" s="170"/>
      <c r="HT61" s="171"/>
      <c r="HU61" s="171"/>
      <c r="HV61" s="171"/>
      <c r="HW61" s="171"/>
      <c r="HX61" s="171"/>
      <c r="HY61" s="171"/>
      <c r="HZ61" s="171"/>
      <c r="IA61" s="172" t="s">
        <v>25</v>
      </c>
      <c r="IB61" s="172"/>
      <c r="IC61" s="172"/>
      <c r="ID61" s="172"/>
      <c r="IE61" s="172"/>
      <c r="IF61" s="172"/>
      <c r="IG61" s="172"/>
      <c r="IH61" s="173"/>
      <c r="II61" s="80"/>
      <c r="IJ61" s="161"/>
    </row>
    <row r="62" spans="1:244" s="56" customFormat="1" ht="17.100000000000001" customHeight="1">
      <c r="A62" s="77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82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4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82"/>
      <c r="BN62" s="180"/>
      <c r="BO62" s="178"/>
      <c r="BP62" s="178"/>
      <c r="BQ62" s="178"/>
      <c r="BR62" s="178"/>
      <c r="BS62" s="178"/>
      <c r="BT62" s="178"/>
      <c r="BU62" s="181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90"/>
      <c r="DV62" s="178"/>
      <c r="DW62" s="178"/>
      <c r="DX62" s="178"/>
      <c r="DY62" s="178"/>
      <c r="DZ62" s="178"/>
      <c r="EA62" s="178"/>
      <c r="EB62" s="178"/>
      <c r="EC62" s="178"/>
      <c r="ED62" s="178"/>
      <c r="EE62" s="178"/>
      <c r="EF62" s="178"/>
      <c r="EG62" s="178"/>
      <c r="EH62" s="178"/>
      <c r="EI62" s="178"/>
      <c r="EJ62" s="178"/>
      <c r="EK62" s="178"/>
      <c r="EL62" s="91"/>
      <c r="EM62" s="92"/>
      <c r="EN62" s="92"/>
      <c r="EO62" s="92"/>
      <c r="EP62" s="92"/>
      <c r="EQ62" s="92"/>
      <c r="ER62" s="92"/>
      <c r="ES62" s="92"/>
      <c r="ET62" s="92"/>
      <c r="EU62" s="92"/>
      <c r="EV62" s="92"/>
      <c r="EW62" s="92"/>
      <c r="EX62" s="92"/>
      <c r="EY62" s="92"/>
      <c r="EZ62" s="92"/>
      <c r="FA62" s="92"/>
      <c r="FB62" s="92"/>
      <c r="FC62" s="92"/>
      <c r="FD62" s="92"/>
      <c r="FE62" s="92"/>
      <c r="FF62" s="92"/>
      <c r="FG62" s="92"/>
      <c r="FH62" s="92"/>
      <c r="FI62" s="92"/>
      <c r="FJ62" s="92"/>
      <c r="FK62" s="92"/>
      <c r="FL62" s="92"/>
      <c r="FM62" s="92"/>
      <c r="FN62" s="92"/>
      <c r="FO62" s="92"/>
      <c r="FP62" s="92"/>
      <c r="FQ62" s="92"/>
      <c r="FR62" s="92"/>
      <c r="FS62" s="92"/>
      <c r="FT62" s="92"/>
      <c r="FU62" s="92"/>
      <c r="FV62" s="92"/>
      <c r="FW62" s="92"/>
      <c r="FX62" s="92"/>
      <c r="FY62" s="92"/>
      <c r="FZ62" s="92"/>
      <c r="GA62" s="92"/>
      <c r="GB62" s="92"/>
      <c r="GC62" s="92"/>
      <c r="GD62" s="92"/>
      <c r="GE62" s="92"/>
      <c r="GF62" s="92"/>
      <c r="GG62" s="92"/>
      <c r="GH62" s="92"/>
      <c r="GI62" s="92"/>
      <c r="GJ62" s="92"/>
      <c r="GK62" s="93"/>
      <c r="GL62" s="179"/>
      <c r="GM62" s="179"/>
      <c r="GN62" s="179"/>
      <c r="GO62" s="179"/>
      <c r="GP62" s="179"/>
      <c r="GQ62" s="179"/>
      <c r="GR62" s="179"/>
      <c r="GS62" s="179"/>
      <c r="GT62" s="179"/>
      <c r="GU62" s="179"/>
      <c r="GV62" s="179"/>
      <c r="GW62" s="179"/>
      <c r="GX62" s="179"/>
      <c r="GY62" s="179"/>
      <c r="GZ62" s="179"/>
      <c r="HA62" s="179"/>
      <c r="HB62" s="179"/>
      <c r="HC62" s="179"/>
      <c r="HD62" s="179"/>
      <c r="HE62" s="179"/>
      <c r="HF62" s="179"/>
      <c r="HG62" s="179"/>
      <c r="HH62" s="179"/>
      <c r="HI62" s="179"/>
      <c r="HJ62" s="179"/>
      <c r="HK62" s="179"/>
      <c r="HL62" s="179"/>
      <c r="HM62" s="179"/>
      <c r="HN62" s="179"/>
      <c r="HO62" s="179"/>
      <c r="HP62" s="179"/>
      <c r="HQ62" s="179"/>
      <c r="HR62" s="179"/>
      <c r="HS62" s="170"/>
      <c r="HT62" s="171"/>
      <c r="HU62" s="171"/>
      <c r="HV62" s="171"/>
      <c r="HW62" s="171"/>
      <c r="HX62" s="171"/>
      <c r="HY62" s="171"/>
      <c r="HZ62" s="171"/>
      <c r="IA62" s="172" t="s">
        <v>25</v>
      </c>
      <c r="IB62" s="172"/>
      <c r="IC62" s="172"/>
      <c r="ID62" s="172"/>
      <c r="IE62" s="172"/>
      <c r="IF62" s="172"/>
      <c r="IG62" s="172"/>
      <c r="IH62" s="173"/>
      <c r="II62" s="80"/>
      <c r="IJ62" s="161"/>
    </row>
    <row r="63" spans="1:244" s="56" customFormat="1" ht="17.100000000000001" customHeight="1">
      <c r="A63" s="77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82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4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82"/>
      <c r="BN63" s="180"/>
      <c r="BO63" s="178"/>
      <c r="BP63" s="178"/>
      <c r="BQ63" s="178"/>
      <c r="BR63" s="178"/>
      <c r="BS63" s="178"/>
      <c r="BT63" s="178"/>
      <c r="BU63" s="181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90"/>
      <c r="DV63" s="178"/>
      <c r="DW63" s="178"/>
      <c r="DX63" s="178"/>
      <c r="DY63" s="178"/>
      <c r="DZ63" s="178"/>
      <c r="EA63" s="178"/>
      <c r="EB63" s="178"/>
      <c r="EC63" s="178"/>
      <c r="ED63" s="178"/>
      <c r="EE63" s="178"/>
      <c r="EF63" s="178"/>
      <c r="EG63" s="178"/>
      <c r="EH63" s="178"/>
      <c r="EI63" s="178"/>
      <c r="EJ63" s="178"/>
      <c r="EK63" s="178"/>
      <c r="EL63" s="91"/>
      <c r="EM63" s="92"/>
      <c r="EN63" s="92"/>
      <c r="EO63" s="92"/>
      <c r="EP63" s="92"/>
      <c r="EQ63" s="92"/>
      <c r="ER63" s="92"/>
      <c r="ES63" s="92"/>
      <c r="ET63" s="92"/>
      <c r="EU63" s="92"/>
      <c r="EV63" s="92"/>
      <c r="EW63" s="92"/>
      <c r="EX63" s="92"/>
      <c r="EY63" s="92"/>
      <c r="EZ63" s="92"/>
      <c r="FA63" s="92"/>
      <c r="FB63" s="92"/>
      <c r="FC63" s="92"/>
      <c r="FD63" s="92"/>
      <c r="FE63" s="92"/>
      <c r="FF63" s="92"/>
      <c r="FG63" s="92"/>
      <c r="FH63" s="92"/>
      <c r="FI63" s="92"/>
      <c r="FJ63" s="92"/>
      <c r="FK63" s="92"/>
      <c r="FL63" s="92"/>
      <c r="FM63" s="92"/>
      <c r="FN63" s="92"/>
      <c r="FO63" s="92"/>
      <c r="FP63" s="92"/>
      <c r="FQ63" s="92"/>
      <c r="FR63" s="92"/>
      <c r="FS63" s="92"/>
      <c r="FT63" s="92"/>
      <c r="FU63" s="92"/>
      <c r="FV63" s="92"/>
      <c r="FW63" s="92"/>
      <c r="FX63" s="92"/>
      <c r="FY63" s="92"/>
      <c r="FZ63" s="92"/>
      <c r="GA63" s="92"/>
      <c r="GB63" s="92"/>
      <c r="GC63" s="92"/>
      <c r="GD63" s="92"/>
      <c r="GE63" s="92"/>
      <c r="GF63" s="92"/>
      <c r="GG63" s="92"/>
      <c r="GH63" s="92"/>
      <c r="GI63" s="92"/>
      <c r="GJ63" s="92"/>
      <c r="GK63" s="93"/>
      <c r="GL63" s="179"/>
      <c r="GM63" s="179"/>
      <c r="GN63" s="179"/>
      <c r="GO63" s="179"/>
      <c r="GP63" s="179"/>
      <c r="GQ63" s="179"/>
      <c r="GR63" s="179"/>
      <c r="GS63" s="179"/>
      <c r="GT63" s="179"/>
      <c r="GU63" s="179"/>
      <c r="GV63" s="179"/>
      <c r="GW63" s="179"/>
      <c r="GX63" s="179"/>
      <c r="GY63" s="179"/>
      <c r="GZ63" s="179"/>
      <c r="HA63" s="179"/>
      <c r="HB63" s="179"/>
      <c r="HC63" s="179"/>
      <c r="HD63" s="179"/>
      <c r="HE63" s="179"/>
      <c r="HF63" s="179"/>
      <c r="HG63" s="179"/>
      <c r="HH63" s="179"/>
      <c r="HI63" s="179"/>
      <c r="HJ63" s="179"/>
      <c r="HK63" s="179"/>
      <c r="HL63" s="179"/>
      <c r="HM63" s="179"/>
      <c r="HN63" s="179"/>
      <c r="HO63" s="179"/>
      <c r="HP63" s="179"/>
      <c r="HQ63" s="179"/>
      <c r="HR63" s="179"/>
      <c r="HS63" s="170"/>
      <c r="HT63" s="171"/>
      <c r="HU63" s="171"/>
      <c r="HV63" s="171"/>
      <c r="HW63" s="171"/>
      <c r="HX63" s="171"/>
      <c r="HY63" s="171"/>
      <c r="HZ63" s="171"/>
      <c r="IA63" s="172" t="s">
        <v>25</v>
      </c>
      <c r="IB63" s="172"/>
      <c r="IC63" s="172"/>
      <c r="ID63" s="172"/>
      <c r="IE63" s="172"/>
      <c r="IF63" s="172"/>
      <c r="IG63" s="172"/>
      <c r="IH63" s="173"/>
      <c r="II63" s="80"/>
      <c r="IJ63" s="161"/>
    </row>
    <row r="64" spans="1:244" s="56" customFormat="1" ht="17.100000000000001" customHeight="1">
      <c r="A64" s="77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82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4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82"/>
      <c r="BN64" s="180"/>
      <c r="BO64" s="178"/>
      <c r="BP64" s="178"/>
      <c r="BQ64" s="178"/>
      <c r="BR64" s="178"/>
      <c r="BS64" s="178"/>
      <c r="BT64" s="178"/>
      <c r="BU64" s="181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90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8"/>
      <c r="EH64" s="178"/>
      <c r="EI64" s="178"/>
      <c r="EJ64" s="178"/>
      <c r="EK64" s="178"/>
      <c r="EL64" s="91"/>
      <c r="EM64" s="92"/>
      <c r="EN64" s="92"/>
      <c r="EO64" s="92"/>
      <c r="EP64" s="92"/>
      <c r="EQ64" s="92"/>
      <c r="ER64" s="92"/>
      <c r="ES64" s="92"/>
      <c r="ET64" s="92"/>
      <c r="EU64" s="92"/>
      <c r="EV64" s="92"/>
      <c r="EW64" s="92"/>
      <c r="EX64" s="92"/>
      <c r="EY64" s="92"/>
      <c r="EZ64" s="92"/>
      <c r="FA64" s="92"/>
      <c r="FB64" s="92"/>
      <c r="FC64" s="92"/>
      <c r="FD64" s="92"/>
      <c r="FE64" s="92"/>
      <c r="FF64" s="92"/>
      <c r="FG64" s="92"/>
      <c r="FH64" s="92"/>
      <c r="FI64" s="92"/>
      <c r="FJ64" s="92"/>
      <c r="FK64" s="92"/>
      <c r="FL64" s="92"/>
      <c r="FM64" s="92"/>
      <c r="FN64" s="92"/>
      <c r="FO64" s="92"/>
      <c r="FP64" s="92"/>
      <c r="FQ64" s="92"/>
      <c r="FR64" s="92"/>
      <c r="FS64" s="92"/>
      <c r="FT64" s="92"/>
      <c r="FU64" s="92"/>
      <c r="FV64" s="92"/>
      <c r="FW64" s="92"/>
      <c r="FX64" s="92"/>
      <c r="FY64" s="92"/>
      <c r="FZ64" s="92"/>
      <c r="GA64" s="92"/>
      <c r="GB64" s="92"/>
      <c r="GC64" s="92"/>
      <c r="GD64" s="92"/>
      <c r="GE64" s="92"/>
      <c r="GF64" s="92"/>
      <c r="GG64" s="92"/>
      <c r="GH64" s="92"/>
      <c r="GI64" s="92"/>
      <c r="GJ64" s="92"/>
      <c r="GK64" s="93"/>
      <c r="GL64" s="179"/>
      <c r="GM64" s="179"/>
      <c r="GN64" s="179"/>
      <c r="GO64" s="179"/>
      <c r="GP64" s="179"/>
      <c r="GQ64" s="179"/>
      <c r="GR64" s="179"/>
      <c r="GS64" s="179"/>
      <c r="GT64" s="179"/>
      <c r="GU64" s="179"/>
      <c r="GV64" s="179"/>
      <c r="GW64" s="179"/>
      <c r="GX64" s="179"/>
      <c r="GY64" s="179"/>
      <c r="GZ64" s="179"/>
      <c r="HA64" s="179"/>
      <c r="HB64" s="179"/>
      <c r="HC64" s="179"/>
      <c r="HD64" s="179"/>
      <c r="HE64" s="179"/>
      <c r="HF64" s="179"/>
      <c r="HG64" s="179"/>
      <c r="HH64" s="179"/>
      <c r="HI64" s="179"/>
      <c r="HJ64" s="179"/>
      <c r="HK64" s="179"/>
      <c r="HL64" s="179"/>
      <c r="HM64" s="179"/>
      <c r="HN64" s="179"/>
      <c r="HO64" s="179"/>
      <c r="HP64" s="179"/>
      <c r="HQ64" s="179"/>
      <c r="HR64" s="179"/>
      <c r="HS64" s="170"/>
      <c r="HT64" s="171"/>
      <c r="HU64" s="171"/>
      <c r="HV64" s="171"/>
      <c r="HW64" s="171"/>
      <c r="HX64" s="171"/>
      <c r="HY64" s="171"/>
      <c r="HZ64" s="171"/>
      <c r="IA64" s="172" t="s">
        <v>25</v>
      </c>
      <c r="IB64" s="172"/>
      <c r="IC64" s="172"/>
      <c r="ID64" s="172"/>
      <c r="IE64" s="172"/>
      <c r="IF64" s="172"/>
      <c r="IG64" s="172"/>
      <c r="IH64" s="173"/>
      <c r="II64" s="80"/>
      <c r="IJ64" s="161"/>
    </row>
    <row r="65" spans="1:243" s="56" customFormat="1" ht="17.100000000000001" customHeight="1">
      <c r="A65" s="77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82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4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82"/>
      <c r="BN65" s="180"/>
      <c r="BO65" s="178"/>
      <c r="BP65" s="178"/>
      <c r="BQ65" s="178"/>
      <c r="BR65" s="178"/>
      <c r="BS65" s="178"/>
      <c r="BT65" s="178"/>
      <c r="BU65" s="181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90"/>
      <c r="DV65" s="178"/>
      <c r="DW65" s="178"/>
      <c r="DX65" s="178"/>
      <c r="DY65" s="178"/>
      <c r="DZ65" s="178"/>
      <c r="EA65" s="178"/>
      <c r="EB65" s="178"/>
      <c r="EC65" s="178"/>
      <c r="ED65" s="178"/>
      <c r="EE65" s="178"/>
      <c r="EF65" s="178"/>
      <c r="EG65" s="178"/>
      <c r="EH65" s="178"/>
      <c r="EI65" s="178"/>
      <c r="EJ65" s="178"/>
      <c r="EK65" s="178"/>
      <c r="EL65" s="91"/>
      <c r="EM65" s="92"/>
      <c r="EN65" s="92"/>
      <c r="EO65" s="92"/>
      <c r="EP65" s="92"/>
      <c r="EQ65" s="92"/>
      <c r="ER65" s="92"/>
      <c r="ES65" s="92"/>
      <c r="ET65" s="92"/>
      <c r="EU65" s="92"/>
      <c r="EV65" s="92"/>
      <c r="EW65" s="92"/>
      <c r="EX65" s="92"/>
      <c r="EY65" s="92"/>
      <c r="EZ65" s="92"/>
      <c r="FA65" s="92"/>
      <c r="FB65" s="92"/>
      <c r="FC65" s="92"/>
      <c r="FD65" s="92"/>
      <c r="FE65" s="92"/>
      <c r="FF65" s="92"/>
      <c r="FG65" s="92"/>
      <c r="FH65" s="92"/>
      <c r="FI65" s="92"/>
      <c r="FJ65" s="92"/>
      <c r="FK65" s="92"/>
      <c r="FL65" s="92"/>
      <c r="FM65" s="92"/>
      <c r="FN65" s="92"/>
      <c r="FO65" s="92"/>
      <c r="FP65" s="92"/>
      <c r="FQ65" s="92"/>
      <c r="FR65" s="92"/>
      <c r="FS65" s="92"/>
      <c r="FT65" s="92"/>
      <c r="FU65" s="92"/>
      <c r="FV65" s="92"/>
      <c r="FW65" s="92"/>
      <c r="FX65" s="92"/>
      <c r="FY65" s="92"/>
      <c r="FZ65" s="92"/>
      <c r="GA65" s="92"/>
      <c r="GB65" s="92"/>
      <c r="GC65" s="92"/>
      <c r="GD65" s="92"/>
      <c r="GE65" s="92"/>
      <c r="GF65" s="92"/>
      <c r="GG65" s="92"/>
      <c r="GH65" s="92"/>
      <c r="GI65" s="92"/>
      <c r="GJ65" s="92"/>
      <c r="GK65" s="93"/>
      <c r="GL65" s="179"/>
      <c r="GM65" s="179"/>
      <c r="GN65" s="179"/>
      <c r="GO65" s="179"/>
      <c r="GP65" s="179"/>
      <c r="GQ65" s="179"/>
      <c r="GR65" s="179"/>
      <c r="GS65" s="179"/>
      <c r="GT65" s="179"/>
      <c r="GU65" s="179"/>
      <c r="GV65" s="179"/>
      <c r="GW65" s="179"/>
      <c r="GX65" s="179"/>
      <c r="GY65" s="179"/>
      <c r="GZ65" s="179"/>
      <c r="HA65" s="179"/>
      <c r="HB65" s="179"/>
      <c r="HC65" s="179"/>
      <c r="HD65" s="179"/>
      <c r="HE65" s="179"/>
      <c r="HF65" s="179"/>
      <c r="HG65" s="179"/>
      <c r="HH65" s="179"/>
      <c r="HI65" s="179"/>
      <c r="HJ65" s="179"/>
      <c r="HK65" s="179"/>
      <c r="HL65" s="179"/>
      <c r="HM65" s="179"/>
      <c r="HN65" s="179"/>
      <c r="HO65" s="179"/>
      <c r="HP65" s="179"/>
      <c r="HQ65" s="179"/>
      <c r="HR65" s="179"/>
      <c r="HS65" s="170"/>
      <c r="HT65" s="171"/>
      <c r="HU65" s="171"/>
      <c r="HV65" s="171"/>
      <c r="HW65" s="171"/>
      <c r="HX65" s="171"/>
      <c r="HY65" s="171"/>
      <c r="HZ65" s="171"/>
      <c r="IA65" s="172" t="s">
        <v>25</v>
      </c>
      <c r="IB65" s="172"/>
      <c r="IC65" s="172"/>
      <c r="ID65" s="172"/>
      <c r="IE65" s="172"/>
      <c r="IF65" s="172"/>
      <c r="IG65" s="172"/>
      <c r="IH65" s="173"/>
      <c r="II65" s="80"/>
    </row>
    <row r="66" spans="1:243" s="56" customFormat="1" ht="17.100000000000001" customHeight="1">
      <c r="A66" s="77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82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4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82"/>
      <c r="BN66" s="180"/>
      <c r="BO66" s="178"/>
      <c r="BP66" s="178"/>
      <c r="BQ66" s="178"/>
      <c r="BR66" s="178"/>
      <c r="BS66" s="178"/>
      <c r="BT66" s="178"/>
      <c r="BU66" s="181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90"/>
      <c r="DV66" s="178"/>
      <c r="DW66" s="178"/>
      <c r="DX66" s="178"/>
      <c r="DY66" s="178"/>
      <c r="DZ66" s="178"/>
      <c r="EA66" s="178"/>
      <c r="EB66" s="178"/>
      <c r="EC66" s="178"/>
      <c r="ED66" s="178"/>
      <c r="EE66" s="178"/>
      <c r="EF66" s="178"/>
      <c r="EG66" s="178"/>
      <c r="EH66" s="178"/>
      <c r="EI66" s="178"/>
      <c r="EJ66" s="178"/>
      <c r="EK66" s="178"/>
      <c r="EL66" s="91"/>
      <c r="EM66" s="92"/>
      <c r="EN66" s="92"/>
      <c r="EO66" s="92"/>
      <c r="EP66" s="92"/>
      <c r="EQ66" s="92"/>
      <c r="ER66" s="92"/>
      <c r="ES66" s="92"/>
      <c r="ET66" s="92"/>
      <c r="EU66" s="92"/>
      <c r="EV66" s="92"/>
      <c r="EW66" s="92"/>
      <c r="EX66" s="92"/>
      <c r="EY66" s="92"/>
      <c r="EZ66" s="92"/>
      <c r="FA66" s="92"/>
      <c r="FB66" s="92"/>
      <c r="FC66" s="92"/>
      <c r="FD66" s="92"/>
      <c r="FE66" s="92"/>
      <c r="FF66" s="92"/>
      <c r="FG66" s="92"/>
      <c r="FH66" s="92"/>
      <c r="FI66" s="92"/>
      <c r="FJ66" s="92"/>
      <c r="FK66" s="92"/>
      <c r="FL66" s="92"/>
      <c r="FM66" s="92"/>
      <c r="FN66" s="92"/>
      <c r="FO66" s="92"/>
      <c r="FP66" s="92"/>
      <c r="FQ66" s="92"/>
      <c r="FR66" s="92"/>
      <c r="FS66" s="92"/>
      <c r="FT66" s="92"/>
      <c r="FU66" s="92"/>
      <c r="FV66" s="92"/>
      <c r="FW66" s="92"/>
      <c r="FX66" s="92"/>
      <c r="FY66" s="92"/>
      <c r="FZ66" s="92"/>
      <c r="GA66" s="92"/>
      <c r="GB66" s="92"/>
      <c r="GC66" s="92"/>
      <c r="GD66" s="92"/>
      <c r="GE66" s="92"/>
      <c r="GF66" s="92"/>
      <c r="GG66" s="92"/>
      <c r="GH66" s="92"/>
      <c r="GI66" s="92"/>
      <c r="GJ66" s="92"/>
      <c r="GK66" s="93"/>
      <c r="GL66" s="179"/>
      <c r="GM66" s="179"/>
      <c r="GN66" s="179"/>
      <c r="GO66" s="179"/>
      <c r="GP66" s="179"/>
      <c r="GQ66" s="179"/>
      <c r="GR66" s="179"/>
      <c r="GS66" s="179"/>
      <c r="GT66" s="179"/>
      <c r="GU66" s="179"/>
      <c r="GV66" s="179"/>
      <c r="GW66" s="179"/>
      <c r="GX66" s="179"/>
      <c r="GY66" s="179"/>
      <c r="GZ66" s="179"/>
      <c r="HA66" s="179"/>
      <c r="HB66" s="179"/>
      <c r="HC66" s="179"/>
      <c r="HD66" s="179"/>
      <c r="HE66" s="179"/>
      <c r="HF66" s="179"/>
      <c r="HG66" s="179"/>
      <c r="HH66" s="179"/>
      <c r="HI66" s="179"/>
      <c r="HJ66" s="179"/>
      <c r="HK66" s="179"/>
      <c r="HL66" s="179"/>
      <c r="HM66" s="179"/>
      <c r="HN66" s="179"/>
      <c r="HO66" s="179"/>
      <c r="HP66" s="179"/>
      <c r="HQ66" s="179"/>
      <c r="HR66" s="179"/>
      <c r="HS66" s="170"/>
      <c r="HT66" s="171"/>
      <c r="HU66" s="171"/>
      <c r="HV66" s="171"/>
      <c r="HW66" s="171"/>
      <c r="HX66" s="171"/>
      <c r="HY66" s="171"/>
      <c r="HZ66" s="171"/>
      <c r="IA66" s="172" t="s">
        <v>25</v>
      </c>
      <c r="IB66" s="172"/>
      <c r="IC66" s="172"/>
      <c r="ID66" s="172"/>
      <c r="IE66" s="172"/>
      <c r="IF66" s="172"/>
      <c r="IG66" s="172"/>
      <c r="IH66" s="173"/>
      <c r="II66" s="80"/>
    </row>
    <row r="67" spans="1:243" s="56" customFormat="1" ht="17.100000000000001" customHeight="1">
      <c r="A67" s="77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82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4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82"/>
      <c r="BN67" s="180"/>
      <c r="BO67" s="178"/>
      <c r="BP67" s="178"/>
      <c r="BQ67" s="178"/>
      <c r="BR67" s="178"/>
      <c r="BS67" s="178"/>
      <c r="BT67" s="178"/>
      <c r="BU67" s="181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90"/>
      <c r="DV67" s="178"/>
      <c r="DW67" s="178"/>
      <c r="DX67" s="178"/>
      <c r="DY67" s="178"/>
      <c r="DZ67" s="178"/>
      <c r="EA67" s="178"/>
      <c r="EB67" s="178"/>
      <c r="EC67" s="178"/>
      <c r="ED67" s="178"/>
      <c r="EE67" s="178"/>
      <c r="EF67" s="178"/>
      <c r="EG67" s="178"/>
      <c r="EH67" s="178"/>
      <c r="EI67" s="178"/>
      <c r="EJ67" s="178"/>
      <c r="EK67" s="178"/>
      <c r="EL67" s="91"/>
      <c r="EM67" s="92"/>
      <c r="EN67" s="92"/>
      <c r="EO67" s="92"/>
      <c r="EP67" s="92"/>
      <c r="EQ67" s="92"/>
      <c r="ER67" s="92"/>
      <c r="ES67" s="92"/>
      <c r="ET67" s="92"/>
      <c r="EU67" s="92"/>
      <c r="EV67" s="92"/>
      <c r="EW67" s="92"/>
      <c r="EX67" s="92"/>
      <c r="EY67" s="92"/>
      <c r="EZ67" s="92"/>
      <c r="FA67" s="92"/>
      <c r="FB67" s="92"/>
      <c r="FC67" s="92"/>
      <c r="FD67" s="92"/>
      <c r="FE67" s="92"/>
      <c r="FF67" s="92"/>
      <c r="FG67" s="92"/>
      <c r="FH67" s="92"/>
      <c r="FI67" s="92"/>
      <c r="FJ67" s="92"/>
      <c r="FK67" s="92"/>
      <c r="FL67" s="92"/>
      <c r="FM67" s="92"/>
      <c r="FN67" s="92"/>
      <c r="FO67" s="92"/>
      <c r="FP67" s="92"/>
      <c r="FQ67" s="92"/>
      <c r="FR67" s="92"/>
      <c r="FS67" s="92"/>
      <c r="FT67" s="92"/>
      <c r="FU67" s="92"/>
      <c r="FV67" s="92"/>
      <c r="FW67" s="92"/>
      <c r="FX67" s="92"/>
      <c r="FY67" s="92"/>
      <c r="FZ67" s="92"/>
      <c r="GA67" s="92"/>
      <c r="GB67" s="92"/>
      <c r="GC67" s="92"/>
      <c r="GD67" s="92"/>
      <c r="GE67" s="92"/>
      <c r="GF67" s="92"/>
      <c r="GG67" s="92"/>
      <c r="GH67" s="92"/>
      <c r="GI67" s="92"/>
      <c r="GJ67" s="92"/>
      <c r="GK67" s="93"/>
      <c r="GL67" s="179"/>
      <c r="GM67" s="179"/>
      <c r="GN67" s="179"/>
      <c r="GO67" s="179"/>
      <c r="GP67" s="179"/>
      <c r="GQ67" s="179"/>
      <c r="GR67" s="179"/>
      <c r="GS67" s="179"/>
      <c r="GT67" s="179"/>
      <c r="GU67" s="179"/>
      <c r="GV67" s="179"/>
      <c r="GW67" s="179"/>
      <c r="GX67" s="179"/>
      <c r="GY67" s="179"/>
      <c r="GZ67" s="179"/>
      <c r="HA67" s="179"/>
      <c r="HB67" s="179"/>
      <c r="HC67" s="179"/>
      <c r="HD67" s="179"/>
      <c r="HE67" s="179"/>
      <c r="HF67" s="179"/>
      <c r="HG67" s="179"/>
      <c r="HH67" s="179"/>
      <c r="HI67" s="179"/>
      <c r="HJ67" s="179"/>
      <c r="HK67" s="179"/>
      <c r="HL67" s="179"/>
      <c r="HM67" s="179"/>
      <c r="HN67" s="179"/>
      <c r="HO67" s="179"/>
      <c r="HP67" s="179"/>
      <c r="HQ67" s="179"/>
      <c r="HR67" s="179"/>
      <c r="HS67" s="170"/>
      <c r="HT67" s="171"/>
      <c r="HU67" s="171"/>
      <c r="HV67" s="171"/>
      <c r="HW67" s="171"/>
      <c r="HX67" s="171"/>
      <c r="HY67" s="171"/>
      <c r="HZ67" s="171"/>
      <c r="IA67" s="172" t="s">
        <v>25</v>
      </c>
      <c r="IB67" s="172"/>
      <c r="IC67" s="172"/>
      <c r="ID67" s="172"/>
      <c r="IE67" s="172"/>
      <c r="IF67" s="172"/>
      <c r="IG67" s="172"/>
      <c r="IH67" s="173"/>
      <c r="II67" s="80"/>
    </row>
    <row r="68" spans="1:243" s="56" customFormat="1" ht="17.100000000000001" customHeight="1">
      <c r="A68" s="77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82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4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82"/>
      <c r="BN68" s="180"/>
      <c r="BO68" s="178"/>
      <c r="BP68" s="178"/>
      <c r="BQ68" s="178"/>
      <c r="BR68" s="178"/>
      <c r="BS68" s="178"/>
      <c r="BT68" s="178"/>
      <c r="BU68" s="181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90"/>
      <c r="DV68" s="178"/>
      <c r="DW68" s="178"/>
      <c r="DX68" s="178"/>
      <c r="DY68" s="178"/>
      <c r="DZ68" s="178"/>
      <c r="EA68" s="178"/>
      <c r="EB68" s="178"/>
      <c r="EC68" s="178"/>
      <c r="ED68" s="178"/>
      <c r="EE68" s="178"/>
      <c r="EF68" s="178"/>
      <c r="EG68" s="178"/>
      <c r="EH68" s="178"/>
      <c r="EI68" s="178"/>
      <c r="EJ68" s="178"/>
      <c r="EK68" s="178"/>
      <c r="EL68" s="91"/>
      <c r="EM68" s="92"/>
      <c r="EN68" s="92"/>
      <c r="EO68" s="92"/>
      <c r="EP68" s="92"/>
      <c r="EQ68" s="92"/>
      <c r="ER68" s="92"/>
      <c r="ES68" s="92"/>
      <c r="ET68" s="92"/>
      <c r="EU68" s="92"/>
      <c r="EV68" s="92"/>
      <c r="EW68" s="92"/>
      <c r="EX68" s="92"/>
      <c r="EY68" s="92"/>
      <c r="EZ68" s="92"/>
      <c r="FA68" s="92"/>
      <c r="FB68" s="92"/>
      <c r="FC68" s="92"/>
      <c r="FD68" s="92"/>
      <c r="FE68" s="92"/>
      <c r="FF68" s="92"/>
      <c r="FG68" s="92"/>
      <c r="FH68" s="92"/>
      <c r="FI68" s="92"/>
      <c r="FJ68" s="92"/>
      <c r="FK68" s="92"/>
      <c r="FL68" s="92"/>
      <c r="FM68" s="92"/>
      <c r="FN68" s="92"/>
      <c r="FO68" s="92"/>
      <c r="FP68" s="92"/>
      <c r="FQ68" s="92"/>
      <c r="FR68" s="92"/>
      <c r="FS68" s="92"/>
      <c r="FT68" s="92"/>
      <c r="FU68" s="92"/>
      <c r="FV68" s="92"/>
      <c r="FW68" s="92"/>
      <c r="FX68" s="92"/>
      <c r="FY68" s="92"/>
      <c r="FZ68" s="92"/>
      <c r="GA68" s="92"/>
      <c r="GB68" s="92"/>
      <c r="GC68" s="92"/>
      <c r="GD68" s="92"/>
      <c r="GE68" s="92"/>
      <c r="GF68" s="92"/>
      <c r="GG68" s="92"/>
      <c r="GH68" s="92"/>
      <c r="GI68" s="92"/>
      <c r="GJ68" s="92"/>
      <c r="GK68" s="93"/>
      <c r="GL68" s="179"/>
      <c r="GM68" s="179"/>
      <c r="GN68" s="179"/>
      <c r="GO68" s="179"/>
      <c r="GP68" s="179"/>
      <c r="GQ68" s="179"/>
      <c r="GR68" s="179"/>
      <c r="GS68" s="179"/>
      <c r="GT68" s="179"/>
      <c r="GU68" s="179"/>
      <c r="GV68" s="179"/>
      <c r="GW68" s="179"/>
      <c r="GX68" s="179"/>
      <c r="GY68" s="179"/>
      <c r="GZ68" s="179"/>
      <c r="HA68" s="179"/>
      <c r="HB68" s="179"/>
      <c r="HC68" s="179"/>
      <c r="HD68" s="179"/>
      <c r="HE68" s="179"/>
      <c r="HF68" s="179"/>
      <c r="HG68" s="179"/>
      <c r="HH68" s="179"/>
      <c r="HI68" s="179"/>
      <c r="HJ68" s="179"/>
      <c r="HK68" s="179"/>
      <c r="HL68" s="179"/>
      <c r="HM68" s="179"/>
      <c r="HN68" s="179"/>
      <c r="HO68" s="179"/>
      <c r="HP68" s="179"/>
      <c r="HQ68" s="179"/>
      <c r="HR68" s="179"/>
      <c r="HS68" s="170"/>
      <c r="HT68" s="171"/>
      <c r="HU68" s="171"/>
      <c r="HV68" s="171"/>
      <c r="HW68" s="171"/>
      <c r="HX68" s="171"/>
      <c r="HY68" s="171"/>
      <c r="HZ68" s="171"/>
      <c r="IA68" s="172" t="s">
        <v>25</v>
      </c>
      <c r="IB68" s="172"/>
      <c r="IC68" s="172"/>
      <c r="ID68" s="172"/>
      <c r="IE68" s="172"/>
      <c r="IF68" s="172"/>
      <c r="IG68" s="172"/>
      <c r="IH68" s="173"/>
      <c r="II68" s="80"/>
    </row>
    <row r="69" spans="1:243" s="56" customFormat="1" ht="17.100000000000001" customHeight="1">
      <c r="A69" s="77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82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4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82"/>
      <c r="BN69" s="180"/>
      <c r="BO69" s="178"/>
      <c r="BP69" s="178"/>
      <c r="BQ69" s="178"/>
      <c r="BR69" s="178"/>
      <c r="BS69" s="178"/>
      <c r="BT69" s="178"/>
      <c r="BU69" s="181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90"/>
      <c r="DV69" s="178"/>
      <c r="DW69" s="178"/>
      <c r="DX69" s="178"/>
      <c r="DY69" s="178"/>
      <c r="DZ69" s="178"/>
      <c r="EA69" s="178"/>
      <c r="EB69" s="178"/>
      <c r="EC69" s="178"/>
      <c r="ED69" s="178"/>
      <c r="EE69" s="178"/>
      <c r="EF69" s="178"/>
      <c r="EG69" s="178"/>
      <c r="EH69" s="178"/>
      <c r="EI69" s="178"/>
      <c r="EJ69" s="178"/>
      <c r="EK69" s="178"/>
      <c r="EL69" s="91"/>
      <c r="EM69" s="92"/>
      <c r="EN69" s="92"/>
      <c r="EO69" s="92"/>
      <c r="EP69" s="92"/>
      <c r="EQ69" s="92"/>
      <c r="ER69" s="92"/>
      <c r="ES69" s="92"/>
      <c r="ET69" s="92"/>
      <c r="EU69" s="92"/>
      <c r="EV69" s="92"/>
      <c r="EW69" s="92"/>
      <c r="EX69" s="92"/>
      <c r="EY69" s="92"/>
      <c r="EZ69" s="92"/>
      <c r="FA69" s="92"/>
      <c r="FB69" s="92"/>
      <c r="FC69" s="92"/>
      <c r="FD69" s="92"/>
      <c r="FE69" s="92"/>
      <c r="FF69" s="92"/>
      <c r="FG69" s="92"/>
      <c r="FH69" s="92"/>
      <c r="FI69" s="92"/>
      <c r="FJ69" s="92"/>
      <c r="FK69" s="92"/>
      <c r="FL69" s="92"/>
      <c r="FM69" s="92"/>
      <c r="FN69" s="92"/>
      <c r="FO69" s="92"/>
      <c r="FP69" s="92"/>
      <c r="FQ69" s="92"/>
      <c r="FR69" s="92"/>
      <c r="FS69" s="92"/>
      <c r="FT69" s="92"/>
      <c r="FU69" s="92"/>
      <c r="FV69" s="92"/>
      <c r="FW69" s="92"/>
      <c r="FX69" s="92"/>
      <c r="FY69" s="92"/>
      <c r="FZ69" s="92"/>
      <c r="GA69" s="92"/>
      <c r="GB69" s="92"/>
      <c r="GC69" s="92"/>
      <c r="GD69" s="92"/>
      <c r="GE69" s="92"/>
      <c r="GF69" s="92"/>
      <c r="GG69" s="92"/>
      <c r="GH69" s="92"/>
      <c r="GI69" s="92"/>
      <c r="GJ69" s="92"/>
      <c r="GK69" s="93"/>
      <c r="GL69" s="179"/>
      <c r="GM69" s="179"/>
      <c r="GN69" s="179"/>
      <c r="GO69" s="179"/>
      <c r="GP69" s="179"/>
      <c r="GQ69" s="179"/>
      <c r="GR69" s="179"/>
      <c r="GS69" s="179"/>
      <c r="GT69" s="179"/>
      <c r="GU69" s="179"/>
      <c r="GV69" s="179"/>
      <c r="GW69" s="179"/>
      <c r="GX69" s="179"/>
      <c r="GY69" s="179"/>
      <c r="GZ69" s="179"/>
      <c r="HA69" s="179"/>
      <c r="HB69" s="179"/>
      <c r="HC69" s="179"/>
      <c r="HD69" s="179"/>
      <c r="HE69" s="179"/>
      <c r="HF69" s="179"/>
      <c r="HG69" s="179"/>
      <c r="HH69" s="179"/>
      <c r="HI69" s="179"/>
      <c r="HJ69" s="179"/>
      <c r="HK69" s="179"/>
      <c r="HL69" s="179"/>
      <c r="HM69" s="179"/>
      <c r="HN69" s="179"/>
      <c r="HO69" s="179"/>
      <c r="HP69" s="179"/>
      <c r="HQ69" s="179"/>
      <c r="HR69" s="179"/>
      <c r="HS69" s="170"/>
      <c r="HT69" s="171"/>
      <c r="HU69" s="171"/>
      <c r="HV69" s="171"/>
      <c r="HW69" s="171"/>
      <c r="HX69" s="171"/>
      <c r="HY69" s="171"/>
      <c r="HZ69" s="171"/>
      <c r="IA69" s="172" t="s">
        <v>25</v>
      </c>
      <c r="IB69" s="172"/>
      <c r="IC69" s="172"/>
      <c r="ID69" s="172"/>
      <c r="IE69" s="172"/>
      <c r="IF69" s="172"/>
      <c r="IG69" s="172"/>
      <c r="IH69" s="173"/>
      <c r="II69" s="80"/>
    </row>
    <row r="70" spans="1:243" s="56" customFormat="1" ht="17.100000000000001" customHeight="1">
      <c r="A70" s="77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82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4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82"/>
      <c r="BN70" s="180"/>
      <c r="BO70" s="178"/>
      <c r="BP70" s="178"/>
      <c r="BQ70" s="178"/>
      <c r="BR70" s="178"/>
      <c r="BS70" s="178"/>
      <c r="BT70" s="178"/>
      <c r="BU70" s="181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90"/>
      <c r="DV70" s="178"/>
      <c r="DW70" s="178"/>
      <c r="DX70" s="178"/>
      <c r="DY70" s="178"/>
      <c r="DZ70" s="178"/>
      <c r="EA70" s="178"/>
      <c r="EB70" s="178"/>
      <c r="EC70" s="178"/>
      <c r="ED70" s="178"/>
      <c r="EE70" s="178"/>
      <c r="EF70" s="178"/>
      <c r="EG70" s="178"/>
      <c r="EH70" s="178"/>
      <c r="EI70" s="178"/>
      <c r="EJ70" s="178"/>
      <c r="EK70" s="178"/>
      <c r="EL70" s="91"/>
      <c r="EM70" s="92"/>
      <c r="EN70" s="92"/>
      <c r="EO70" s="92"/>
      <c r="EP70" s="92"/>
      <c r="EQ70" s="92"/>
      <c r="ER70" s="92"/>
      <c r="ES70" s="92"/>
      <c r="ET70" s="92"/>
      <c r="EU70" s="92"/>
      <c r="EV70" s="92"/>
      <c r="EW70" s="92"/>
      <c r="EX70" s="92"/>
      <c r="EY70" s="92"/>
      <c r="EZ70" s="92"/>
      <c r="FA70" s="92"/>
      <c r="FB70" s="92"/>
      <c r="FC70" s="92"/>
      <c r="FD70" s="92"/>
      <c r="FE70" s="92"/>
      <c r="FF70" s="92"/>
      <c r="FG70" s="92"/>
      <c r="FH70" s="92"/>
      <c r="FI70" s="92"/>
      <c r="FJ70" s="92"/>
      <c r="FK70" s="92"/>
      <c r="FL70" s="92"/>
      <c r="FM70" s="92"/>
      <c r="FN70" s="92"/>
      <c r="FO70" s="92"/>
      <c r="FP70" s="92"/>
      <c r="FQ70" s="92"/>
      <c r="FR70" s="92"/>
      <c r="FS70" s="92"/>
      <c r="FT70" s="92"/>
      <c r="FU70" s="92"/>
      <c r="FV70" s="92"/>
      <c r="FW70" s="92"/>
      <c r="FX70" s="92"/>
      <c r="FY70" s="92"/>
      <c r="FZ70" s="92"/>
      <c r="GA70" s="92"/>
      <c r="GB70" s="92"/>
      <c r="GC70" s="92"/>
      <c r="GD70" s="92"/>
      <c r="GE70" s="92"/>
      <c r="GF70" s="92"/>
      <c r="GG70" s="92"/>
      <c r="GH70" s="92"/>
      <c r="GI70" s="92"/>
      <c r="GJ70" s="92"/>
      <c r="GK70" s="93"/>
      <c r="GL70" s="179"/>
      <c r="GM70" s="179"/>
      <c r="GN70" s="179"/>
      <c r="GO70" s="179"/>
      <c r="GP70" s="179"/>
      <c r="GQ70" s="179"/>
      <c r="GR70" s="179"/>
      <c r="GS70" s="179"/>
      <c r="GT70" s="179"/>
      <c r="GU70" s="179"/>
      <c r="GV70" s="179"/>
      <c r="GW70" s="179"/>
      <c r="GX70" s="179"/>
      <c r="GY70" s="179"/>
      <c r="GZ70" s="179"/>
      <c r="HA70" s="179"/>
      <c r="HB70" s="179"/>
      <c r="HC70" s="179"/>
      <c r="HD70" s="179"/>
      <c r="HE70" s="179"/>
      <c r="HF70" s="179"/>
      <c r="HG70" s="179"/>
      <c r="HH70" s="179"/>
      <c r="HI70" s="179"/>
      <c r="HJ70" s="179"/>
      <c r="HK70" s="179"/>
      <c r="HL70" s="179"/>
      <c r="HM70" s="179"/>
      <c r="HN70" s="179"/>
      <c r="HO70" s="179"/>
      <c r="HP70" s="179"/>
      <c r="HQ70" s="179"/>
      <c r="HR70" s="179"/>
      <c r="HS70" s="170"/>
      <c r="HT70" s="171"/>
      <c r="HU70" s="171"/>
      <c r="HV70" s="171"/>
      <c r="HW70" s="171"/>
      <c r="HX70" s="171"/>
      <c r="HY70" s="171"/>
      <c r="HZ70" s="171"/>
      <c r="IA70" s="172" t="s">
        <v>25</v>
      </c>
      <c r="IB70" s="172"/>
      <c r="IC70" s="172"/>
      <c r="ID70" s="172"/>
      <c r="IE70" s="172"/>
      <c r="IF70" s="172"/>
      <c r="IG70" s="172"/>
      <c r="IH70" s="173"/>
      <c r="II70" s="80"/>
    </row>
    <row r="71" spans="1:243" s="56" customFormat="1" ht="17.100000000000001" customHeight="1">
      <c r="A71" s="77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82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4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82"/>
      <c r="BN71" s="180"/>
      <c r="BO71" s="178"/>
      <c r="BP71" s="178"/>
      <c r="BQ71" s="178"/>
      <c r="BR71" s="178"/>
      <c r="BS71" s="178"/>
      <c r="BT71" s="178"/>
      <c r="BU71" s="181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90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91"/>
      <c r="EM71" s="92"/>
      <c r="EN71" s="92"/>
      <c r="EO71" s="92"/>
      <c r="EP71" s="92"/>
      <c r="EQ71" s="92"/>
      <c r="ER71" s="92"/>
      <c r="ES71" s="92"/>
      <c r="ET71" s="92"/>
      <c r="EU71" s="92"/>
      <c r="EV71" s="92"/>
      <c r="EW71" s="92"/>
      <c r="EX71" s="92"/>
      <c r="EY71" s="92"/>
      <c r="EZ71" s="92"/>
      <c r="FA71" s="92"/>
      <c r="FB71" s="92"/>
      <c r="FC71" s="92"/>
      <c r="FD71" s="92"/>
      <c r="FE71" s="92"/>
      <c r="FF71" s="92"/>
      <c r="FG71" s="92"/>
      <c r="FH71" s="92"/>
      <c r="FI71" s="92"/>
      <c r="FJ71" s="92"/>
      <c r="FK71" s="92"/>
      <c r="FL71" s="92"/>
      <c r="FM71" s="92"/>
      <c r="FN71" s="92"/>
      <c r="FO71" s="92"/>
      <c r="FP71" s="92"/>
      <c r="FQ71" s="92"/>
      <c r="FR71" s="92"/>
      <c r="FS71" s="92"/>
      <c r="FT71" s="92"/>
      <c r="FU71" s="92"/>
      <c r="FV71" s="92"/>
      <c r="FW71" s="92"/>
      <c r="FX71" s="92"/>
      <c r="FY71" s="92"/>
      <c r="FZ71" s="92"/>
      <c r="GA71" s="92"/>
      <c r="GB71" s="92"/>
      <c r="GC71" s="92"/>
      <c r="GD71" s="92"/>
      <c r="GE71" s="92"/>
      <c r="GF71" s="92"/>
      <c r="GG71" s="92"/>
      <c r="GH71" s="92"/>
      <c r="GI71" s="92"/>
      <c r="GJ71" s="92"/>
      <c r="GK71" s="93"/>
      <c r="GL71" s="179"/>
      <c r="GM71" s="179"/>
      <c r="GN71" s="179"/>
      <c r="GO71" s="179"/>
      <c r="GP71" s="179"/>
      <c r="GQ71" s="179"/>
      <c r="GR71" s="179"/>
      <c r="GS71" s="179"/>
      <c r="GT71" s="179"/>
      <c r="GU71" s="179"/>
      <c r="GV71" s="179"/>
      <c r="GW71" s="179"/>
      <c r="GX71" s="179"/>
      <c r="GY71" s="179"/>
      <c r="GZ71" s="179"/>
      <c r="HA71" s="179"/>
      <c r="HB71" s="179"/>
      <c r="HC71" s="179"/>
      <c r="HD71" s="179"/>
      <c r="HE71" s="179"/>
      <c r="HF71" s="179"/>
      <c r="HG71" s="179"/>
      <c r="HH71" s="179"/>
      <c r="HI71" s="179"/>
      <c r="HJ71" s="179"/>
      <c r="HK71" s="179"/>
      <c r="HL71" s="179"/>
      <c r="HM71" s="179"/>
      <c r="HN71" s="179"/>
      <c r="HO71" s="179"/>
      <c r="HP71" s="179"/>
      <c r="HQ71" s="179"/>
      <c r="HR71" s="179"/>
      <c r="HS71" s="170"/>
      <c r="HT71" s="171"/>
      <c r="HU71" s="171"/>
      <c r="HV71" s="171"/>
      <c r="HW71" s="171"/>
      <c r="HX71" s="171"/>
      <c r="HY71" s="171"/>
      <c r="HZ71" s="171"/>
      <c r="IA71" s="172" t="s">
        <v>25</v>
      </c>
      <c r="IB71" s="172"/>
      <c r="IC71" s="172"/>
      <c r="ID71" s="172"/>
      <c r="IE71" s="172"/>
      <c r="IF71" s="172"/>
      <c r="IG71" s="172"/>
      <c r="IH71" s="173"/>
      <c r="II71" s="80"/>
    </row>
    <row r="72" spans="1:243" s="56" customFormat="1" ht="17.100000000000001" customHeight="1">
      <c r="A72" s="77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82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4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82"/>
      <c r="BN72" s="180"/>
      <c r="BO72" s="178"/>
      <c r="BP72" s="178"/>
      <c r="BQ72" s="178"/>
      <c r="BR72" s="178"/>
      <c r="BS72" s="178"/>
      <c r="BT72" s="178"/>
      <c r="BU72" s="181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90"/>
      <c r="DV72" s="178"/>
      <c r="DW72" s="178"/>
      <c r="DX72" s="178"/>
      <c r="DY72" s="178"/>
      <c r="DZ72" s="178"/>
      <c r="EA72" s="178"/>
      <c r="EB72" s="178"/>
      <c r="EC72" s="178"/>
      <c r="ED72" s="178"/>
      <c r="EE72" s="178"/>
      <c r="EF72" s="178"/>
      <c r="EG72" s="178"/>
      <c r="EH72" s="178"/>
      <c r="EI72" s="178"/>
      <c r="EJ72" s="178"/>
      <c r="EK72" s="178"/>
      <c r="EL72" s="91"/>
      <c r="EM72" s="92"/>
      <c r="EN72" s="92"/>
      <c r="EO72" s="92"/>
      <c r="EP72" s="92"/>
      <c r="EQ72" s="92"/>
      <c r="ER72" s="92"/>
      <c r="ES72" s="92"/>
      <c r="ET72" s="92"/>
      <c r="EU72" s="92"/>
      <c r="EV72" s="92"/>
      <c r="EW72" s="92"/>
      <c r="EX72" s="92"/>
      <c r="EY72" s="92"/>
      <c r="EZ72" s="92"/>
      <c r="FA72" s="92"/>
      <c r="FB72" s="92"/>
      <c r="FC72" s="92"/>
      <c r="FD72" s="92"/>
      <c r="FE72" s="92"/>
      <c r="FF72" s="92"/>
      <c r="FG72" s="92"/>
      <c r="FH72" s="92"/>
      <c r="FI72" s="92"/>
      <c r="FJ72" s="92"/>
      <c r="FK72" s="92"/>
      <c r="FL72" s="92"/>
      <c r="FM72" s="92"/>
      <c r="FN72" s="92"/>
      <c r="FO72" s="92"/>
      <c r="FP72" s="92"/>
      <c r="FQ72" s="92"/>
      <c r="FR72" s="92"/>
      <c r="FS72" s="92"/>
      <c r="FT72" s="92"/>
      <c r="FU72" s="92"/>
      <c r="FV72" s="92"/>
      <c r="FW72" s="92"/>
      <c r="FX72" s="92"/>
      <c r="FY72" s="92"/>
      <c r="FZ72" s="92"/>
      <c r="GA72" s="92"/>
      <c r="GB72" s="92"/>
      <c r="GC72" s="92"/>
      <c r="GD72" s="92"/>
      <c r="GE72" s="92"/>
      <c r="GF72" s="92"/>
      <c r="GG72" s="92"/>
      <c r="GH72" s="92"/>
      <c r="GI72" s="92"/>
      <c r="GJ72" s="92"/>
      <c r="GK72" s="93"/>
      <c r="GL72" s="179"/>
      <c r="GM72" s="179"/>
      <c r="GN72" s="179"/>
      <c r="GO72" s="179"/>
      <c r="GP72" s="179"/>
      <c r="GQ72" s="179"/>
      <c r="GR72" s="179"/>
      <c r="GS72" s="179"/>
      <c r="GT72" s="179"/>
      <c r="GU72" s="179"/>
      <c r="GV72" s="179"/>
      <c r="GW72" s="179"/>
      <c r="GX72" s="179"/>
      <c r="GY72" s="179"/>
      <c r="GZ72" s="179"/>
      <c r="HA72" s="179"/>
      <c r="HB72" s="179"/>
      <c r="HC72" s="179"/>
      <c r="HD72" s="179"/>
      <c r="HE72" s="179"/>
      <c r="HF72" s="179"/>
      <c r="HG72" s="179"/>
      <c r="HH72" s="179"/>
      <c r="HI72" s="179"/>
      <c r="HJ72" s="179"/>
      <c r="HK72" s="179"/>
      <c r="HL72" s="179"/>
      <c r="HM72" s="179"/>
      <c r="HN72" s="179"/>
      <c r="HO72" s="179"/>
      <c r="HP72" s="179"/>
      <c r="HQ72" s="179"/>
      <c r="HR72" s="179"/>
      <c r="HS72" s="170"/>
      <c r="HT72" s="171"/>
      <c r="HU72" s="171"/>
      <c r="HV72" s="171"/>
      <c r="HW72" s="171"/>
      <c r="HX72" s="171"/>
      <c r="HY72" s="171"/>
      <c r="HZ72" s="171"/>
      <c r="IA72" s="172" t="s">
        <v>25</v>
      </c>
      <c r="IB72" s="172"/>
      <c r="IC72" s="172"/>
      <c r="ID72" s="172"/>
      <c r="IE72" s="172"/>
      <c r="IF72" s="172"/>
      <c r="IG72" s="172"/>
      <c r="IH72" s="173"/>
      <c r="II72" s="80"/>
    </row>
    <row r="73" spans="1:243" s="56" customFormat="1" ht="17.100000000000001" customHeight="1">
      <c r="A73" s="77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82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4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82"/>
      <c r="BN73" s="180"/>
      <c r="BO73" s="178"/>
      <c r="BP73" s="178"/>
      <c r="BQ73" s="178"/>
      <c r="BR73" s="178"/>
      <c r="BS73" s="178"/>
      <c r="BT73" s="178"/>
      <c r="BU73" s="181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90"/>
      <c r="DV73" s="178"/>
      <c r="DW73" s="178"/>
      <c r="DX73" s="178"/>
      <c r="DY73" s="178"/>
      <c r="DZ73" s="178"/>
      <c r="EA73" s="178"/>
      <c r="EB73" s="178"/>
      <c r="EC73" s="178"/>
      <c r="ED73" s="178"/>
      <c r="EE73" s="178"/>
      <c r="EF73" s="178"/>
      <c r="EG73" s="178"/>
      <c r="EH73" s="178"/>
      <c r="EI73" s="178"/>
      <c r="EJ73" s="178"/>
      <c r="EK73" s="178"/>
      <c r="EL73" s="91"/>
      <c r="EM73" s="92"/>
      <c r="EN73" s="92"/>
      <c r="EO73" s="92"/>
      <c r="EP73" s="92"/>
      <c r="EQ73" s="92"/>
      <c r="ER73" s="92"/>
      <c r="ES73" s="92"/>
      <c r="ET73" s="92"/>
      <c r="EU73" s="92"/>
      <c r="EV73" s="92"/>
      <c r="EW73" s="92"/>
      <c r="EX73" s="92"/>
      <c r="EY73" s="92"/>
      <c r="EZ73" s="92"/>
      <c r="FA73" s="92"/>
      <c r="FB73" s="92"/>
      <c r="FC73" s="92"/>
      <c r="FD73" s="92"/>
      <c r="FE73" s="92"/>
      <c r="FF73" s="92"/>
      <c r="FG73" s="92"/>
      <c r="FH73" s="92"/>
      <c r="FI73" s="92"/>
      <c r="FJ73" s="92"/>
      <c r="FK73" s="92"/>
      <c r="FL73" s="92"/>
      <c r="FM73" s="92"/>
      <c r="FN73" s="92"/>
      <c r="FO73" s="92"/>
      <c r="FP73" s="92"/>
      <c r="FQ73" s="92"/>
      <c r="FR73" s="92"/>
      <c r="FS73" s="92"/>
      <c r="FT73" s="92"/>
      <c r="FU73" s="92"/>
      <c r="FV73" s="92"/>
      <c r="FW73" s="92"/>
      <c r="FX73" s="92"/>
      <c r="FY73" s="92"/>
      <c r="FZ73" s="92"/>
      <c r="GA73" s="92"/>
      <c r="GB73" s="92"/>
      <c r="GC73" s="92"/>
      <c r="GD73" s="92"/>
      <c r="GE73" s="92"/>
      <c r="GF73" s="92"/>
      <c r="GG73" s="92"/>
      <c r="GH73" s="92"/>
      <c r="GI73" s="92"/>
      <c r="GJ73" s="92"/>
      <c r="GK73" s="93"/>
      <c r="GL73" s="179"/>
      <c r="GM73" s="179"/>
      <c r="GN73" s="179"/>
      <c r="GO73" s="179"/>
      <c r="GP73" s="179"/>
      <c r="GQ73" s="179"/>
      <c r="GR73" s="179"/>
      <c r="GS73" s="179"/>
      <c r="GT73" s="179"/>
      <c r="GU73" s="179"/>
      <c r="GV73" s="179"/>
      <c r="GW73" s="179"/>
      <c r="GX73" s="179"/>
      <c r="GY73" s="179"/>
      <c r="GZ73" s="179"/>
      <c r="HA73" s="179"/>
      <c r="HB73" s="179"/>
      <c r="HC73" s="179"/>
      <c r="HD73" s="179"/>
      <c r="HE73" s="179"/>
      <c r="HF73" s="179"/>
      <c r="HG73" s="179"/>
      <c r="HH73" s="179"/>
      <c r="HI73" s="179"/>
      <c r="HJ73" s="179"/>
      <c r="HK73" s="179"/>
      <c r="HL73" s="179"/>
      <c r="HM73" s="179"/>
      <c r="HN73" s="179"/>
      <c r="HO73" s="179"/>
      <c r="HP73" s="179"/>
      <c r="HQ73" s="179"/>
      <c r="HR73" s="179"/>
      <c r="HS73" s="170"/>
      <c r="HT73" s="171"/>
      <c r="HU73" s="171"/>
      <c r="HV73" s="171"/>
      <c r="HW73" s="171"/>
      <c r="HX73" s="171"/>
      <c r="HY73" s="171"/>
      <c r="HZ73" s="171"/>
      <c r="IA73" s="172" t="s">
        <v>25</v>
      </c>
      <c r="IB73" s="172"/>
      <c r="IC73" s="172"/>
      <c r="ID73" s="172"/>
      <c r="IE73" s="172"/>
      <c r="IF73" s="172"/>
      <c r="IG73" s="172"/>
      <c r="IH73" s="173"/>
      <c r="II73" s="80"/>
    </row>
    <row r="74" spans="1:243" s="56" customFormat="1" ht="17.100000000000001" customHeight="1">
      <c r="A74" s="77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82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4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82"/>
      <c r="BN74" s="180"/>
      <c r="BO74" s="178"/>
      <c r="BP74" s="178"/>
      <c r="BQ74" s="178"/>
      <c r="BR74" s="178"/>
      <c r="BS74" s="178"/>
      <c r="BT74" s="178"/>
      <c r="BU74" s="181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90"/>
      <c r="DV74" s="178"/>
      <c r="DW74" s="178"/>
      <c r="DX74" s="178"/>
      <c r="DY74" s="178"/>
      <c r="DZ74" s="178"/>
      <c r="EA74" s="178"/>
      <c r="EB74" s="178"/>
      <c r="EC74" s="178"/>
      <c r="ED74" s="178"/>
      <c r="EE74" s="178"/>
      <c r="EF74" s="178"/>
      <c r="EG74" s="178"/>
      <c r="EH74" s="178"/>
      <c r="EI74" s="178"/>
      <c r="EJ74" s="178"/>
      <c r="EK74" s="178"/>
      <c r="EL74" s="91"/>
      <c r="EM74" s="92"/>
      <c r="EN74" s="92"/>
      <c r="EO74" s="92"/>
      <c r="EP74" s="92"/>
      <c r="EQ74" s="92"/>
      <c r="ER74" s="92"/>
      <c r="ES74" s="92"/>
      <c r="ET74" s="92"/>
      <c r="EU74" s="92"/>
      <c r="EV74" s="92"/>
      <c r="EW74" s="92"/>
      <c r="EX74" s="92"/>
      <c r="EY74" s="92"/>
      <c r="EZ74" s="92"/>
      <c r="FA74" s="92"/>
      <c r="FB74" s="92"/>
      <c r="FC74" s="92"/>
      <c r="FD74" s="92"/>
      <c r="FE74" s="92"/>
      <c r="FF74" s="92"/>
      <c r="FG74" s="92"/>
      <c r="FH74" s="92"/>
      <c r="FI74" s="92"/>
      <c r="FJ74" s="92"/>
      <c r="FK74" s="92"/>
      <c r="FL74" s="92"/>
      <c r="FM74" s="92"/>
      <c r="FN74" s="92"/>
      <c r="FO74" s="92"/>
      <c r="FP74" s="92"/>
      <c r="FQ74" s="92"/>
      <c r="FR74" s="92"/>
      <c r="FS74" s="92"/>
      <c r="FT74" s="92"/>
      <c r="FU74" s="92"/>
      <c r="FV74" s="92"/>
      <c r="FW74" s="92"/>
      <c r="FX74" s="92"/>
      <c r="FY74" s="92"/>
      <c r="FZ74" s="92"/>
      <c r="GA74" s="92"/>
      <c r="GB74" s="92"/>
      <c r="GC74" s="92"/>
      <c r="GD74" s="92"/>
      <c r="GE74" s="92"/>
      <c r="GF74" s="92"/>
      <c r="GG74" s="92"/>
      <c r="GH74" s="92"/>
      <c r="GI74" s="92"/>
      <c r="GJ74" s="92"/>
      <c r="GK74" s="93"/>
      <c r="GL74" s="179"/>
      <c r="GM74" s="179"/>
      <c r="GN74" s="179"/>
      <c r="GO74" s="179"/>
      <c r="GP74" s="179"/>
      <c r="GQ74" s="179"/>
      <c r="GR74" s="179"/>
      <c r="GS74" s="179"/>
      <c r="GT74" s="179"/>
      <c r="GU74" s="179"/>
      <c r="GV74" s="179"/>
      <c r="GW74" s="179"/>
      <c r="GX74" s="179"/>
      <c r="GY74" s="179"/>
      <c r="GZ74" s="179"/>
      <c r="HA74" s="179"/>
      <c r="HB74" s="179"/>
      <c r="HC74" s="179"/>
      <c r="HD74" s="179"/>
      <c r="HE74" s="179"/>
      <c r="HF74" s="179"/>
      <c r="HG74" s="179"/>
      <c r="HH74" s="179"/>
      <c r="HI74" s="179"/>
      <c r="HJ74" s="179"/>
      <c r="HK74" s="179"/>
      <c r="HL74" s="179"/>
      <c r="HM74" s="179"/>
      <c r="HN74" s="179"/>
      <c r="HO74" s="179"/>
      <c r="HP74" s="179"/>
      <c r="HQ74" s="179"/>
      <c r="HR74" s="179"/>
      <c r="HS74" s="170"/>
      <c r="HT74" s="171"/>
      <c r="HU74" s="171"/>
      <c r="HV74" s="171"/>
      <c r="HW74" s="171"/>
      <c r="HX74" s="171"/>
      <c r="HY74" s="171"/>
      <c r="HZ74" s="171"/>
      <c r="IA74" s="172" t="s">
        <v>25</v>
      </c>
      <c r="IB74" s="172"/>
      <c r="IC74" s="172"/>
      <c r="ID74" s="172"/>
      <c r="IE74" s="172"/>
      <c r="IF74" s="172"/>
      <c r="IG74" s="172"/>
      <c r="IH74" s="173"/>
      <c r="II74" s="80"/>
    </row>
    <row r="75" spans="1:243" s="56" customFormat="1" ht="17.100000000000001" customHeight="1">
      <c r="A75" s="77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82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4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82"/>
      <c r="BN75" s="180"/>
      <c r="BO75" s="178"/>
      <c r="BP75" s="178"/>
      <c r="BQ75" s="178"/>
      <c r="BR75" s="178"/>
      <c r="BS75" s="178"/>
      <c r="BT75" s="178"/>
      <c r="BU75" s="181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90"/>
      <c r="DV75" s="178"/>
      <c r="DW75" s="178"/>
      <c r="DX75" s="178"/>
      <c r="DY75" s="178"/>
      <c r="DZ75" s="178"/>
      <c r="EA75" s="178"/>
      <c r="EB75" s="178"/>
      <c r="EC75" s="178"/>
      <c r="ED75" s="178"/>
      <c r="EE75" s="178"/>
      <c r="EF75" s="178"/>
      <c r="EG75" s="178"/>
      <c r="EH75" s="178"/>
      <c r="EI75" s="178"/>
      <c r="EJ75" s="178"/>
      <c r="EK75" s="178"/>
      <c r="EL75" s="91"/>
      <c r="EM75" s="92"/>
      <c r="EN75" s="92"/>
      <c r="EO75" s="92"/>
      <c r="EP75" s="92"/>
      <c r="EQ75" s="92"/>
      <c r="ER75" s="92"/>
      <c r="ES75" s="92"/>
      <c r="ET75" s="92"/>
      <c r="EU75" s="92"/>
      <c r="EV75" s="92"/>
      <c r="EW75" s="92"/>
      <c r="EX75" s="92"/>
      <c r="EY75" s="92"/>
      <c r="EZ75" s="92"/>
      <c r="FA75" s="92"/>
      <c r="FB75" s="92"/>
      <c r="FC75" s="92"/>
      <c r="FD75" s="92"/>
      <c r="FE75" s="92"/>
      <c r="FF75" s="92"/>
      <c r="FG75" s="92"/>
      <c r="FH75" s="92"/>
      <c r="FI75" s="92"/>
      <c r="FJ75" s="92"/>
      <c r="FK75" s="92"/>
      <c r="FL75" s="92"/>
      <c r="FM75" s="92"/>
      <c r="FN75" s="92"/>
      <c r="FO75" s="92"/>
      <c r="FP75" s="92"/>
      <c r="FQ75" s="92"/>
      <c r="FR75" s="92"/>
      <c r="FS75" s="92"/>
      <c r="FT75" s="92"/>
      <c r="FU75" s="92"/>
      <c r="FV75" s="92"/>
      <c r="FW75" s="92"/>
      <c r="FX75" s="92"/>
      <c r="FY75" s="92"/>
      <c r="FZ75" s="92"/>
      <c r="GA75" s="92"/>
      <c r="GB75" s="92"/>
      <c r="GC75" s="92"/>
      <c r="GD75" s="92"/>
      <c r="GE75" s="92"/>
      <c r="GF75" s="92"/>
      <c r="GG75" s="92"/>
      <c r="GH75" s="92"/>
      <c r="GI75" s="92"/>
      <c r="GJ75" s="92"/>
      <c r="GK75" s="93"/>
      <c r="GL75" s="179"/>
      <c r="GM75" s="179"/>
      <c r="GN75" s="179"/>
      <c r="GO75" s="179"/>
      <c r="GP75" s="179"/>
      <c r="GQ75" s="179"/>
      <c r="GR75" s="179"/>
      <c r="GS75" s="179"/>
      <c r="GT75" s="179"/>
      <c r="GU75" s="179"/>
      <c r="GV75" s="179"/>
      <c r="GW75" s="179"/>
      <c r="GX75" s="179"/>
      <c r="GY75" s="179"/>
      <c r="GZ75" s="179"/>
      <c r="HA75" s="179"/>
      <c r="HB75" s="179"/>
      <c r="HC75" s="179"/>
      <c r="HD75" s="179"/>
      <c r="HE75" s="179"/>
      <c r="HF75" s="179"/>
      <c r="HG75" s="179"/>
      <c r="HH75" s="179"/>
      <c r="HI75" s="179"/>
      <c r="HJ75" s="179"/>
      <c r="HK75" s="179"/>
      <c r="HL75" s="179"/>
      <c r="HM75" s="179"/>
      <c r="HN75" s="179"/>
      <c r="HO75" s="179"/>
      <c r="HP75" s="179"/>
      <c r="HQ75" s="179"/>
      <c r="HR75" s="179"/>
      <c r="HS75" s="170"/>
      <c r="HT75" s="171"/>
      <c r="HU75" s="171"/>
      <c r="HV75" s="171"/>
      <c r="HW75" s="171"/>
      <c r="HX75" s="171"/>
      <c r="HY75" s="171"/>
      <c r="HZ75" s="171"/>
      <c r="IA75" s="172" t="s">
        <v>25</v>
      </c>
      <c r="IB75" s="172"/>
      <c r="IC75" s="172"/>
      <c r="ID75" s="172"/>
      <c r="IE75" s="172"/>
      <c r="IF75" s="172"/>
      <c r="IG75" s="172"/>
      <c r="IH75" s="173"/>
      <c r="II75" s="80"/>
    </row>
    <row r="76" spans="1:243" s="56" customFormat="1" ht="17.100000000000001" customHeight="1">
      <c r="A76" s="77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82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4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82"/>
      <c r="BN76" s="180"/>
      <c r="BO76" s="178"/>
      <c r="BP76" s="178"/>
      <c r="BQ76" s="178"/>
      <c r="BR76" s="178"/>
      <c r="BS76" s="178"/>
      <c r="BT76" s="178"/>
      <c r="BU76" s="181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90"/>
      <c r="DV76" s="178"/>
      <c r="DW76" s="178"/>
      <c r="DX76" s="178"/>
      <c r="DY76" s="178"/>
      <c r="DZ76" s="178"/>
      <c r="EA76" s="178"/>
      <c r="EB76" s="178"/>
      <c r="EC76" s="178"/>
      <c r="ED76" s="178"/>
      <c r="EE76" s="178"/>
      <c r="EF76" s="178"/>
      <c r="EG76" s="178"/>
      <c r="EH76" s="178"/>
      <c r="EI76" s="178"/>
      <c r="EJ76" s="178"/>
      <c r="EK76" s="178"/>
      <c r="EL76" s="91"/>
      <c r="EM76" s="92"/>
      <c r="EN76" s="92"/>
      <c r="EO76" s="92"/>
      <c r="EP76" s="92"/>
      <c r="EQ76" s="92"/>
      <c r="ER76" s="92"/>
      <c r="ES76" s="92"/>
      <c r="ET76" s="92"/>
      <c r="EU76" s="92"/>
      <c r="EV76" s="92"/>
      <c r="EW76" s="92"/>
      <c r="EX76" s="92"/>
      <c r="EY76" s="92"/>
      <c r="EZ76" s="92"/>
      <c r="FA76" s="92"/>
      <c r="FB76" s="92"/>
      <c r="FC76" s="92"/>
      <c r="FD76" s="92"/>
      <c r="FE76" s="92"/>
      <c r="FF76" s="92"/>
      <c r="FG76" s="92"/>
      <c r="FH76" s="92"/>
      <c r="FI76" s="92"/>
      <c r="FJ76" s="92"/>
      <c r="FK76" s="92"/>
      <c r="FL76" s="92"/>
      <c r="FM76" s="92"/>
      <c r="FN76" s="92"/>
      <c r="FO76" s="92"/>
      <c r="FP76" s="92"/>
      <c r="FQ76" s="92"/>
      <c r="FR76" s="92"/>
      <c r="FS76" s="92"/>
      <c r="FT76" s="92"/>
      <c r="FU76" s="92"/>
      <c r="FV76" s="92"/>
      <c r="FW76" s="92"/>
      <c r="FX76" s="92"/>
      <c r="FY76" s="92"/>
      <c r="FZ76" s="92"/>
      <c r="GA76" s="92"/>
      <c r="GB76" s="92"/>
      <c r="GC76" s="92"/>
      <c r="GD76" s="92"/>
      <c r="GE76" s="92"/>
      <c r="GF76" s="92"/>
      <c r="GG76" s="92"/>
      <c r="GH76" s="92"/>
      <c r="GI76" s="92"/>
      <c r="GJ76" s="92"/>
      <c r="GK76" s="93"/>
      <c r="GL76" s="179"/>
      <c r="GM76" s="179"/>
      <c r="GN76" s="179"/>
      <c r="GO76" s="179"/>
      <c r="GP76" s="179"/>
      <c r="GQ76" s="179"/>
      <c r="GR76" s="179"/>
      <c r="GS76" s="179"/>
      <c r="GT76" s="179"/>
      <c r="GU76" s="179"/>
      <c r="GV76" s="179"/>
      <c r="GW76" s="179"/>
      <c r="GX76" s="179"/>
      <c r="GY76" s="179"/>
      <c r="GZ76" s="179"/>
      <c r="HA76" s="179"/>
      <c r="HB76" s="179"/>
      <c r="HC76" s="179"/>
      <c r="HD76" s="179"/>
      <c r="HE76" s="179"/>
      <c r="HF76" s="179"/>
      <c r="HG76" s="179"/>
      <c r="HH76" s="179"/>
      <c r="HI76" s="179"/>
      <c r="HJ76" s="179"/>
      <c r="HK76" s="179"/>
      <c r="HL76" s="179"/>
      <c r="HM76" s="179"/>
      <c r="HN76" s="179"/>
      <c r="HO76" s="179"/>
      <c r="HP76" s="179"/>
      <c r="HQ76" s="179"/>
      <c r="HR76" s="179"/>
      <c r="HS76" s="170"/>
      <c r="HT76" s="171"/>
      <c r="HU76" s="171"/>
      <c r="HV76" s="171"/>
      <c r="HW76" s="171"/>
      <c r="HX76" s="171"/>
      <c r="HY76" s="171"/>
      <c r="HZ76" s="171"/>
      <c r="IA76" s="172" t="s">
        <v>25</v>
      </c>
      <c r="IB76" s="172"/>
      <c r="IC76" s="172"/>
      <c r="ID76" s="172"/>
      <c r="IE76" s="172"/>
      <c r="IF76" s="172"/>
      <c r="IG76" s="172"/>
      <c r="IH76" s="173"/>
      <c r="II76" s="80"/>
    </row>
    <row r="77" spans="1:243" s="56" customFormat="1" ht="17.100000000000001" customHeight="1">
      <c r="A77" s="77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82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4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82"/>
      <c r="BN77" s="180"/>
      <c r="BO77" s="178"/>
      <c r="BP77" s="178"/>
      <c r="BQ77" s="178"/>
      <c r="BR77" s="178"/>
      <c r="BS77" s="178"/>
      <c r="BT77" s="178"/>
      <c r="BU77" s="181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90"/>
      <c r="DV77" s="178"/>
      <c r="DW77" s="178"/>
      <c r="DX77" s="178"/>
      <c r="DY77" s="178"/>
      <c r="DZ77" s="178"/>
      <c r="EA77" s="178"/>
      <c r="EB77" s="178"/>
      <c r="EC77" s="178"/>
      <c r="ED77" s="178"/>
      <c r="EE77" s="178"/>
      <c r="EF77" s="178"/>
      <c r="EG77" s="178"/>
      <c r="EH77" s="178"/>
      <c r="EI77" s="178"/>
      <c r="EJ77" s="178"/>
      <c r="EK77" s="178"/>
      <c r="EL77" s="91"/>
      <c r="EM77" s="92"/>
      <c r="EN77" s="92"/>
      <c r="EO77" s="92"/>
      <c r="EP77" s="92"/>
      <c r="EQ77" s="92"/>
      <c r="ER77" s="92"/>
      <c r="ES77" s="92"/>
      <c r="ET77" s="92"/>
      <c r="EU77" s="92"/>
      <c r="EV77" s="92"/>
      <c r="EW77" s="92"/>
      <c r="EX77" s="92"/>
      <c r="EY77" s="92"/>
      <c r="EZ77" s="92"/>
      <c r="FA77" s="92"/>
      <c r="FB77" s="92"/>
      <c r="FC77" s="92"/>
      <c r="FD77" s="92"/>
      <c r="FE77" s="92"/>
      <c r="FF77" s="92"/>
      <c r="FG77" s="92"/>
      <c r="FH77" s="92"/>
      <c r="FI77" s="92"/>
      <c r="FJ77" s="92"/>
      <c r="FK77" s="92"/>
      <c r="FL77" s="92"/>
      <c r="FM77" s="92"/>
      <c r="FN77" s="92"/>
      <c r="FO77" s="92"/>
      <c r="FP77" s="92"/>
      <c r="FQ77" s="92"/>
      <c r="FR77" s="92"/>
      <c r="FS77" s="92"/>
      <c r="FT77" s="92"/>
      <c r="FU77" s="92"/>
      <c r="FV77" s="92"/>
      <c r="FW77" s="92"/>
      <c r="FX77" s="92"/>
      <c r="FY77" s="92"/>
      <c r="FZ77" s="92"/>
      <c r="GA77" s="92"/>
      <c r="GB77" s="92"/>
      <c r="GC77" s="92"/>
      <c r="GD77" s="92"/>
      <c r="GE77" s="92"/>
      <c r="GF77" s="92"/>
      <c r="GG77" s="92"/>
      <c r="GH77" s="92"/>
      <c r="GI77" s="92"/>
      <c r="GJ77" s="92"/>
      <c r="GK77" s="93"/>
      <c r="GL77" s="179"/>
      <c r="GM77" s="179"/>
      <c r="GN77" s="179"/>
      <c r="GO77" s="179"/>
      <c r="GP77" s="179"/>
      <c r="GQ77" s="179"/>
      <c r="GR77" s="179"/>
      <c r="GS77" s="179"/>
      <c r="GT77" s="179"/>
      <c r="GU77" s="179"/>
      <c r="GV77" s="179"/>
      <c r="GW77" s="179"/>
      <c r="GX77" s="179"/>
      <c r="GY77" s="179"/>
      <c r="GZ77" s="179"/>
      <c r="HA77" s="179"/>
      <c r="HB77" s="179"/>
      <c r="HC77" s="179"/>
      <c r="HD77" s="179"/>
      <c r="HE77" s="179"/>
      <c r="HF77" s="179"/>
      <c r="HG77" s="179"/>
      <c r="HH77" s="179"/>
      <c r="HI77" s="179"/>
      <c r="HJ77" s="179"/>
      <c r="HK77" s="179"/>
      <c r="HL77" s="179"/>
      <c r="HM77" s="179"/>
      <c r="HN77" s="179"/>
      <c r="HO77" s="179"/>
      <c r="HP77" s="179"/>
      <c r="HQ77" s="179"/>
      <c r="HR77" s="179"/>
      <c r="HS77" s="170"/>
      <c r="HT77" s="171"/>
      <c r="HU77" s="171"/>
      <c r="HV77" s="171"/>
      <c r="HW77" s="171"/>
      <c r="HX77" s="171"/>
      <c r="HY77" s="171"/>
      <c r="HZ77" s="171"/>
      <c r="IA77" s="172" t="s">
        <v>25</v>
      </c>
      <c r="IB77" s="172"/>
      <c r="IC77" s="172"/>
      <c r="ID77" s="172"/>
      <c r="IE77" s="172"/>
      <c r="IF77" s="172"/>
      <c r="IG77" s="172"/>
      <c r="IH77" s="173"/>
      <c r="II77" s="80"/>
    </row>
    <row r="78" spans="1:243" s="56" customFormat="1" ht="17.100000000000001" customHeight="1">
      <c r="A78" s="77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82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4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82"/>
      <c r="BN78" s="180"/>
      <c r="BO78" s="178"/>
      <c r="BP78" s="178"/>
      <c r="BQ78" s="178"/>
      <c r="BR78" s="178"/>
      <c r="BS78" s="178"/>
      <c r="BT78" s="178"/>
      <c r="BU78" s="181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90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91"/>
      <c r="EM78" s="92"/>
      <c r="EN78" s="92"/>
      <c r="EO78" s="92"/>
      <c r="EP78" s="92"/>
      <c r="EQ78" s="92"/>
      <c r="ER78" s="92"/>
      <c r="ES78" s="92"/>
      <c r="ET78" s="92"/>
      <c r="EU78" s="92"/>
      <c r="EV78" s="92"/>
      <c r="EW78" s="92"/>
      <c r="EX78" s="92"/>
      <c r="EY78" s="92"/>
      <c r="EZ78" s="92"/>
      <c r="FA78" s="92"/>
      <c r="FB78" s="92"/>
      <c r="FC78" s="92"/>
      <c r="FD78" s="92"/>
      <c r="FE78" s="92"/>
      <c r="FF78" s="92"/>
      <c r="FG78" s="92"/>
      <c r="FH78" s="92"/>
      <c r="FI78" s="92"/>
      <c r="FJ78" s="92"/>
      <c r="FK78" s="92"/>
      <c r="FL78" s="92"/>
      <c r="FM78" s="92"/>
      <c r="FN78" s="92"/>
      <c r="FO78" s="92"/>
      <c r="FP78" s="92"/>
      <c r="FQ78" s="92"/>
      <c r="FR78" s="92"/>
      <c r="FS78" s="92"/>
      <c r="FT78" s="92"/>
      <c r="FU78" s="92"/>
      <c r="FV78" s="92"/>
      <c r="FW78" s="92"/>
      <c r="FX78" s="92"/>
      <c r="FY78" s="92"/>
      <c r="FZ78" s="92"/>
      <c r="GA78" s="92"/>
      <c r="GB78" s="92"/>
      <c r="GC78" s="92"/>
      <c r="GD78" s="92"/>
      <c r="GE78" s="92"/>
      <c r="GF78" s="92"/>
      <c r="GG78" s="92"/>
      <c r="GH78" s="92"/>
      <c r="GI78" s="92"/>
      <c r="GJ78" s="92"/>
      <c r="GK78" s="93"/>
      <c r="GL78" s="179"/>
      <c r="GM78" s="179"/>
      <c r="GN78" s="179"/>
      <c r="GO78" s="179"/>
      <c r="GP78" s="179"/>
      <c r="GQ78" s="179"/>
      <c r="GR78" s="179"/>
      <c r="GS78" s="179"/>
      <c r="GT78" s="179"/>
      <c r="GU78" s="179"/>
      <c r="GV78" s="179"/>
      <c r="GW78" s="179"/>
      <c r="GX78" s="179"/>
      <c r="GY78" s="179"/>
      <c r="GZ78" s="179"/>
      <c r="HA78" s="179"/>
      <c r="HB78" s="179"/>
      <c r="HC78" s="179"/>
      <c r="HD78" s="179"/>
      <c r="HE78" s="179"/>
      <c r="HF78" s="179"/>
      <c r="HG78" s="179"/>
      <c r="HH78" s="179"/>
      <c r="HI78" s="179"/>
      <c r="HJ78" s="179"/>
      <c r="HK78" s="179"/>
      <c r="HL78" s="179"/>
      <c r="HM78" s="179"/>
      <c r="HN78" s="179"/>
      <c r="HO78" s="179"/>
      <c r="HP78" s="179"/>
      <c r="HQ78" s="179"/>
      <c r="HR78" s="179"/>
      <c r="HS78" s="170"/>
      <c r="HT78" s="171"/>
      <c r="HU78" s="171"/>
      <c r="HV78" s="171"/>
      <c r="HW78" s="171"/>
      <c r="HX78" s="171"/>
      <c r="HY78" s="171"/>
      <c r="HZ78" s="171"/>
      <c r="IA78" s="172" t="s">
        <v>25</v>
      </c>
      <c r="IB78" s="172"/>
      <c r="IC78" s="172"/>
      <c r="ID78" s="172"/>
      <c r="IE78" s="172"/>
      <c r="IF78" s="172"/>
      <c r="IG78" s="172"/>
      <c r="IH78" s="173"/>
      <c r="II78" s="80"/>
    </row>
    <row r="79" spans="1:243" s="56" customFormat="1" ht="17.100000000000001" customHeight="1">
      <c r="A79" s="77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82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4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82"/>
      <c r="BN79" s="180"/>
      <c r="BO79" s="178"/>
      <c r="BP79" s="178"/>
      <c r="BQ79" s="178"/>
      <c r="BR79" s="178"/>
      <c r="BS79" s="178"/>
      <c r="BT79" s="178"/>
      <c r="BU79" s="181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90"/>
      <c r="DV79" s="178"/>
      <c r="DW79" s="178"/>
      <c r="DX79" s="178"/>
      <c r="DY79" s="178"/>
      <c r="DZ79" s="178"/>
      <c r="EA79" s="178"/>
      <c r="EB79" s="178"/>
      <c r="EC79" s="178"/>
      <c r="ED79" s="178"/>
      <c r="EE79" s="178"/>
      <c r="EF79" s="178"/>
      <c r="EG79" s="178"/>
      <c r="EH79" s="178"/>
      <c r="EI79" s="178"/>
      <c r="EJ79" s="178"/>
      <c r="EK79" s="178"/>
      <c r="EL79" s="91"/>
      <c r="EM79" s="92"/>
      <c r="EN79" s="92"/>
      <c r="EO79" s="92"/>
      <c r="EP79" s="92"/>
      <c r="EQ79" s="92"/>
      <c r="ER79" s="92"/>
      <c r="ES79" s="92"/>
      <c r="ET79" s="92"/>
      <c r="EU79" s="92"/>
      <c r="EV79" s="92"/>
      <c r="EW79" s="92"/>
      <c r="EX79" s="92"/>
      <c r="EY79" s="92"/>
      <c r="EZ79" s="92"/>
      <c r="FA79" s="92"/>
      <c r="FB79" s="92"/>
      <c r="FC79" s="92"/>
      <c r="FD79" s="92"/>
      <c r="FE79" s="92"/>
      <c r="FF79" s="92"/>
      <c r="FG79" s="92"/>
      <c r="FH79" s="92"/>
      <c r="FI79" s="92"/>
      <c r="FJ79" s="92"/>
      <c r="FK79" s="92"/>
      <c r="FL79" s="92"/>
      <c r="FM79" s="92"/>
      <c r="FN79" s="92"/>
      <c r="FO79" s="92"/>
      <c r="FP79" s="92"/>
      <c r="FQ79" s="92"/>
      <c r="FR79" s="92"/>
      <c r="FS79" s="92"/>
      <c r="FT79" s="92"/>
      <c r="FU79" s="92"/>
      <c r="FV79" s="92"/>
      <c r="FW79" s="92"/>
      <c r="FX79" s="92"/>
      <c r="FY79" s="92"/>
      <c r="FZ79" s="92"/>
      <c r="GA79" s="92"/>
      <c r="GB79" s="92"/>
      <c r="GC79" s="92"/>
      <c r="GD79" s="92"/>
      <c r="GE79" s="92"/>
      <c r="GF79" s="92"/>
      <c r="GG79" s="92"/>
      <c r="GH79" s="92"/>
      <c r="GI79" s="92"/>
      <c r="GJ79" s="92"/>
      <c r="GK79" s="93"/>
      <c r="GL79" s="179"/>
      <c r="GM79" s="179"/>
      <c r="GN79" s="179"/>
      <c r="GO79" s="179"/>
      <c r="GP79" s="179"/>
      <c r="GQ79" s="179"/>
      <c r="GR79" s="179"/>
      <c r="GS79" s="179"/>
      <c r="GT79" s="179"/>
      <c r="GU79" s="179"/>
      <c r="GV79" s="179"/>
      <c r="GW79" s="179"/>
      <c r="GX79" s="179"/>
      <c r="GY79" s="179"/>
      <c r="GZ79" s="179"/>
      <c r="HA79" s="179"/>
      <c r="HB79" s="179"/>
      <c r="HC79" s="179"/>
      <c r="HD79" s="179"/>
      <c r="HE79" s="179"/>
      <c r="HF79" s="179"/>
      <c r="HG79" s="179"/>
      <c r="HH79" s="179"/>
      <c r="HI79" s="179"/>
      <c r="HJ79" s="179"/>
      <c r="HK79" s="179"/>
      <c r="HL79" s="179"/>
      <c r="HM79" s="179"/>
      <c r="HN79" s="179"/>
      <c r="HO79" s="179"/>
      <c r="HP79" s="179"/>
      <c r="HQ79" s="179"/>
      <c r="HR79" s="179"/>
      <c r="HS79" s="170"/>
      <c r="HT79" s="171"/>
      <c r="HU79" s="171"/>
      <c r="HV79" s="171"/>
      <c r="HW79" s="171"/>
      <c r="HX79" s="171"/>
      <c r="HY79" s="171"/>
      <c r="HZ79" s="171"/>
      <c r="IA79" s="172" t="s">
        <v>25</v>
      </c>
      <c r="IB79" s="172"/>
      <c r="IC79" s="172"/>
      <c r="ID79" s="172"/>
      <c r="IE79" s="172"/>
      <c r="IF79" s="172"/>
      <c r="IG79" s="172"/>
      <c r="IH79" s="173"/>
      <c r="II79" s="80"/>
    </row>
    <row r="80" spans="1:243" s="56" customFormat="1" ht="17.100000000000001" customHeight="1">
      <c r="A80" s="77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82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4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82"/>
      <c r="BN80" s="180"/>
      <c r="BO80" s="178"/>
      <c r="BP80" s="178"/>
      <c r="BQ80" s="178"/>
      <c r="BR80" s="178"/>
      <c r="BS80" s="178"/>
      <c r="BT80" s="178"/>
      <c r="BU80" s="181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90"/>
      <c r="DV80" s="178"/>
      <c r="DW80" s="178"/>
      <c r="DX80" s="178"/>
      <c r="DY80" s="178"/>
      <c r="DZ80" s="178"/>
      <c r="EA80" s="178"/>
      <c r="EB80" s="178"/>
      <c r="EC80" s="178"/>
      <c r="ED80" s="178"/>
      <c r="EE80" s="178"/>
      <c r="EF80" s="178"/>
      <c r="EG80" s="178"/>
      <c r="EH80" s="178"/>
      <c r="EI80" s="178"/>
      <c r="EJ80" s="178"/>
      <c r="EK80" s="178"/>
      <c r="EL80" s="91"/>
      <c r="EM80" s="92"/>
      <c r="EN80" s="92"/>
      <c r="EO80" s="92"/>
      <c r="EP80" s="92"/>
      <c r="EQ80" s="92"/>
      <c r="ER80" s="92"/>
      <c r="ES80" s="92"/>
      <c r="ET80" s="92"/>
      <c r="EU80" s="92"/>
      <c r="EV80" s="92"/>
      <c r="EW80" s="92"/>
      <c r="EX80" s="92"/>
      <c r="EY80" s="92"/>
      <c r="EZ80" s="92"/>
      <c r="FA80" s="92"/>
      <c r="FB80" s="92"/>
      <c r="FC80" s="92"/>
      <c r="FD80" s="92"/>
      <c r="FE80" s="92"/>
      <c r="FF80" s="92"/>
      <c r="FG80" s="92"/>
      <c r="FH80" s="92"/>
      <c r="FI80" s="92"/>
      <c r="FJ80" s="92"/>
      <c r="FK80" s="92"/>
      <c r="FL80" s="92"/>
      <c r="FM80" s="92"/>
      <c r="FN80" s="92"/>
      <c r="FO80" s="92"/>
      <c r="FP80" s="92"/>
      <c r="FQ80" s="92"/>
      <c r="FR80" s="92"/>
      <c r="FS80" s="92"/>
      <c r="FT80" s="92"/>
      <c r="FU80" s="92"/>
      <c r="FV80" s="92"/>
      <c r="FW80" s="92"/>
      <c r="FX80" s="92"/>
      <c r="FY80" s="92"/>
      <c r="FZ80" s="92"/>
      <c r="GA80" s="92"/>
      <c r="GB80" s="92"/>
      <c r="GC80" s="92"/>
      <c r="GD80" s="92"/>
      <c r="GE80" s="92"/>
      <c r="GF80" s="92"/>
      <c r="GG80" s="92"/>
      <c r="GH80" s="92"/>
      <c r="GI80" s="92"/>
      <c r="GJ80" s="92"/>
      <c r="GK80" s="93"/>
      <c r="GL80" s="179"/>
      <c r="GM80" s="179"/>
      <c r="GN80" s="179"/>
      <c r="GO80" s="179"/>
      <c r="GP80" s="179"/>
      <c r="GQ80" s="179"/>
      <c r="GR80" s="179"/>
      <c r="GS80" s="179"/>
      <c r="GT80" s="179"/>
      <c r="GU80" s="179"/>
      <c r="GV80" s="179"/>
      <c r="GW80" s="179"/>
      <c r="GX80" s="179"/>
      <c r="GY80" s="179"/>
      <c r="GZ80" s="179"/>
      <c r="HA80" s="179"/>
      <c r="HB80" s="179"/>
      <c r="HC80" s="179"/>
      <c r="HD80" s="179"/>
      <c r="HE80" s="179"/>
      <c r="HF80" s="179"/>
      <c r="HG80" s="179"/>
      <c r="HH80" s="179"/>
      <c r="HI80" s="179"/>
      <c r="HJ80" s="179"/>
      <c r="HK80" s="179"/>
      <c r="HL80" s="179"/>
      <c r="HM80" s="179"/>
      <c r="HN80" s="179"/>
      <c r="HO80" s="179"/>
      <c r="HP80" s="179"/>
      <c r="HQ80" s="179"/>
      <c r="HR80" s="179"/>
      <c r="HS80" s="170"/>
      <c r="HT80" s="171"/>
      <c r="HU80" s="171"/>
      <c r="HV80" s="171"/>
      <c r="HW80" s="171"/>
      <c r="HX80" s="171"/>
      <c r="HY80" s="171"/>
      <c r="HZ80" s="171"/>
      <c r="IA80" s="172" t="s">
        <v>25</v>
      </c>
      <c r="IB80" s="172"/>
      <c r="IC80" s="172"/>
      <c r="ID80" s="172"/>
      <c r="IE80" s="172"/>
      <c r="IF80" s="172"/>
      <c r="IG80" s="172"/>
      <c r="IH80" s="173"/>
      <c r="II80" s="80"/>
    </row>
    <row r="81" spans="1:243" s="56" customFormat="1" ht="17.100000000000001" customHeight="1">
      <c r="A81" s="77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82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4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82"/>
      <c r="BN81" s="180"/>
      <c r="BO81" s="178"/>
      <c r="BP81" s="178"/>
      <c r="BQ81" s="178"/>
      <c r="BR81" s="178"/>
      <c r="BS81" s="178"/>
      <c r="BT81" s="178"/>
      <c r="BU81" s="181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90"/>
      <c r="DV81" s="178"/>
      <c r="DW81" s="178"/>
      <c r="DX81" s="178"/>
      <c r="DY81" s="178"/>
      <c r="DZ81" s="178"/>
      <c r="EA81" s="178"/>
      <c r="EB81" s="178"/>
      <c r="EC81" s="178"/>
      <c r="ED81" s="178"/>
      <c r="EE81" s="178"/>
      <c r="EF81" s="178"/>
      <c r="EG81" s="178"/>
      <c r="EH81" s="178"/>
      <c r="EI81" s="178"/>
      <c r="EJ81" s="178"/>
      <c r="EK81" s="178"/>
      <c r="EL81" s="91"/>
      <c r="EM81" s="92"/>
      <c r="EN81" s="92"/>
      <c r="EO81" s="92"/>
      <c r="EP81" s="92"/>
      <c r="EQ81" s="92"/>
      <c r="ER81" s="92"/>
      <c r="ES81" s="92"/>
      <c r="ET81" s="92"/>
      <c r="EU81" s="92"/>
      <c r="EV81" s="92"/>
      <c r="EW81" s="92"/>
      <c r="EX81" s="92"/>
      <c r="EY81" s="92"/>
      <c r="EZ81" s="92"/>
      <c r="FA81" s="92"/>
      <c r="FB81" s="92"/>
      <c r="FC81" s="92"/>
      <c r="FD81" s="92"/>
      <c r="FE81" s="92"/>
      <c r="FF81" s="92"/>
      <c r="FG81" s="92"/>
      <c r="FH81" s="92"/>
      <c r="FI81" s="92"/>
      <c r="FJ81" s="92"/>
      <c r="FK81" s="92"/>
      <c r="FL81" s="92"/>
      <c r="FM81" s="92"/>
      <c r="FN81" s="92"/>
      <c r="FO81" s="92"/>
      <c r="FP81" s="92"/>
      <c r="FQ81" s="92"/>
      <c r="FR81" s="92"/>
      <c r="FS81" s="92"/>
      <c r="FT81" s="92"/>
      <c r="FU81" s="92"/>
      <c r="FV81" s="92"/>
      <c r="FW81" s="92"/>
      <c r="FX81" s="92"/>
      <c r="FY81" s="92"/>
      <c r="FZ81" s="92"/>
      <c r="GA81" s="92"/>
      <c r="GB81" s="92"/>
      <c r="GC81" s="92"/>
      <c r="GD81" s="92"/>
      <c r="GE81" s="92"/>
      <c r="GF81" s="92"/>
      <c r="GG81" s="92"/>
      <c r="GH81" s="92"/>
      <c r="GI81" s="92"/>
      <c r="GJ81" s="92"/>
      <c r="GK81" s="93"/>
      <c r="GL81" s="179"/>
      <c r="GM81" s="179"/>
      <c r="GN81" s="179"/>
      <c r="GO81" s="179"/>
      <c r="GP81" s="179"/>
      <c r="GQ81" s="179"/>
      <c r="GR81" s="179"/>
      <c r="GS81" s="179"/>
      <c r="GT81" s="179"/>
      <c r="GU81" s="179"/>
      <c r="GV81" s="179"/>
      <c r="GW81" s="179"/>
      <c r="GX81" s="179"/>
      <c r="GY81" s="179"/>
      <c r="GZ81" s="179"/>
      <c r="HA81" s="179"/>
      <c r="HB81" s="179"/>
      <c r="HC81" s="179"/>
      <c r="HD81" s="179"/>
      <c r="HE81" s="179"/>
      <c r="HF81" s="179"/>
      <c r="HG81" s="179"/>
      <c r="HH81" s="179"/>
      <c r="HI81" s="179"/>
      <c r="HJ81" s="179"/>
      <c r="HK81" s="179"/>
      <c r="HL81" s="179"/>
      <c r="HM81" s="179"/>
      <c r="HN81" s="179"/>
      <c r="HO81" s="179"/>
      <c r="HP81" s="179"/>
      <c r="HQ81" s="179"/>
      <c r="HR81" s="179"/>
      <c r="HS81" s="170"/>
      <c r="HT81" s="171"/>
      <c r="HU81" s="171"/>
      <c r="HV81" s="171"/>
      <c r="HW81" s="171"/>
      <c r="HX81" s="171"/>
      <c r="HY81" s="171"/>
      <c r="HZ81" s="171"/>
      <c r="IA81" s="172" t="s">
        <v>25</v>
      </c>
      <c r="IB81" s="172"/>
      <c r="IC81" s="172"/>
      <c r="ID81" s="172"/>
      <c r="IE81" s="172"/>
      <c r="IF81" s="172"/>
      <c r="IG81" s="172"/>
      <c r="IH81" s="173"/>
      <c r="II81" s="80"/>
    </row>
    <row r="82" spans="1:243" s="56" customFormat="1" ht="17.100000000000001" customHeight="1">
      <c r="A82" s="77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82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4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82"/>
      <c r="BN82" s="180"/>
      <c r="BO82" s="178"/>
      <c r="BP82" s="178"/>
      <c r="BQ82" s="178"/>
      <c r="BR82" s="178"/>
      <c r="BS82" s="178"/>
      <c r="BT82" s="178"/>
      <c r="BU82" s="181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90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91"/>
      <c r="EM82" s="92"/>
      <c r="EN82" s="92"/>
      <c r="EO82" s="92"/>
      <c r="EP82" s="92"/>
      <c r="EQ82" s="92"/>
      <c r="ER82" s="92"/>
      <c r="ES82" s="92"/>
      <c r="ET82" s="92"/>
      <c r="EU82" s="92"/>
      <c r="EV82" s="92"/>
      <c r="EW82" s="92"/>
      <c r="EX82" s="92"/>
      <c r="EY82" s="92"/>
      <c r="EZ82" s="92"/>
      <c r="FA82" s="92"/>
      <c r="FB82" s="92"/>
      <c r="FC82" s="92"/>
      <c r="FD82" s="92"/>
      <c r="FE82" s="92"/>
      <c r="FF82" s="92"/>
      <c r="FG82" s="92"/>
      <c r="FH82" s="92"/>
      <c r="FI82" s="92"/>
      <c r="FJ82" s="92"/>
      <c r="FK82" s="92"/>
      <c r="FL82" s="92"/>
      <c r="FM82" s="92"/>
      <c r="FN82" s="92"/>
      <c r="FO82" s="92"/>
      <c r="FP82" s="92"/>
      <c r="FQ82" s="92"/>
      <c r="FR82" s="92"/>
      <c r="FS82" s="92"/>
      <c r="FT82" s="92"/>
      <c r="FU82" s="92"/>
      <c r="FV82" s="92"/>
      <c r="FW82" s="92"/>
      <c r="FX82" s="92"/>
      <c r="FY82" s="92"/>
      <c r="FZ82" s="92"/>
      <c r="GA82" s="92"/>
      <c r="GB82" s="92"/>
      <c r="GC82" s="92"/>
      <c r="GD82" s="92"/>
      <c r="GE82" s="92"/>
      <c r="GF82" s="92"/>
      <c r="GG82" s="92"/>
      <c r="GH82" s="92"/>
      <c r="GI82" s="92"/>
      <c r="GJ82" s="92"/>
      <c r="GK82" s="93"/>
      <c r="GL82" s="179"/>
      <c r="GM82" s="179"/>
      <c r="GN82" s="179"/>
      <c r="GO82" s="179"/>
      <c r="GP82" s="179"/>
      <c r="GQ82" s="179"/>
      <c r="GR82" s="179"/>
      <c r="GS82" s="179"/>
      <c r="GT82" s="179"/>
      <c r="GU82" s="179"/>
      <c r="GV82" s="179"/>
      <c r="GW82" s="179"/>
      <c r="GX82" s="179"/>
      <c r="GY82" s="179"/>
      <c r="GZ82" s="179"/>
      <c r="HA82" s="179"/>
      <c r="HB82" s="179"/>
      <c r="HC82" s="179"/>
      <c r="HD82" s="179"/>
      <c r="HE82" s="179"/>
      <c r="HF82" s="179"/>
      <c r="HG82" s="179"/>
      <c r="HH82" s="179"/>
      <c r="HI82" s="179"/>
      <c r="HJ82" s="179"/>
      <c r="HK82" s="179"/>
      <c r="HL82" s="179"/>
      <c r="HM82" s="179"/>
      <c r="HN82" s="179"/>
      <c r="HO82" s="179"/>
      <c r="HP82" s="179"/>
      <c r="HQ82" s="179"/>
      <c r="HR82" s="179"/>
      <c r="HS82" s="170"/>
      <c r="HT82" s="171"/>
      <c r="HU82" s="171"/>
      <c r="HV82" s="171"/>
      <c r="HW82" s="171"/>
      <c r="HX82" s="171"/>
      <c r="HY82" s="171"/>
      <c r="HZ82" s="171"/>
      <c r="IA82" s="172" t="s">
        <v>25</v>
      </c>
      <c r="IB82" s="172"/>
      <c r="IC82" s="172"/>
      <c r="ID82" s="172"/>
      <c r="IE82" s="172"/>
      <c r="IF82" s="172"/>
      <c r="IG82" s="172"/>
      <c r="IH82" s="173"/>
      <c r="II82" s="80"/>
    </row>
    <row r="83" spans="1:243" s="56" customFormat="1" ht="17.100000000000001" customHeight="1">
      <c r="A83" s="77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82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4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82"/>
      <c r="BN83" s="180"/>
      <c r="BO83" s="178"/>
      <c r="BP83" s="178"/>
      <c r="BQ83" s="178"/>
      <c r="BR83" s="178"/>
      <c r="BS83" s="178"/>
      <c r="BT83" s="178"/>
      <c r="BU83" s="181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90"/>
      <c r="DV83" s="178"/>
      <c r="DW83" s="178"/>
      <c r="DX83" s="178"/>
      <c r="DY83" s="178"/>
      <c r="DZ83" s="178"/>
      <c r="EA83" s="178"/>
      <c r="EB83" s="178"/>
      <c r="EC83" s="178"/>
      <c r="ED83" s="178"/>
      <c r="EE83" s="178"/>
      <c r="EF83" s="178"/>
      <c r="EG83" s="178"/>
      <c r="EH83" s="178"/>
      <c r="EI83" s="178"/>
      <c r="EJ83" s="178"/>
      <c r="EK83" s="178"/>
      <c r="EL83" s="91"/>
      <c r="EM83" s="92"/>
      <c r="EN83" s="92"/>
      <c r="EO83" s="92"/>
      <c r="EP83" s="92"/>
      <c r="EQ83" s="92"/>
      <c r="ER83" s="92"/>
      <c r="ES83" s="92"/>
      <c r="ET83" s="92"/>
      <c r="EU83" s="92"/>
      <c r="EV83" s="92"/>
      <c r="EW83" s="92"/>
      <c r="EX83" s="92"/>
      <c r="EY83" s="92"/>
      <c r="EZ83" s="92"/>
      <c r="FA83" s="92"/>
      <c r="FB83" s="92"/>
      <c r="FC83" s="92"/>
      <c r="FD83" s="92"/>
      <c r="FE83" s="92"/>
      <c r="FF83" s="92"/>
      <c r="FG83" s="92"/>
      <c r="FH83" s="92"/>
      <c r="FI83" s="92"/>
      <c r="FJ83" s="92"/>
      <c r="FK83" s="92"/>
      <c r="FL83" s="92"/>
      <c r="FM83" s="92"/>
      <c r="FN83" s="92"/>
      <c r="FO83" s="92"/>
      <c r="FP83" s="92"/>
      <c r="FQ83" s="92"/>
      <c r="FR83" s="92"/>
      <c r="FS83" s="92"/>
      <c r="FT83" s="92"/>
      <c r="FU83" s="92"/>
      <c r="FV83" s="92"/>
      <c r="FW83" s="92"/>
      <c r="FX83" s="92"/>
      <c r="FY83" s="92"/>
      <c r="FZ83" s="92"/>
      <c r="GA83" s="92"/>
      <c r="GB83" s="92"/>
      <c r="GC83" s="92"/>
      <c r="GD83" s="92"/>
      <c r="GE83" s="92"/>
      <c r="GF83" s="92"/>
      <c r="GG83" s="92"/>
      <c r="GH83" s="92"/>
      <c r="GI83" s="92"/>
      <c r="GJ83" s="92"/>
      <c r="GK83" s="93"/>
      <c r="GL83" s="179"/>
      <c r="GM83" s="179"/>
      <c r="GN83" s="179"/>
      <c r="GO83" s="179"/>
      <c r="GP83" s="179"/>
      <c r="GQ83" s="179"/>
      <c r="GR83" s="179"/>
      <c r="GS83" s="179"/>
      <c r="GT83" s="179"/>
      <c r="GU83" s="179"/>
      <c r="GV83" s="179"/>
      <c r="GW83" s="179"/>
      <c r="GX83" s="179"/>
      <c r="GY83" s="179"/>
      <c r="GZ83" s="179"/>
      <c r="HA83" s="179"/>
      <c r="HB83" s="179"/>
      <c r="HC83" s="179"/>
      <c r="HD83" s="179"/>
      <c r="HE83" s="179"/>
      <c r="HF83" s="179"/>
      <c r="HG83" s="179"/>
      <c r="HH83" s="179"/>
      <c r="HI83" s="179"/>
      <c r="HJ83" s="179"/>
      <c r="HK83" s="179"/>
      <c r="HL83" s="179"/>
      <c r="HM83" s="179"/>
      <c r="HN83" s="179"/>
      <c r="HO83" s="179"/>
      <c r="HP83" s="179"/>
      <c r="HQ83" s="179"/>
      <c r="HR83" s="179"/>
      <c r="HS83" s="170"/>
      <c r="HT83" s="171"/>
      <c r="HU83" s="171"/>
      <c r="HV83" s="171"/>
      <c r="HW83" s="171"/>
      <c r="HX83" s="171"/>
      <c r="HY83" s="171"/>
      <c r="HZ83" s="171"/>
      <c r="IA83" s="172" t="s">
        <v>25</v>
      </c>
      <c r="IB83" s="172"/>
      <c r="IC83" s="172"/>
      <c r="ID83" s="172"/>
      <c r="IE83" s="172"/>
      <c r="IF83" s="172"/>
      <c r="IG83" s="172"/>
      <c r="IH83" s="173"/>
      <c r="II83" s="80"/>
    </row>
    <row r="84" spans="1:243" s="56" customFormat="1" ht="17.100000000000001" customHeight="1">
      <c r="A84" s="77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82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4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82"/>
      <c r="BN84" s="180"/>
      <c r="BO84" s="178"/>
      <c r="BP84" s="178"/>
      <c r="BQ84" s="178"/>
      <c r="BR84" s="178"/>
      <c r="BS84" s="178"/>
      <c r="BT84" s="178"/>
      <c r="BU84" s="181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90"/>
      <c r="DV84" s="178"/>
      <c r="DW84" s="178"/>
      <c r="DX84" s="178"/>
      <c r="DY84" s="178"/>
      <c r="DZ84" s="178"/>
      <c r="EA84" s="178"/>
      <c r="EB84" s="178"/>
      <c r="EC84" s="178"/>
      <c r="ED84" s="178"/>
      <c r="EE84" s="178"/>
      <c r="EF84" s="178"/>
      <c r="EG84" s="178"/>
      <c r="EH84" s="178"/>
      <c r="EI84" s="178"/>
      <c r="EJ84" s="178"/>
      <c r="EK84" s="178"/>
      <c r="EL84" s="91"/>
      <c r="EM84" s="92"/>
      <c r="EN84" s="92"/>
      <c r="EO84" s="92"/>
      <c r="EP84" s="92"/>
      <c r="EQ84" s="92"/>
      <c r="ER84" s="92"/>
      <c r="ES84" s="92"/>
      <c r="ET84" s="92"/>
      <c r="EU84" s="92"/>
      <c r="EV84" s="92"/>
      <c r="EW84" s="92"/>
      <c r="EX84" s="92"/>
      <c r="EY84" s="92"/>
      <c r="EZ84" s="92"/>
      <c r="FA84" s="92"/>
      <c r="FB84" s="92"/>
      <c r="FC84" s="92"/>
      <c r="FD84" s="92"/>
      <c r="FE84" s="92"/>
      <c r="FF84" s="92"/>
      <c r="FG84" s="92"/>
      <c r="FH84" s="92"/>
      <c r="FI84" s="92"/>
      <c r="FJ84" s="92"/>
      <c r="FK84" s="92"/>
      <c r="FL84" s="92"/>
      <c r="FM84" s="92"/>
      <c r="FN84" s="92"/>
      <c r="FO84" s="92"/>
      <c r="FP84" s="92"/>
      <c r="FQ84" s="92"/>
      <c r="FR84" s="92"/>
      <c r="FS84" s="92"/>
      <c r="FT84" s="92"/>
      <c r="FU84" s="92"/>
      <c r="FV84" s="92"/>
      <c r="FW84" s="92"/>
      <c r="FX84" s="92"/>
      <c r="FY84" s="92"/>
      <c r="FZ84" s="92"/>
      <c r="GA84" s="92"/>
      <c r="GB84" s="92"/>
      <c r="GC84" s="92"/>
      <c r="GD84" s="92"/>
      <c r="GE84" s="92"/>
      <c r="GF84" s="92"/>
      <c r="GG84" s="92"/>
      <c r="GH84" s="92"/>
      <c r="GI84" s="92"/>
      <c r="GJ84" s="92"/>
      <c r="GK84" s="93"/>
      <c r="GL84" s="179"/>
      <c r="GM84" s="179"/>
      <c r="GN84" s="179"/>
      <c r="GO84" s="179"/>
      <c r="GP84" s="179"/>
      <c r="GQ84" s="179"/>
      <c r="GR84" s="179"/>
      <c r="GS84" s="179"/>
      <c r="GT84" s="179"/>
      <c r="GU84" s="179"/>
      <c r="GV84" s="179"/>
      <c r="GW84" s="179"/>
      <c r="GX84" s="179"/>
      <c r="GY84" s="179"/>
      <c r="GZ84" s="179"/>
      <c r="HA84" s="179"/>
      <c r="HB84" s="179"/>
      <c r="HC84" s="179"/>
      <c r="HD84" s="179"/>
      <c r="HE84" s="179"/>
      <c r="HF84" s="179"/>
      <c r="HG84" s="179"/>
      <c r="HH84" s="179"/>
      <c r="HI84" s="179"/>
      <c r="HJ84" s="179"/>
      <c r="HK84" s="179"/>
      <c r="HL84" s="179"/>
      <c r="HM84" s="179"/>
      <c r="HN84" s="179"/>
      <c r="HO84" s="179"/>
      <c r="HP84" s="179"/>
      <c r="HQ84" s="179"/>
      <c r="HR84" s="179"/>
      <c r="HS84" s="170"/>
      <c r="HT84" s="171"/>
      <c r="HU84" s="171"/>
      <c r="HV84" s="171"/>
      <c r="HW84" s="171"/>
      <c r="HX84" s="171"/>
      <c r="HY84" s="171"/>
      <c r="HZ84" s="171"/>
      <c r="IA84" s="172" t="s">
        <v>25</v>
      </c>
      <c r="IB84" s="172"/>
      <c r="IC84" s="172"/>
      <c r="ID84" s="172"/>
      <c r="IE84" s="172"/>
      <c r="IF84" s="172"/>
      <c r="IG84" s="172"/>
      <c r="IH84" s="173"/>
      <c r="II84" s="80"/>
    </row>
    <row r="85" spans="1:243" s="56" customFormat="1" ht="17.100000000000001" customHeight="1">
      <c r="A85" s="77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82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4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82"/>
      <c r="BN85" s="180"/>
      <c r="BO85" s="178"/>
      <c r="BP85" s="178"/>
      <c r="BQ85" s="178"/>
      <c r="BR85" s="178"/>
      <c r="BS85" s="178"/>
      <c r="BT85" s="178"/>
      <c r="BU85" s="181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90"/>
      <c r="DV85" s="178"/>
      <c r="DW85" s="178"/>
      <c r="DX85" s="178"/>
      <c r="DY85" s="178"/>
      <c r="DZ85" s="178"/>
      <c r="EA85" s="178"/>
      <c r="EB85" s="178"/>
      <c r="EC85" s="178"/>
      <c r="ED85" s="178"/>
      <c r="EE85" s="178"/>
      <c r="EF85" s="178"/>
      <c r="EG85" s="178"/>
      <c r="EH85" s="178"/>
      <c r="EI85" s="178"/>
      <c r="EJ85" s="178"/>
      <c r="EK85" s="178"/>
      <c r="EL85" s="91"/>
      <c r="EM85" s="92"/>
      <c r="EN85" s="92"/>
      <c r="EO85" s="92"/>
      <c r="EP85" s="92"/>
      <c r="EQ85" s="92"/>
      <c r="ER85" s="92"/>
      <c r="ES85" s="92"/>
      <c r="ET85" s="92"/>
      <c r="EU85" s="92"/>
      <c r="EV85" s="92"/>
      <c r="EW85" s="92"/>
      <c r="EX85" s="92"/>
      <c r="EY85" s="92"/>
      <c r="EZ85" s="92"/>
      <c r="FA85" s="92"/>
      <c r="FB85" s="92"/>
      <c r="FC85" s="92"/>
      <c r="FD85" s="92"/>
      <c r="FE85" s="92"/>
      <c r="FF85" s="92"/>
      <c r="FG85" s="92"/>
      <c r="FH85" s="92"/>
      <c r="FI85" s="92"/>
      <c r="FJ85" s="92"/>
      <c r="FK85" s="92"/>
      <c r="FL85" s="92"/>
      <c r="FM85" s="92"/>
      <c r="FN85" s="92"/>
      <c r="FO85" s="92"/>
      <c r="FP85" s="92"/>
      <c r="FQ85" s="92"/>
      <c r="FR85" s="92"/>
      <c r="FS85" s="92"/>
      <c r="FT85" s="92"/>
      <c r="FU85" s="92"/>
      <c r="FV85" s="92"/>
      <c r="FW85" s="92"/>
      <c r="FX85" s="92"/>
      <c r="FY85" s="92"/>
      <c r="FZ85" s="92"/>
      <c r="GA85" s="92"/>
      <c r="GB85" s="92"/>
      <c r="GC85" s="92"/>
      <c r="GD85" s="92"/>
      <c r="GE85" s="92"/>
      <c r="GF85" s="92"/>
      <c r="GG85" s="92"/>
      <c r="GH85" s="92"/>
      <c r="GI85" s="92"/>
      <c r="GJ85" s="92"/>
      <c r="GK85" s="93"/>
      <c r="GL85" s="179"/>
      <c r="GM85" s="179"/>
      <c r="GN85" s="179"/>
      <c r="GO85" s="179"/>
      <c r="GP85" s="179"/>
      <c r="GQ85" s="179"/>
      <c r="GR85" s="179"/>
      <c r="GS85" s="179"/>
      <c r="GT85" s="179"/>
      <c r="GU85" s="179"/>
      <c r="GV85" s="179"/>
      <c r="GW85" s="179"/>
      <c r="GX85" s="179"/>
      <c r="GY85" s="179"/>
      <c r="GZ85" s="179"/>
      <c r="HA85" s="179"/>
      <c r="HB85" s="179"/>
      <c r="HC85" s="179"/>
      <c r="HD85" s="179"/>
      <c r="HE85" s="179"/>
      <c r="HF85" s="179"/>
      <c r="HG85" s="179"/>
      <c r="HH85" s="179"/>
      <c r="HI85" s="179"/>
      <c r="HJ85" s="179"/>
      <c r="HK85" s="179"/>
      <c r="HL85" s="179"/>
      <c r="HM85" s="179"/>
      <c r="HN85" s="179"/>
      <c r="HO85" s="179"/>
      <c r="HP85" s="179"/>
      <c r="HQ85" s="179"/>
      <c r="HR85" s="179"/>
      <c r="HS85" s="170"/>
      <c r="HT85" s="171"/>
      <c r="HU85" s="171"/>
      <c r="HV85" s="171"/>
      <c r="HW85" s="171"/>
      <c r="HX85" s="171"/>
      <c r="HY85" s="171"/>
      <c r="HZ85" s="171"/>
      <c r="IA85" s="172" t="s">
        <v>25</v>
      </c>
      <c r="IB85" s="172"/>
      <c r="IC85" s="172"/>
      <c r="ID85" s="172"/>
      <c r="IE85" s="172"/>
      <c r="IF85" s="172"/>
      <c r="IG85" s="172"/>
      <c r="IH85" s="173"/>
      <c r="II85" s="80"/>
    </row>
    <row r="86" spans="1:243" s="56" customFormat="1" ht="17.100000000000001" customHeight="1">
      <c r="A86" s="77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82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4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82"/>
      <c r="BN86" s="180"/>
      <c r="BO86" s="178"/>
      <c r="BP86" s="178"/>
      <c r="BQ86" s="178"/>
      <c r="BR86" s="178"/>
      <c r="BS86" s="178"/>
      <c r="BT86" s="178"/>
      <c r="BU86" s="181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90"/>
      <c r="DV86" s="178"/>
      <c r="DW86" s="178"/>
      <c r="DX86" s="178"/>
      <c r="DY86" s="178"/>
      <c r="DZ86" s="178"/>
      <c r="EA86" s="178"/>
      <c r="EB86" s="178"/>
      <c r="EC86" s="178"/>
      <c r="ED86" s="178"/>
      <c r="EE86" s="178"/>
      <c r="EF86" s="178"/>
      <c r="EG86" s="178"/>
      <c r="EH86" s="178"/>
      <c r="EI86" s="178"/>
      <c r="EJ86" s="178"/>
      <c r="EK86" s="178"/>
      <c r="EL86" s="91"/>
      <c r="EM86" s="92"/>
      <c r="EN86" s="92"/>
      <c r="EO86" s="92"/>
      <c r="EP86" s="92"/>
      <c r="EQ86" s="92"/>
      <c r="ER86" s="92"/>
      <c r="ES86" s="92"/>
      <c r="ET86" s="92"/>
      <c r="EU86" s="92"/>
      <c r="EV86" s="92"/>
      <c r="EW86" s="92"/>
      <c r="EX86" s="92"/>
      <c r="EY86" s="92"/>
      <c r="EZ86" s="92"/>
      <c r="FA86" s="92"/>
      <c r="FB86" s="92"/>
      <c r="FC86" s="92"/>
      <c r="FD86" s="92"/>
      <c r="FE86" s="92"/>
      <c r="FF86" s="92"/>
      <c r="FG86" s="92"/>
      <c r="FH86" s="92"/>
      <c r="FI86" s="92"/>
      <c r="FJ86" s="92"/>
      <c r="FK86" s="92"/>
      <c r="FL86" s="92"/>
      <c r="FM86" s="92"/>
      <c r="FN86" s="92"/>
      <c r="FO86" s="92"/>
      <c r="FP86" s="92"/>
      <c r="FQ86" s="92"/>
      <c r="FR86" s="92"/>
      <c r="FS86" s="92"/>
      <c r="FT86" s="92"/>
      <c r="FU86" s="92"/>
      <c r="FV86" s="92"/>
      <c r="FW86" s="92"/>
      <c r="FX86" s="92"/>
      <c r="FY86" s="92"/>
      <c r="FZ86" s="92"/>
      <c r="GA86" s="92"/>
      <c r="GB86" s="92"/>
      <c r="GC86" s="92"/>
      <c r="GD86" s="92"/>
      <c r="GE86" s="92"/>
      <c r="GF86" s="92"/>
      <c r="GG86" s="92"/>
      <c r="GH86" s="92"/>
      <c r="GI86" s="92"/>
      <c r="GJ86" s="92"/>
      <c r="GK86" s="93"/>
      <c r="GL86" s="179"/>
      <c r="GM86" s="179"/>
      <c r="GN86" s="179"/>
      <c r="GO86" s="179"/>
      <c r="GP86" s="179"/>
      <c r="GQ86" s="179"/>
      <c r="GR86" s="179"/>
      <c r="GS86" s="179"/>
      <c r="GT86" s="179"/>
      <c r="GU86" s="179"/>
      <c r="GV86" s="179"/>
      <c r="GW86" s="179"/>
      <c r="GX86" s="179"/>
      <c r="GY86" s="179"/>
      <c r="GZ86" s="179"/>
      <c r="HA86" s="179"/>
      <c r="HB86" s="179"/>
      <c r="HC86" s="179"/>
      <c r="HD86" s="179"/>
      <c r="HE86" s="179"/>
      <c r="HF86" s="179"/>
      <c r="HG86" s="179"/>
      <c r="HH86" s="179"/>
      <c r="HI86" s="179"/>
      <c r="HJ86" s="179"/>
      <c r="HK86" s="179"/>
      <c r="HL86" s="179"/>
      <c r="HM86" s="179"/>
      <c r="HN86" s="179"/>
      <c r="HO86" s="179"/>
      <c r="HP86" s="179"/>
      <c r="HQ86" s="179"/>
      <c r="HR86" s="179"/>
      <c r="HS86" s="170"/>
      <c r="HT86" s="171"/>
      <c r="HU86" s="171"/>
      <c r="HV86" s="171"/>
      <c r="HW86" s="171"/>
      <c r="HX86" s="171"/>
      <c r="HY86" s="171"/>
      <c r="HZ86" s="171"/>
      <c r="IA86" s="172" t="s">
        <v>25</v>
      </c>
      <c r="IB86" s="172"/>
      <c r="IC86" s="172"/>
      <c r="ID86" s="172"/>
      <c r="IE86" s="172"/>
      <c r="IF86" s="172"/>
      <c r="IG86" s="172"/>
      <c r="IH86" s="173"/>
      <c r="II86" s="80"/>
    </row>
    <row r="87" spans="1:243" s="56" customFormat="1" ht="17.100000000000001" customHeight="1">
      <c r="A87" s="77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82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4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82"/>
      <c r="BN87" s="180"/>
      <c r="BO87" s="178"/>
      <c r="BP87" s="178"/>
      <c r="BQ87" s="178"/>
      <c r="BR87" s="178"/>
      <c r="BS87" s="178"/>
      <c r="BT87" s="178"/>
      <c r="BU87" s="181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90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91"/>
      <c r="EM87" s="92"/>
      <c r="EN87" s="92"/>
      <c r="EO87" s="92"/>
      <c r="EP87" s="92"/>
      <c r="EQ87" s="92"/>
      <c r="ER87" s="92"/>
      <c r="ES87" s="92"/>
      <c r="ET87" s="92"/>
      <c r="EU87" s="92"/>
      <c r="EV87" s="92"/>
      <c r="EW87" s="92"/>
      <c r="EX87" s="92"/>
      <c r="EY87" s="92"/>
      <c r="EZ87" s="92"/>
      <c r="FA87" s="92"/>
      <c r="FB87" s="92"/>
      <c r="FC87" s="92"/>
      <c r="FD87" s="92"/>
      <c r="FE87" s="92"/>
      <c r="FF87" s="92"/>
      <c r="FG87" s="92"/>
      <c r="FH87" s="92"/>
      <c r="FI87" s="92"/>
      <c r="FJ87" s="92"/>
      <c r="FK87" s="92"/>
      <c r="FL87" s="92"/>
      <c r="FM87" s="92"/>
      <c r="FN87" s="92"/>
      <c r="FO87" s="92"/>
      <c r="FP87" s="92"/>
      <c r="FQ87" s="92"/>
      <c r="FR87" s="92"/>
      <c r="FS87" s="92"/>
      <c r="FT87" s="92"/>
      <c r="FU87" s="92"/>
      <c r="FV87" s="92"/>
      <c r="FW87" s="92"/>
      <c r="FX87" s="92"/>
      <c r="FY87" s="92"/>
      <c r="FZ87" s="92"/>
      <c r="GA87" s="92"/>
      <c r="GB87" s="92"/>
      <c r="GC87" s="92"/>
      <c r="GD87" s="92"/>
      <c r="GE87" s="92"/>
      <c r="GF87" s="92"/>
      <c r="GG87" s="92"/>
      <c r="GH87" s="92"/>
      <c r="GI87" s="92"/>
      <c r="GJ87" s="92"/>
      <c r="GK87" s="93"/>
      <c r="GL87" s="179"/>
      <c r="GM87" s="179"/>
      <c r="GN87" s="179"/>
      <c r="GO87" s="179"/>
      <c r="GP87" s="179"/>
      <c r="GQ87" s="179"/>
      <c r="GR87" s="179"/>
      <c r="GS87" s="179"/>
      <c r="GT87" s="179"/>
      <c r="GU87" s="179"/>
      <c r="GV87" s="179"/>
      <c r="GW87" s="179"/>
      <c r="GX87" s="179"/>
      <c r="GY87" s="179"/>
      <c r="GZ87" s="179"/>
      <c r="HA87" s="179"/>
      <c r="HB87" s="179"/>
      <c r="HC87" s="179"/>
      <c r="HD87" s="179"/>
      <c r="HE87" s="179"/>
      <c r="HF87" s="179"/>
      <c r="HG87" s="179"/>
      <c r="HH87" s="179"/>
      <c r="HI87" s="179"/>
      <c r="HJ87" s="179"/>
      <c r="HK87" s="179"/>
      <c r="HL87" s="179"/>
      <c r="HM87" s="179"/>
      <c r="HN87" s="179"/>
      <c r="HO87" s="179"/>
      <c r="HP87" s="179"/>
      <c r="HQ87" s="179"/>
      <c r="HR87" s="179"/>
      <c r="HS87" s="170"/>
      <c r="HT87" s="171"/>
      <c r="HU87" s="171"/>
      <c r="HV87" s="171"/>
      <c r="HW87" s="171"/>
      <c r="HX87" s="171"/>
      <c r="HY87" s="171"/>
      <c r="HZ87" s="171"/>
      <c r="IA87" s="172" t="s">
        <v>25</v>
      </c>
      <c r="IB87" s="172"/>
      <c r="IC87" s="172"/>
      <c r="ID87" s="172"/>
      <c r="IE87" s="172"/>
      <c r="IF87" s="172"/>
      <c r="IG87" s="172"/>
      <c r="IH87" s="173"/>
      <c r="II87" s="80"/>
    </row>
    <row r="88" spans="1:243" s="56" customFormat="1" ht="17.100000000000001" customHeight="1">
      <c r="A88" s="77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82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4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82"/>
      <c r="BN88" s="180"/>
      <c r="BO88" s="178"/>
      <c r="BP88" s="178"/>
      <c r="BQ88" s="178"/>
      <c r="BR88" s="178"/>
      <c r="BS88" s="178"/>
      <c r="BT88" s="178"/>
      <c r="BU88" s="181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90"/>
      <c r="DV88" s="178"/>
      <c r="DW88" s="178"/>
      <c r="DX88" s="178"/>
      <c r="DY88" s="178"/>
      <c r="DZ88" s="178"/>
      <c r="EA88" s="178"/>
      <c r="EB88" s="178"/>
      <c r="EC88" s="178"/>
      <c r="ED88" s="178"/>
      <c r="EE88" s="178"/>
      <c r="EF88" s="178"/>
      <c r="EG88" s="178"/>
      <c r="EH88" s="178"/>
      <c r="EI88" s="178"/>
      <c r="EJ88" s="178"/>
      <c r="EK88" s="178"/>
      <c r="EL88" s="91"/>
      <c r="EM88" s="92"/>
      <c r="EN88" s="92"/>
      <c r="EO88" s="92"/>
      <c r="EP88" s="92"/>
      <c r="EQ88" s="92"/>
      <c r="ER88" s="92"/>
      <c r="ES88" s="92"/>
      <c r="ET88" s="92"/>
      <c r="EU88" s="92"/>
      <c r="EV88" s="92"/>
      <c r="EW88" s="92"/>
      <c r="EX88" s="92"/>
      <c r="EY88" s="92"/>
      <c r="EZ88" s="92"/>
      <c r="FA88" s="92"/>
      <c r="FB88" s="92"/>
      <c r="FC88" s="92"/>
      <c r="FD88" s="92"/>
      <c r="FE88" s="92"/>
      <c r="FF88" s="92"/>
      <c r="FG88" s="92"/>
      <c r="FH88" s="92"/>
      <c r="FI88" s="92"/>
      <c r="FJ88" s="92"/>
      <c r="FK88" s="92"/>
      <c r="FL88" s="92"/>
      <c r="FM88" s="92"/>
      <c r="FN88" s="92"/>
      <c r="FO88" s="92"/>
      <c r="FP88" s="92"/>
      <c r="FQ88" s="92"/>
      <c r="FR88" s="92"/>
      <c r="FS88" s="92"/>
      <c r="FT88" s="92"/>
      <c r="FU88" s="92"/>
      <c r="FV88" s="92"/>
      <c r="FW88" s="92"/>
      <c r="FX88" s="92"/>
      <c r="FY88" s="92"/>
      <c r="FZ88" s="92"/>
      <c r="GA88" s="92"/>
      <c r="GB88" s="92"/>
      <c r="GC88" s="92"/>
      <c r="GD88" s="92"/>
      <c r="GE88" s="92"/>
      <c r="GF88" s="92"/>
      <c r="GG88" s="92"/>
      <c r="GH88" s="92"/>
      <c r="GI88" s="92"/>
      <c r="GJ88" s="92"/>
      <c r="GK88" s="93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79"/>
      <c r="HF88" s="179"/>
      <c r="HG88" s="179"/>
      <c r="HH88" s="179"/>
      <c r="HI88" s="179"/>
      <c r="HJ88" s="179"/>
      <c r="HK88" s="179"/>
      <c r="HL88" s="179"/>
      <c r="HM88" s="179"/>
      <c r="HN88" s="179"/>
      <c r="HO88" s="179"/>
      <c r="HP88" s="179"/>
      <c r="HQ88" s="179"/>
      <c r="HR88" s="179"/>
      <c r="HS88" s="170"/>
      <c r="HT88" s="171"/>
      <c r="HU88" s="171"/>
      <c r="HV88" s="171"/>
      <c r="HW88" s="171"/>
      <c r="HX88" s="171"/>
      <c r="HY88" s="171"/>
      <c r="HZ88" s="171"/>
      <c r="IA88" s="172" t="s">
        <v>25</v>
      </c>
      <c r="IB88" s="172"/>
      <c r="IC88" s="172"/>
      <c r="ID88" s="172"/>
      <c r="IE88" s="172"/>
      <c r="IF88" s="172"/>
      <c r="IG88" s="172"/>
      <c r="IH88" s="173"/>
      <c r="II88" s="80"/>
    </row>
    <row r="89" spans="1:243" s="56" customFormat="1" ht="17.100000000000001" customHeight="1">
      <c r="A89" s="77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82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4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82"/>
      <c r="BN89" s="180"/>
      <c r="BO89" s="178"/>
      <c r="BP89" s="178"/>
      <c r="BQ89" s="178"/>
      <c r="BR89" s="178"/>
      <c r="BS89" s="178"/>
      <c r="BT89" s="178"/>
      <c r="BU89" s="181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90"/>
      <c r="DV89" s="178"/>
      <c r="DW89" s="178"/>
      <c r="DX89" s="178"/>
      <c r="DY89" s="178"/>
      <c r="DZ89" s="178"/>
      <c r="EA89" s="178"/>
      <c r="EB89" s="178"/>
      <c r="EC89" s="178"/>
      <c r="ED89" s="178"/>
      <c r="EE89" s="178"/>
      <c r="EF89" s="178"/>
      <c r="EG89" s="178"/>
      <c r="EH89" s="178"/>
      <c r="EI89" s="178"/>
      <c r="EJ89" s="178"/>
      <c r="EK89" s="178"/>
      <c r="EL89" s="91"/>
      <c r="EM89" s="92"/>
      <c r="EN89" s="92"/>
      <c r="EO89" s="92"/>
      <c r="EP89" s="92"/>
      <c r="EQ89" s="92"/>
      <c r="ER89" s="92"/>
      <c r="ES89" s="92"/>
      <c r="ET89" s="92"/>
      <c r="EU89" s="92"/>
      <c r="EV89" s="92"/>
      <c r="EW89" s="92"/>
      <c r="EX89" s="92"/>
      <c r="EY89" s="92"/>
      <c r="EZ89" s="92"/>
      <c r="FA89" s="92"/>
      <c r="FB89" s="92"/>
      <c r="FC89" s="92"/>
      <c r="FD89" s="92"/>
      <c r="FE89" s="92"/>
      <c r="FF89" s="92"/>
      <c r="FG89" s="92"/>
      <c r="FH89" s="92"/>
      <c r="FI89" s="92"/>
      <c r="FJ89" s="92"/>
      <c r="FK89" s="92"/>
      <c r="FL89" s="92"/>
      <c r="FM89" s="92"/>
      <c r="FN89" s="92"/>
      <c r="FO89" s="92"/>
      <c r="FP89" s="92"/>
      <c r="FQ89" s="92"/>
      <c r="FR89" s="92"/>
      <c r="FS89" s="92"/>
      <c r="FT89" s="92"/>
      <c r="FU89" s="92"/>
      <c r="FV89" s="92"/>
      <c r="FW89" s="92"/>
      <c r="FX89" s="92"/>
      <c r="FY89" s="92"/>
      <c r="FZ89" s="92"/>
      <c r="GA89" s="92"/>
      <c r="GB89" s="92"/>
      <c r="GC89" s="92"/>
      <c r="GD89" s="92"/>
      <c r="GE89" s="92"/>
      <c r="GF89" s="92"/>
      <c r="GG89" s="92"/>
      <c r="GH89" s="92"/>
      <c r="GI89" s="92"/>
      <c r="GJ89" s="92"/>
      <c r="GK89" s="93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79"/>
      <c r="HF89" s="179"/>
      <c r="HG89" s="179"/>
      <c r="HH89" s="179"/>
      <c r="HI89" s="179"/>
      <c r="HJ89" s="179"/>
      <c r="HK89" s="179"/>
      <c r="HL89" s="179"/>
      <c r="HM89" s="179"/>
      <c r="HN89" s="179"/>
      <c r="HO89" s="179"/>
      <c r="HP89" s="179"/>
      <c r="HQ89" s="179"/>
      <c r="HR89" s="179"/>
      <c r="HS89" s="170"/>
      <c r="HT89" s="171"/>
      <c r="HU89" s="171"/>
      <c r="HV89" s="171"/>
      <c r="HW89" s="171"/>
      <c r="HX89" s="171"/>
      <c r="HY89" s="171"/>
      <c r="HZ89" s="171"/>
      <c r="IA89" s="172" t="s">
        <v>25</v>
      </c>
      <c r="IB89" s="172"/>
      <c r="IC89" s="172"/>
      <c r="ID89" s="172"/>
      <c r="IE89" s="172"/>
      <c r="IF89" s="172"/>
      <c r="IG89" s="172"/>
      <c r="IH89" s="173"/>
      <c r="II89" s="80"/>
    </row>
    <row r="90" spans="1:243" s="56" customFormat="1" ht="17.100000000000001" customHeight="1">
      <c r="A90" s="77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82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4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82"/>
      <c r="BN90" s="180"/>
      <c r="BO90" s="178"/>
      <c r="BP90" s="178"/>
      <c r="BQ90" s="178"/>
      <c r="BR90" s="178"/>
      <c r="BS90" s="178"/>
      <c r="BT90" s="178"/>
      <c r="BU90" s="181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90"/>
      <c r="DV90" s="178"/>
      <c r="DW90" s="178"/>
      <c r="DX90" s="178"/>
      <c r="DY90" s="178"/>
      <c r="DZ90" s="178"/>
      <c r="EA90" s="178"/>
      <c r="EB90" s="178"/>
      <c r="EC90" s="178"/>
      <c r="ED90" s="178"/>
      <c r="EE90" s="178"/>
      <c r="EF90" s="178"/>
      <c r="EG90" s="178"/>
      <c r="EH90" s="178"/>
      <c r="EI90" s="178"/>
      <c r="EJ90" s="178"/>
      <c r="EK90" s="178"/>
      <c r="EL90" s="91"/>
      <c r="EM90" s="92"/>
      <c r="EN90" s="92"/>
      <c r="EO90" s="92"/>
      <c r="EP90" s="92"/>
      <c r="EQ90" s="92"/>
      <c r="ER90" s="92"/>
      <c r="ES90" s="92"/>
      <c r="ET90" s="92"/>
      <c r="EU90" s="92"/>
      <c r="EV90" s="92"/>
      <c r="EW90" s="92"/>
      <c r="EX90" s="92"/>
      <c r="EY90" s="92"/>
      <c r="EZ90" s="92"/>
      <c r="FA90" s="92"/>
      <c r="FB90" s="92"/>
      <c r="FC90" s="92"/>
      <c r="FD90" s="92"/>
      <c r="FE90" s="92"/>
      <c r="FF90" s="92"/>
      <c r="FG90" s="92"/>
      <c r="FH90" s="92"/>
      <c r="FI90" s="92"/>
      <c r="FJ90" s="92"/>
      <c r="FK90" s="92"/>
      <c r="FL90" s="92"/>
      <c r="FM90" s="92"/>
      <c r="FN90" s="92"/>
      <c r="FO90" s="92"/>
      <c r="FP90" s="92"/>
      <c r="FQ90" s="92"/>
      <c r="FR90" s="92"/>
      <c r="FS90" s="92"/>
      <c r="FT90" s="92"/>
      <c r="FU90" s="92"/>
      <c r="FV90" s="92"/>
      <c r="FW90" s="92"/>
      <c r="FX90" s="92"/>
      <c r="FY90" s="92"/>
      <c r="FZ90" s="92"/>
      <c r="GA90" s="92"/>
      <c r="GB90" s="92"/>
      <c r="GC90" s="92"/>
      <c r="GD90" s="92"/>
      <c r="GE90" s="92"/>
      <c r="GF90" s="92"/>
      <c r="GG90" s="92"/>
      <c r="GH90" s="92"/>
      <c r="GI90" s="92"/>
      <c r="GJ90" s="92"/>
      <c r="GK90" s="93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79"/>
      <c r="HF90" s="179"/>
      <c r="HG90" s="179"/>
      <c r="HH90" s="179"/>
      <c r="HI90" s="179"/>
      <c r="HJ90" s="179"/>
      <c r="HK90" s="179"/>
      <c r="HL90" s="179"/>
      <c r="HM90" s="179"/>
      <c r="HN90" s="179"/>
      <c r="HO90" s="179"/>
      <c r="HP90" s="179"/>
      <c r="HQ90" s="179"/>
      <c r="HR90" s="179"/>
      <c r="HS90" s="170"/>
      <c r="HT90" s="171"/>
      <c r="HU90" s="171"/>
      <c r="HV90" s="171"/>
      <c r="HW90" s="171"/>
      <c r="HX90" s="171"/>
      <c r="HY90" s="171"/>
      <c r="HZ90" s="171"/>
      <c r="IA90" s="172" t="s">
        <v>25</v>
      </c>
      <c r="IB90" s="172"/>
      <c r="IC90" s="172"/>
      <c r="ID90" s="172"/>
      <c r="IE90" s="172"/>
      <c r="IF90" s="172"/>
      <c r="IG90" s="172"/>
      <c r="IH90" s="173"/>
      <c r="II90" s="80"/>
    </row>
    <row r="91" spans="1:243" s="56" customFormat="1" ht="17.100000000000001" customHeight="1">
      <c r="A91" s="77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82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4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82"/>
      <c r="BN91" s="180"/>
      <c r="BO91" s="178"/>
      <c r="BP91" s="178"/>
      <c r="BQ91" s="178"/>
      <c r="BR91" s="178"/>
      <c r="BS91" s="178"/>
      <c r="BT91" s="178"/>
      <c r="BU91" s="181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90"/>
      <c r="DV91" s="178"/>
      <c r="DW91" s="178"/>
      <c r="DX91" s="178"/>
      <c r="DY91" s="178"/>
      <c r="DZ91" s="178"/>
      <c r="EA91" s="178"/>
      <c r="EB91" s="178"/>
      <c r="EC91" s="178"/>
      <c r="ED91" s="178"/>
      <c r="EE91" s="178"/>
      <c r="EF91" s="178"/>
      <c r="EG91" s="178"/>
      <c r="EH91" s="178"/>
      <c r="EI91" s="178"/>
      <c r="EJ91" s="178"/>
      <c r="EK91" s="178"/>
      <c r="EL91" s="91"/>
      <c r="EM91" s="92"/>
      <c r="EN91" s="92"/>
      <c r="EO91" s="92"/>
      <c r="EP91" s="92"/>
      <c r="EQ91" s="92"/>
      <c r="ER91" s="92"/>
      <c r="ES91" s="92"/>
      <c r="ET91" s="92"/>
      <c r="EU91" s="92"/>
      <c r="EV91" s="92"/>
      <c r="EW91" s="92"/>
      <c r="EX91" s="92"/>
      <c r="EY91" s="92"/>
      <c r="EZ91" s="92"/>
      <c r="FA91" s="92"/>
      <c r="FB91" s="92"/>
      <c r="FC91" s="92"/>
      <c r="FD91" s="92"/>
      <c r="FE91" s="92"/>
      <c r="FF91" s="92"/>
      <c r="FG91" s="92"/>
      <c r="FH91" s="92"/>
      <c r="FI91" s="92"/>
      <c r="FJ91" s="92"/>
      <c r="FK91" s="92"/>
      <c r="FL91" s="92"/>
      <c r="FM91" s="92"/>
      <c r="FN91" s="92"/>
      <c r="FO91" s="92"/>
      <c r="FP91" s="92"/>
      <c r="FQ91" s="92"/>
      <c r="FR91" s="92"/>
      <c r="FS91" s="92"/>
      <c r="FT91" s="92"/>
      <c r="FU91" s="92"/>
      <c r="FV91" s="92"/>
      <c r="FW91" s="92"/>
      <c r="FX91" s="92"/>
      <c r="FY91" s="92"/>
      <c r="FZ91" s="92"/>
      <c r="GA91" s="92"/>
      <c r="GB91" s="92"/>
      <c r="GC91" s="92"/>
      <c r="GD91" s="92"/>
      <c r="GE91" s="92"/>
      <c r="GF91" s="92"/>
      <c r="GG91" s="92"/>
      <c r="GH91" s="92"/>
      <c r="GI91" s="92"/>
      <c r="GJ91" s="92"/>
      <c r="GK91" s="93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79"/>
      <c r="HF91" s="179"/>
      <c r="HG91" s="179"/>
      <c r="HH91" s="179"/>
      <c r="HI91" s="179"/>
      <c r="HJ91" s="179"/>
      <c r="HK91" s="179"/>
      <c r="HL91" s="179"/>
      <c r="HM91" s="179"/>
      <c r="HN91" s="179"/>
      <c r="HO91" s="179"/>
      <c r="HP91" s="179"/>
      <c r="HQ91" s="179"/>
      <c r="HR91" s="179"/>
      <c r="HS91" s="170"/>
      <c r="HT91" s="171"/>
      <c r="HU91" s="171"/>
      <c r="HV91" s="171"/>
      <c r="HW91" s="171"/>
      <c r="HX91" s="171"/>
      <c r="HY91" s="171"/>
      <c r="HZ91" s="171"/>
      <c r="IA91" s="172" t="s">
        <v>25</v>
      </c>
      <c r="IB91" s="172"/>
      <c r="IC91" s="172"/>
      <c r="ID91" s="172"/>
      <c r="IE91" s="172"/>
      <c r="IF91" s="172"/>
      <c r="IG91" s="172"/>
      <c r="IH91" s="173"/>
      <c r="II91" s="80"/>
    </row>
    <row r="92" spans="1:243" s="56" customFormat="1" ht="17.100000000000001" customHeight="1" thickBot="1">
      <c r="A92" s="77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85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7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  <c r="BA92" s="175"/>
      <c r="BB92" s="175"/>
      <c r="BC92" s="175"/>
      <c r="BD92" s="175"/>
      <c r="BE92" s="175"/>
      <c r="BF92" s="175"/>
      <c r="BG92" s="175"/>
      <c r="BH92" s="175"/>
      <c r="BI92" s="175"/>
      <c r="BJ92" s="175"/>
      <c r="BK92" s="175"/>
      <c r="BL92" s="175"/>
      <c r="BM92" s="185"/>
      <c r="BN92" s="174"/>
      <c r="BO92" s="175"/>
      <c r="BP92" s="175"/>
      <c r="BQ92" s="175"/>
      <c r="BR92" s="175"/>
      <c r="BS92" s="175"/>
      <c r="BT92" s="175"/>
      <c r="BU92" s="176"/>
      <c r="BV92" s="94"/>
      <c r="BW92" s="94"/>
      <c r="BX92" s="94"/>
      <c r="BY92" s="94"/>
      <c r="BZ92" s="94"/>
      <c r="CA92" s="94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94"/>
      <c r="CN92" s="94"/>
      <c r="CO92" s="94"/>
      <c r="CP92" s="94"/>
      <c r="CQ92" s="94"/>
      <c r="CR92" s="94"/>
      <c r="CS92" s="94"/>
      <c r="CT92" s="94"/>
      <c r="CU92" s="94"/>
      <c r="CV92" s="94"/>
      <c r="CW92" s="94"/>
      <c r="CX92" s="94"/>
      <c r="CY92" s="94"/>
      <c r="CZ92" s="94"/>
      <c r="DA92" s="94"/>
      <c r="DB92" s="94"/>
      <c r="DC92" s="94"/>
      <c r="DD92" s="94"/>
      <c r="DE92" s="94"/>
      <c r="DF92" s="94"/>
      <c r="DG92" s="94"/>
      <c r="DH92" s="94"/>
      <c r="DI92" s="94"/>
      <c r="DJ92" s="94"/>
      <c r="DK92" s="94"/>
      <c r="DL92" s="94"/>
      <c r="DM92" s="94"/>
      <c r="DN92" s="94"/>
      <c r="DO92" s="94"/>
      <c r="DP92" s="94"/>
      <c r="DQ92" s="94"/>
      <c r="DR92" s="94"/>
      <c r="DS92" s="94"/>
      <c r="DT92" s="94"/>
      <c r="DU92" s="95"/>
      <c r="DV92" s="175"/>
      <c r="DW92" s="175"/>
      <c r="DX92" s="175"/>
      <c r="DY92" s="175"/>
      <c r="DZ92" s="175"/>
      <c r="EA92" s="175"/>
      <c r="EB92" s="175"/>
      <c r="EC92" s="175"/>
      <c r="ED92" s="175"/>
      <c r="EE92" s="175"/>
      <c r="EF92" s="175"/>
      <c r="EG92" s="175"/>
      <c r="EH92" s="175"/>
      <c r="EI92" s="175"/>
      <c r="EJ92" s="175"/>
      <c r="EK92" s="175"/>
      <c r="EL92" s="96"/>
      <c r="EM92" s="97"/>
      <c r="EN92" s="97"/>
      <c r="EO92" s="97"/>
      <c r="EP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  <c r="FD92" s="97"/>
      <c r="FE92" s="97"/>
      <c r="FF92" s="97"/>
      <c r="FG92" s="97"/>
      <c r="FH92" s="97"/>
      <c r="FI92" s="97"/>
      <c r="FJ92" s="97"/>
      <c r="FK92" s="97"/>
      <c r="FL92" s="97"/>
      <c r="FM92" s="97"/>
      <c r="FN92" s="97"/>
      <c r="FO92" s="97"/>
      <c r="FP92" s="97"/>
      <c r="FQ92" s="97"/>
      <c r="FR92" s="97"/>
      <c r="FS92" s="97"/>
      <c r="FT92" s="97"/>
      <c r="FU92" s="97"/>
      <c r="FV92" s="97"/>
      <c r="FW92" s="97"/>
      <c r="FX92" s="97"/>
      <c r="FY92" s="97"/>
      <c r="FZ92" s="97"/>
      <c r="GA92" s="97"/>
      <c r="GB92" s="97"/>
      <c r="GC92" s="97"/>
      <c r="GD92" s="97"/>
      <c r="GE92" s="97"/>
      <c r="GF92" s="97"/>
      <c r="GG92" s="97"/>
      <c r="GH92" s="97"/>
      <c r="GI92" s="97"/>
      <c r="GJ92" s="97"/>
      <c r="GK92" s="98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 s="177"/>
      <c r="HJ92" s="177"/>
      <c r="HK92" s="177"/>
      <c r="HL92" s="177"/>
      <c r="HM92" s="177"/>
      <c r="HN92" s="177"/>
      <c r="HO92" s="177"/>
      <c r="HP92" s="177"/>
      <c r="HQ92" s="177"/>
      <c r="HR92" s="177"/>
      <c r="HS92" s="166"/>
      <c r="HT92" s="167"/>
      <c r="HU92" s="167"/>
      <c r="HV92" s="167"/>
      <c r="HW92" s="167"/>
      <c r="HX92" s="167"/>
      <c r="HY92" s="167"/>
      <c r="HZ92" s="167"/>
      <c r="IA92" s="168" t="s">
        <v>25</v>
      </c>
      <c r="IB92" s="168"/>
      <c r="IC92" s="168"/>
      <c r="ID92" s="168"/>
      <c r="IE92" s="168"/>
      <c r="IF92" s="168"/>
      <c r="IG92" s="168"/>
      <c r="IH92" s="169"/>
      <c r="II92" s="80"/>
    </row>
    <row r="93" spans="1:243" s="56" customFormat="1" ht="4.5" customHeight="1" thickBot="1">
      <c r="A93" s="78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81"/>
    </row>
    <row r="94" spans="1:243" ht="14.1" customHeight="1">
      <c r="D94" s="161"/>
    </row>
    <row r="95" spans="1:243" ht="14.1" customHeight="1">
      <c r="D95" s="161"/>
    </row>
    <row r="96" spans="1:243" ht="14.1" customHeight="1">
      <c r="D96" s="161"/>
    </row>
    <row r="97" ht="14.1" customHeight="1"/>
    <row r="98" ht="14.1" customHeight="1"/>
    <row r="99" ht="14.1" customHeight="1"/>
    <row r="100" ht="14.1" customHeight="1"/>
    <row r="101" ht="14.1" customHeight="1"/>
    <row r="102" ht="14.1" customHeight="1"/>
    <row r="103" ht="14.1" customHeight="1"/>
    <row r="104" ht="14.1" customHeight="1"/>
    <row r="105" ht="14.1" customHeight="1"/>
    <row r="106" ht="14.1" customHeight="1"/>
    <row r="107" ht="14.1" customHeight="1"/>
    <row r="108" ht="14.1" customHeight="1"/>
    <row r="109" ht="14.1" customHeight="1"/>
    <row r="110" ht="14.1" customHeight="1"/>
    <row r="111" ht="14.1" customHeight="1"/>
    <row r="112" ht="14.1" customHeight="1"/>
    <row r="113" ht="14.1" customHeight="1"/>
    <row r="114" ht="14.1" customHeight="1"/>
    <row r="115" ht="14.1" customHeight="1"/>
    <row r="116" ht="14.1" customHeight="1"/>
    <row r="117" ht="14.1" customHeight="1"/>
    <row r="118" ht="14.1" customHeight="1"/>
    <row r="119" ht="14.1" customHeight="1"/>
    <row r="120" ht="14.1" customHeight="1"/>
    <row r="121" ht="14.1" customHeight="1"/>
    <row r="122" ht="14.1" customHeight="1"/>
    <row r="123" ht="14.1" customHeight="1"/>
    <row r="124" ht="14.1" customHeight="1"/>
    <row r="125" ht="14.1" customHeight="1"/>
    <row r="126" ht="14.1" customHeight="1"/>
    <row r="127" ht="14.1" customHeight="1"/>
  </sheetData>
  <sheetProtection sheet="1" objects="1" scenarios="1"/>
  <mergeCells count="998">
    <mergeCell ref="HS3:IH6"/>
    <mergeCell ref="A6:R6"/>
    <mergeCell ref="AP39:AW39"/>
    <mergeCell ref="AX39:BM39"/>
    <mergeCell ref="BN39:BU39"/>
    <mergeCell ref="B41:I41"/>
    <mergeCell ref="J41:Q41"/>
    <mergeCell ref="R41:AG41"/>
    <mergeCell ref="GM2:HB2"/>
    <mergeCell ref="HC2:IH2"/>
    <mergeCell ref="A3:R3"/>
    <mergeCell ref="S3:T3"/>
    <mergeCell ref="AS1:FV2"/>
    <mergeCell ref="FW2:GL2"/>
    <mergeCell ref="S6:T6"/>
    <mergeCell ref="U6:BC6"/>
    <mergeCell ref="U4:BC4"/>
    <mergeCell ref="A5:R5"/>
    <mergeCell ref="S5:T5"/>
    <mergeCell ref="U5:BC5"/>
    <mergeCell ref="U3:BC3"/>
    <mergeCell ref="A4:R4"/>
    <mergeCell ref="S4:T4"/>
    <mergeCell ref="FW3:GL6"/>
    <mergeCell ref="GM3:HB6"/>
    <mergeCell ref="HC3:HR6"/>
    <mergeCell ref="B34:I34"/>
    <mergeCell ref="J34:Q34"/>
    <mergeCell ref="FW7:GL7"/>
    <mergeCell ref="GM7:HB7"/>
    <mergeCell ref="HC7:HR7"/>
    <mergeCell ref="HS7:IH7"/>
    <mergeCell ref="A7:R7"/>
    <mergeCell ref="S7:T7"/>
    <mergeCell ref="U7:BC7"/>
    <mergeCell ref="B13:I13"/>
    <mergeCell ref="DV11:EK12"/>
    <mergeCell ref="DV13:EK13"/>
    <mergeCell ref="GL11:HB12"/>
    <mergeCell ref="R13:AG13"/>
    <mergeCell ref="AH13:AO13"/>
    <mergeCell ref="AP13:AW13"/>
    <mergeCell ref="AX13:BM13"/>
    <mergeCell ref="J11:AW12"/>
    <mergeCell ref="J13:Q13"/>
    <mergeCell ref="B11:I12"/>
    <mergeCell ref="HC13:HR13"/>
    <mergeCell ref="GL13:HB13"/>
    <mergeCell ref="EL11:GK12"/>
    <mergeCell ref="AX12:BM12"/>
    <mergeCell ref="BN12:BU12"/>
    <mergeCell ref="BV12:DU12"/>
    <mergeCell ref="AX11:DU11"/>
    <mergeCell ref="HC11:HR12"/>
    <mergeCell ref="HS11:IH12"/>
    <mergeCell ref="BN13:BU13"/>
    <mergeCell ref="B14:I14"/>
    <mergeCell ref="AX14:BM14"/>
    <mergeCell ref="BN14:BU14"/>
    <mergeCell ref="DV14:EK14"/>
    <mergeCell ref="GL14:HB14"/>
    <mergeCell ref="HC14:HR14"/>
    <mergeCell ref="J14:Q14"/>
    <mergeCell ref="R14:AG14"/>
    <mergeCell ref="AH14:AO14"/>
    <mergeCell ref="AP14:AW14"/>
    <mergeCell ref="HS13:HZ13"/>
    <mergeCell ref="IA13:IH13"/>
    <mergeCell ref="HS14:HZ14"/>
    <mergeCell ref="IA14:IH14"/>
    <mergeCell ref="B17:I17"/>
    <mergeCell ref="J17:Q17"/>
    <mergeCell ref="R17:AG17"/>
    <mergeCell ref="AH17:AO17"/>
    <mergeCell ref="AP17:AW17"/>
    <mergeCell ref="DV15:EK15"/>
    <mergeCell ref="GL15:HB15"/>
    <mergeCell ref="HC15:HR15"/>
    <mergeCell ref="B16:I16"/>
    <mergeCell ref="J16:Q16"/>
    <mergeCell ref="R16:AG16"/>
    <mergeCell ref="AH16:AO16"/>
    <mergeCell ref="AP16:AW16"/>
    <mergeCell ref="AX16:BM16"/>
    <mergeCell ref="B15:I15"/>
    <mergeCell ref="J15:Q15"/>
    <mergeCell ref="R15:AG15"/>
    <mergeCell ref="AH15:AO15"/>
    <mergeCell ref="AP15:AW15"/>
    <mergeCell ref="BN15:BU15"/>
    <mergeCell ref="AX15:BM15"/>
    <mergeCell ref="AX17:BM17"/>
    <mergeCell ref="BN17:BU17"/>
    <mergeCell ref="DV17:EK17"/>
    <mergeCell ref="GL17:HB17"/>
    <mergeCell ref="HC17:HR17"/>
    <mergeCell ref="BN16:BU16"/>
    <mergeCell ref="DV16:EK16"/>
    <mergeCell ref="GL16:HB16"/>
    <mergeCell ref="HC16:HR16"/>
    <mergeCell ref="B19:I19"/>
    <mergeCell ref="J19:Q19"/>
    <mergeCell ref="R19:AG19"/>
    <mergeCell ref="AH19:AO19"/>
    <mergeCell ref="AP19:AW19"/>
    <mergeCell ref="B18:I18"/>
    <mergeCell ref="J18:Q18"/>
    <mergeCell ref="R18:AG18"/>
    <mergeCell ref="AH18:AO18"/>
    <mergeCell ref="AP18:AW18"/>
    <mergeCell ref="AX19:BM19"/>
    <mergeCell ref="BN19:BU19"/>
    <mergeCell ref="DV19:EK19"/>
    <mergeCell ref="GL19:HB19"/>
    <mergeCell ref="HC19:HR19"/>
    <mergeCell ref="BN18:BU18"/>
    <mergeCell ref="DV18:EK18"/>
    <mergeCell ref="GL18:HB18"/>
    <mergeCell ref="HC18:HR18"/>
    <mergeCell ref="AX18:BM18"/>
    <mergeCell ref="B21:I21"/>
    <mergeCell ref="J21:Q21"/>
    <mergeCell ref="R21:AG21"/>
    <mergeCell ref="AH21:AO21"/>
    <mergeCell ref="AP21:AW21"/>
    <mergeCell ref="B20:I20"/>
    <mergeCell ref="J20:Q20"/>
    <mergeCell ref="R20:AG20"/>
    <mergeCell ref="AH20:AO20"/>
    <mergeCell ref="AP20:AW20"/>
    <mergeCell ref="AX21:BM21"/>
    <mergeCell ref="BN21:BU21"/>
    <mergeCell ref="DV21:EK21"/>
    <mergeCell ref="GL21:HB21"/>
    <mergeCell ref="HC21:HR21"/>
    <mergeCell ref="BN20:BU20"/>
    <mergeCell ref="DV20:EK20"/>
    <mergeCell ref="GL20:HB20"/>
    <mergeCell ref="HC20:HR20"/>
    <mergeCell ref="AX20:BM20"/>
    <mergeCell ref="B23:I23"/>
    <mergeCell ref="J23:Q23"/>
    <mergeCell ref="R23:AG23"/>
    <mergeCell ref="AH23:AO23"/>
    <mergeCell ref="AP23:AW23"/>
    <mergeCell ref="B22:I22"/>
    <mergeCell ref="J22:Q22"/>
    <mergeCell ref="R22:AG22"/>
    <mergeCell ref="AH22:AO22"/>
    <mergeCell ref="AP22:AW22"/>
    <mergeCell ref="AX23:BM23"/>
    <mergeCell ref="BN23:BU23"/>
    <mergeCell ref="DV23:EK23"/>
    <mergeCell ref="GL23:HB23"/>
    <mergeCell ref="HC23:HR23"/>
    <mergeCell ref="BN22:BU22"/>
    <mergeCell ref="DV22:EK22"/>
    <mergeCell ref="GL22:HB22"/>
    <mergeCell ref="HC22:HR22"/>
    <mergeCell ref="AX22:BM22"/>
    <mergeCell ref="B25:I25"/>
    <mergeCell ref="J25:Q25"/>
    <mergeCell ref="R25:AG25"/>
    <mergeCell ref="AH25:AO25"/>
    <mergeCell ref="AP25:AW25"/>
    <mergeCell ref="B24:I24"/>
    <mergeCell ref="J24:Q24"/>
    <mergeCell ref="R24:AG24"/>
    <mergeCell ref="AH24:AO24"/>
    <mergeCell ref="AP24:AW24"/>
    <mergeCell ref="AX25:BM25"/>
    <mergeCell ref="BN25:BU25"/>
    <mergeCell ref="DV25:EK25"/>
    <mergeCell ref="GL25:HB25"/>
    <mergeCell ref="HC25:HR25"/>
    <mergeCell ref="HS25:HZ25"/>
    <mergeCell ref="IA25:IH25"/>
    <mergeCell ref="BN24:BU24"/>
    <mergeCell ref="DV24:EK24"/>
    <mergeCell ref="GL24:HB24"/>
    <mergeCell ref="HC24:HR24"/>
    <mergeCell ref="AX24:BM24"/>
    <mergeCell ref="B27:I27"/>
    <mergeCell ref="J27:Q27"/>
    <mergeCell ref="R27:AG27"/>
    <mergeCell ref="AH27:AO27"/>
    <mergeCell ref="AP27:AW27"/>
    <mergeCell ref="B26:I26"/>
    <mergeCell ref="J26:Q26"/>
    <mergeCell ref="R26:AG26"/>
    <mergeCell ref="AH26:AO26"/>
    <mergeCell ref="AP26:AW26"/>
    <mergeCell ref="AX27:BM27"/>
    <mergeCell ref="BN27:BU27"/>
    <mergeCell ref="DV27:EK27"/>
    <mergeCell ref="GL27:HB27"/>
    <mergeCell ref="HC27:HR27"/>
    <mergeCell ref="BN26:BU26"/>
    <mergeCell ref="DV26:EK26"/>
    <mergeCell ref="GL26:HB26"/>
    <mergeCell ref="HC26:HR26"/>
    <mergeCell ref="AX26:BM26"/>
    <mergeCell ref="B29:I29"/>
    <mergeCell ref="J29:Q29"/>
    <mergeCell ref="R29:AG29"/>
    <mergeCell ref="AH29:AO29"/>
    <mergeCell ref="AP29:AW29"/>
    <mergeCell ref="B28:I28"/>
    <mergeCell ref="J28:Q28"/>
    <mergeCell ref="R28:AG28"/>
    <mergeCell ref="AH28:AO28"/>
    <mergeCell ref="AP28:AW28"/>
    <mergeCell ref="AX29:BM29"/>
    <mergeCell ref="BN29:BU29"/>
    <mergeCell ref="DV29:EK29"/>
    <mergeCell ref="GL29:HB29"/>
    <mergeCell ref="HC29:HR29"/>
    <mergeCell ref="BN28:BU28"/>
    <mergeCell ref="DV28:EK28"/>
    <mergeCell ref="GL28:HB28"/>
    <mergeCell ref="HC28:HR28"/>
    <mergeCell ref="AX28:BM28"/>
    <mergeCell ref="HC31:HR31"/>
    <mergeCell ref="BN30:BU30"/>
    <mergeCell ref="DV30:EK30"/>
    <mergeCell ref="GL30:HB30"/>
    <mergeCell ref="HC30:HR30"/>
    <mergeCell ref="AX30:BM30"/>
    <mergeCell ref="B31:I31"/>
    <mergeCell ref="J31:Q31"/>
    <mergeCell ref="R31:AG31"/>
    <mergeCell ref="AH31:AO31"/>
    <mergeCell ref="AP31:AW31"/>
    <mergeCell ref="B30:I30"/>
    <mergeCell ref="J30:Q30"/>
    <mergeCell ref="R30:AG30"/>
    <mergeCell ref="AH30:AO30"/>
    <mergeCell ref="AP30:AW30"/>
    <mergeCell ref="B32:I32"/>
    <mergeCell ref="J32:Q32"/>
    <mergeCell ref="R32:AG32"/>
    <mergeCell ref="AH32:AO32"/>
    <mergeCell ref="AP32:AW32"/>
    <mergeCell ref="AX31:BM31"/>
    <mergeCell ref="BN31:BU31"/>
    <mergeCell ref="DV31:EK31"/>
    <mergeCell ref="GL31:HB31"/>
    <mergeCell ref="R34:AG34"/>
    <mergeCell ref="AH34:AO34"/>
    <mergeCell ref="AP34:AW34"/>
    <mergeCell ref="AX34:BM34"/>
    <mergeCell ref="BN34:BU34"/>
    <mergeCell ref="B33:I33"/>
    <mergeCell ref="J33:Q33"/>
    <mergeCell ref="R33:AG33"/>
    <mergeCell ref="AH33:AO33"/>
    <mergeCell ref="AP33:AW33"/>
    <mergeCell ref="HS33:HZ33"/>
    <mergeCell ref="IA33:IH33"/>
    <mergeCell ref="BN32:BU32"/>
    <mergeCell ref="DV32:EK32"/>
    <mergeCell ref="GL32:HB32"/>
    <mergeCell ref="HC32:HR32"/>
    <mergeCell ref="AX32:BM32"/>
    <mergeCell ref="GL34:HB34"/>
    <mergeCell ref="HC34:HR34"/>
    <mergeCell ref="DV34:EK34"/>
    <mergeCell ref="AX33:BM33"/>
    <mergeCell ref="BN33:BU33"/>
    <mergeCell ref="DV33:EK33"/>
    <mergeCell ref="GL33:HB33"/>
    <mergeCell ref="HC33:HR33"/>
    <mergeCell ref="DV35:EK35"/>
    <mergeCell ref="GL35:HB35"/>
    <mergeCell ref="HC35:HR35"/>
    <mergeCell ref="B36:I36"/>
    <mergeCell ref="J36:Q36"/>
    <mergeCell ref="R36:AG36"/>
    <mergeCell ref="AH36:AO36"/>
    <mergeCell ref="AP36:AW36"/>
    <mergeCell ref="AX36:BM36"/>
    <mergeCell ref="BN36:BU36"/>
    <mergeCell ref="DV36:EK36"/>
    <mergeCell ref="GL36:HB36"/>
    <mergeCell ref="HC36:HR36"/>
    <mergeCell ref="B35:I35"/>
    <mergeCell ref="J35:Q35"/>
    <mergeCell ref="R35:AG35"/>
    <mergeCell ref="AH35:AO35"/>
    <mergeCell ref="AP35:AW35"/>
    <mergeCell ref="AX35:BM35"/>
    <mergeCell ref="BN35:BU35"/>
    <mergeCell ref="HC37:HR37"/>
    <mergeCell ref="B38:I38"/>
    <mergeCell ref="J38:Q38"/>
    <mergeCell ref="R38:AG38"/>
    <mergeCell ref="AH38:AO38"/>
    <mergeCell ref="AP38:AW38"/>
    <mergeCell ref="AX38:BM38"/>
    <mergeCell ref="BN38:BU38"/>
    <mergeCell ref="DV38:EK38"/>
    <mergeCell ref="GL38:HB38"/>
    <mergeCell ref="HC38:HR38"/>
    <mergeCell ref="GL37:HB37"/>
    <mergeCell ref="AX37:BM37"/>
    <mergeCell ref="BN37:BU37"/>
    <mergeCell ref="DV37:EK37"/>
    <mergeCell ref="B37:I37"/>
    <mergeCell ref="J37:Q37"/>
    <mergeCell ref="R37:AG37"/>
    <mergeCell ref="AH37:AO37"/>
    <mergeCell ref="AP37:AW37"/>
    <mergeCell ref="AH41:AO41"/>
    <mergeCell ref="AP41:AW41"/>
    <mergeCell ref="DV39:EK39"/>
    <mergeCell ref="GL39:HB39"/>
    <mergeCell ref="HC39:HR39"/>
    <mergeCell ref="B40:I40"/>
    <mergeCell ref="J40:Q40"/>
    <mergeCell ref="R40:AG40"/>
    <mergeCell ref="AH40:AO40"/>
    <mergeCell ref="AP40:AW40"/>
    <mergeCell ref="AX40:BM40"/>
    <mergeCell ref="AX41:BM41"/>
    <mergeCell ref="BN41:BU41"/>
    <mergeCell ref="DV41:EK41"/>
    <mergeCell ref="GL41:HB41"/>
    <mergeCell ref="HC41:HR41"/>
    <mergeCell ref="BN40:BU40"/>
    <mergeCell ref="DV40:EK40"/>
    <mergeCell ref="GL40:HB40"/>
    <mergeCell ref="HC40:HR40"/>
    <mergeCell ref="B39:I39"/>
    <mergeCell ref="J39:Q39"/>
    <mergeCell ref="R39:AG39"/>
    <mergeCell ref="AH39:AO39"/>
    <mergeCell ref="B43:I43"/>
    <mergeCell ref="J43:Q43"/>
    <mergeCell ref="R43:AG43"/>
    <mergeCell ref="AH43:AO43"/>
    <mergeCell ref="AP43:AW43"/>
    <mergeCell ref="B42:I42"/>
    <mergeCell ref="J42:Q42"/>
    <mergeCell ref="R42:AG42"/>
    <mergeCell ref="AH42:AO42"/>
    <mergeCell ref="AP42:AW42"/>
    <mergeCell ref="AX43:BM43"/>
    <mergeCell ref="BN43:BU43"/>
    <mergeCell ref="DV43:EK43"/>
    <mergeCell ref="GL43:HB43"/>
    <mergeCell ref="HC43:HR43"/>
    <mergeCell ref="HS43:HZ43"/>
    <mergeCell ref="IA43:IH43"/>
    <mergeCell ref="BN42:BU42"/>
    <mergeCell ref="DV42:EK42"/>
    <mergeCell ref="GL42:HB42"/>
    <mergeCell ref="HC42:HR42"/>
    <mergeCell ref="AX42:BM42"/>
    <mergeCell ref="B45:I45"/>
    <mergeCell ref="J45:Q45"/>
    <mergeCell ref="R45:AG45"/>
    <mergeCell ref="AH45:AO45"/>
    <mergeCell ref="AP45:AW45"/>
    <mergeCell ref="B44:I44"/>
    <mergeCell ref="J44:Q44"/>
    <mergeCell ref="R44:AG44"/>
    <mergeCell ref="AH44:AO44"/>
    <mergeCell ref="AP44:AW44"/>
    <mergeCell ref="AX45:BM45"/>
    <mergeCell ref="BN45:BU45"/>
    <mergeCell ref="DV45:EK45"/>
    <mergeCell ref="GL45:HB45"/>
    <mergeCell ref="HC45:HR45"/>
    <mergeCell ref="BN44:BU44"/>
    <mergeCell ref="DV44:EK44"/>
    <mergeCell ref="GL44:HB44"/>
    <mergeCell ref="HC44:HR44"/>
    <mergeCell ref="AX44:BM44"/>
    <mergeCell ref="BN46:BU46"/>
    <mergeCell ref="DV46:EK46"/>
    <mergeCell ref="GL46:HB46"/>
    <mergeCell ref="HC46:HR46"/>
    <mergeCell ref="B47:I47"/>
    <mergeCell ref="J47:Q47"/>
    <mergeCell ref="R47:AG47"/>
    <mergeCell ref="AH47:AO47"/>
    <mergeCell ref="AP47:AW47"/>
    <mergeCell ref="B46:I46"/>
    <mergeCell ref="J46:Q46"/>
    <mergeCell ref="R46:AG46"/>
    <mergeCell ref="AH46:AO46"/>
    <mergeCell ref="AP46:AW46"/>
    <mergeCell ref="AX46:BM46"/>
    <mergeCell ref="AX47:BM47"/>
    <mergeCell ref="BN47:BU47"/>
    <mergeCell ref="B49:I49"/>
    <mergeCell ref="J49:Q49"/>
    <mergeCell ref="R49:AG49"/>
    <mergeCell ref="AH49:AO49"/>
    <mergeCell ref="AP49:AW49"/>
    <mergeCell ref="DV47:EK47"/>
    <mergeCell ref="GL47:HB47"/>
    <mergeCell ref="HC47:HR47"/>
    <mergeCell ref="B48:I48"/>
    <mergeCell ref="J48:Q48"/>
    <mergeCell ref="R48:AG48"/>
    <mergeCell ref="AH48:AO48"/>
    <mergeCell ref="AP48:AW48"/>
    <mergeCell ref="AX48:BM48"/>
    <mergeCell ref="AX49:BM49"/>
    <mergeCell ref="BN49:BU49"/>
    <mergeCell ref="DV49:EK49"/>
    <mergeCell ref="GL49:HB49"/>
    <mergeCell ref="HC49:HR49"/>
    <mergeCell ref="BN48:BU48"/>
    <mergeCell ref="DV48:EK48"/>
    <mergeCell ref="GL48:HB48"/>
    <mergeCell ref="HC48:HR48"/>
    <mergeCell ref="B51:I51"/>
    <mergeCell ref="J51:Q51"/>
    <mergeCell ref="R51:AG51"/>
    <mergeCell ref="AH51:AO51"/>
    <mergeCell ref="AP51:AW51"/>
    <mergeCell ref="B50:I50"/>
    <mergeCell ref="J50:Q50"/>
    <mergeCell ref="R50:AG50"/>
    <mergeCell ref="AH50:AO50"/>
    <mergeCell ref="AP50:AW50"/>
    <mergeCell ref="AX51:BM51"/>
    <mergeCell ref="BN51:BU51"/>
    <mergeCell ref="DV51:EK51"/>
    <mergeCell ref="GL51:HB51"/>
    <mergeCell ref="HC51:HR51"/>
    <mergeCell ref="BN50:BU50"/>
    <mergeCell ref="DV50:EK50"/>
    <mergeCell ref="GL50:HB50"/>
    <mergeCell ref="HC50:HR50"/>
    <mergeCell ref="AX50:BM50"/>
    <mergeCell ref="B53:I53"/>
    <mergeCell ref="J53:Q53"/>
    <mergeCell ref="R53:AG53"/>
    <mergeCell ref="AH53:AO53"/>
    <mergeCell ref="AP53:AW53"/>
    <mergeCell ref="B52:I52"/>
    <mergeCell ref="J52:Q52"/>
    <mergeCell ref="R52:AG52"/>
    <mergeCell ref="AH52:AO52"/>
    <mergeCell ref="AP52:AW52"/>
    <mergeCell ref="AX53:BM53"/>
    <mergeCell ref="BN53:BU53"/>
    <mergeCell ref="DV53:EK53"/>
    <mergeCell ref="GL53:HB53"/>
    <mergeCell ref="HC53:HR53"/>
    <mergeCell ref="HS53:HZ53"/>
    <mergeCell ref="IA53:IH53"/>
    <mergeCell ref="BN52:BU52"/>
    <mergeCell ref="DV52:EK52"/>
    <mergeCell ref="GL52:HB52"/>
    <mergeCell ref="HC52:HR52"/>
    <mergeCell ref="AX52:BM52"/>
    <mergeCell ref="B55:I55"/>
    <mergeCell ref="J55:Q55"/>
    <mergeCell ref="R55:AG55"/>
    <mergeCell ref="AH55:AO55"/>
    <mergeCell ref="AP55:AW55"/>
    <mergeCell ref="B54:I54"/>
    <mergeCell ref="J54:Q54"/>
    <mergeCell ref="R54:AG54"/>
    <mergeCell ref="AH54:AO54"/>
    <mergeCell ref="AP54:AW54"/>
    <mergeCell ref="AX55:BM55"/>
    <mergeCell ref="BN55:BU55"/>
    <mergeCell ref="DV55:EK55"/>
    <mergeCell ref="GL55:HB55"/>
    <mergeCell ref="HC55:HR55"/>
    <mergeCell ref="BN54:BU54"/>
    <mergeCell ref="DV54:EK54"/>
    <mergeCell ref="GL54:HB54"/>
    <mergeCell ref="HC54:HR54"/>
    <mergeCell ref="AX54:BM54"/>
    <mergeCell ref="B57:I57"/>
    <mergeCell ref="J57:Q57"/>
    <mergeCell ref="R57:AG57"/>
    <mergeCell ref="AH57:AO57"/>
    <mergeCell ref="AP57:AW57"/>
    <mergeCell ref="B56:I56"/>
    <mergeCell ref="J56:Q56"/>
    <mergeCell ref="R56:AG56"/>
    <mergeCell ref="AH56:AO56"/>
    <mergeCell ref="AP56:AW56"/>
    <mergeCell ref="AX57:BM57"/>
    <mergeCell ref="BN57:BU57"/>
    <mergeCell ref="DV57:EK57"/>
    <mergeCell ref="GL57:HB57"/>
    <mergeCell ref="HC57:HR57"/>
    <mergeCell ref="HS57:HZ57"/>
    <mergeCell ref="IA57:IH57"/>
    <mergeCell ref="BN56:BU56"/>
    <mergeCell ref="DV56:EK56"/>
    <mergeCell ref="GL56:HB56"/>
    <mergeCell ref="HC56:HR56"/>
    <mergeCell ref="AX56:BM56"/>
    <mergeCell ref="B59:I59"/>
    <mergeCell ref="J59:Q59"/>
    <mergeCell ref="R59:AG59"/>
    <mergeCell ref="AH59:AO59"/>
    <mergeCell ref="AP59:AW59"/>
    <mergeCell ref="B58:I58"/>
    <mergeCell ref="J58:Q58"/>
    <mergeCell ref="R58:AG58"/>
    <mergeCell ref="AH58:AO58"/>
    <mergeCell ref="AP58:AW58"/>
    <mergeCell ref="AX59:BM59"/>
    <mergeCell ref="BN59:BU59"/>
    <mergeCell ref="DV59:EK59"/>
    <mergeCell ref="GL59:HB59"/>
    <mergeCell ref="HC59:HR59"/>
    <mergeCell ref="BN58:BU58"/>
    <mergeCell ref="DV58:EK58"/>
    <mergeCell ref="GL58:HB58"/>
    <mergeCell ref="HC58:HR58"/>
    <mergeCell ref="AX58:BM58"/>
    <mergeCell ref="DV60:EK60"/>
    <mergeCell ref="GL60:HB60"/>
    <mergeCell ref="HC60:HR60"/>
    <mergeCell ref="B61:I61"/>
    <mergeCell ref="J61:Q61"/>
    <mergeCell ref="R61:AG61"/>
    <mergeCell ref="AH61:AO61"/>
    <mergeCell ref="AP61:AW61"/>
    <mergeCell ref="AX61:BM61"/>
    <mergeCell ref="J60:Q60"/>
    <mergeCell ref="R60:AG60"/>
    <mergeCell ref="AH60:AO60"/>
    <mergeCell ref="AP60:AW60"/>
    <mergeCell ref="AX60:BM60"/>
    <mergeCell ref="BN60:BU60"/>
    <mergeCell ref="B60:I60"/>
    <mergeCell ref="AX63:BM63"/>
    <mergeCell ref="BN63:BU63"/>
    <mergeCell ref="DV64:EK64"/>
    <mergeCell ref="GL64:HB64"/>
    <mergeCell ref="HC64:HR64"/>
    <mergeCell ref="B62:I62"/>
    <mergeCell ref="J62:Q62"/>
    <mergeCell ref="R62:AG62"/>
    <mergeCell ref="AH62:AO62"/>
    <mergeCell ref="AP62:AW62"/>
    <mergeCell ref="AX62:BM62"/>
    <mergeCell ref="BN62:BU62"/>
    <mergeCell ref="DV62:EK62"/>
    <mergeCell ref="GL62:HB62"/>
    <mergeCell ref="BN64:BU64"/>
    <mergeCell ref="B63:I63"/>
    <mergeCell ref="B67:I67"/>
    <mergeCell ref="J67:Q67"/>
    <mergeCell ref="R67:AG67"/>
    <mergeCell ref="AH67:AO67"/>
    <mergeCell ref="AP67:AW67"/>
    <mergeCell ref="AX67:BM67"/>
    <mergeCell ref="HC62:HR62"/>
    <mergeCell ref="BN61:BU61"/>
    <mergeCell ref="DV61:EK61"/>
    <mergeCell ref="GL61:HB61"/>
    <mergeCell ref="HC61:HR61"/>
    <mergeCell ref="DV63:EK63"/>
    <mergeCell ref="GL63:HB63"/>
    <mergeCell ref="HC63:HR63"/>
    <mergeCell ref="B64:I64"/>
    <mergeCell ref="J64:Q64"/>
    <mergeCell ref="R64:AG64"/>
    <mergeCell ref="AH64:AO64"/>
    <mergeCell ref="AP64:AW64"/>
    <mergeCell ref="AX64:BM64"/>
    <mergeCell ref="J63:Q63"/>
    <mergeCell ref="R63:AG63"/>
    <mergeCell ref="AH63:AO63"/>
    <mergeCell ref="AP63:AW63"/>
    <mergeCell ref="DV65:EK65"/>
    <mergeCell ref="GL65:HB65"/>
    <mergeCell ref="HC65:HR65"/>
    <mergeCell ref="B66:I66"/>
    <mergeCell ref="J66:Q66"/>
    <mergeCell ref="R66:AG66"/>
    <mergeCell ref="AH66:AO66"/>
    <mergeCell ref="AP66:AW66"/>
    <mergeCell ref="AX66:BM66"/>
    <mergeCell ref="B65:I65"/>
    <mergeCell ref="J65:Q65"/>
    <mergeCell ref="R65:AG65"/>
    <mergeCell ref="AH65:AO65"/>
    <mergeCell ref="AP65:AW65"/>
    <mergeCell ref="AX65:BM65"/>
    <mergeCell ref="BN65:BU65"/>
    <mergeCell ref="BN67:BU67"/>
    <mergeCell ref="DV67:EK67"/>
    <mergeCell ref="GL67:HB67"/>
    <mergeCell ref="HC67:HR67"/>
    <mergeCell ref="HS67:HZ67"/>
    <mergeCell ref="IA67:IH67"/>
    <mergeCell ref="BN66:BU66"/>
    <mergeCell ref="DV66:EK66"/>
    <mergeCell ref="GL66:HB66"/>
    <mergeCell ref="HC66:HR66"/>
    <mergeCell ref="B69:I69"/>
    <mergeCell ref="J69:Q69"/>
    <mergeCell ref="R69:AG69"/>
    <mergeCell ref="AH69:AO69"/>
    <mergeCell ref="AP69:AW69"/>
    <mergeCell ref="B68:I68"/>
    <mergeCell ref="J68:Q68"/>
    <mergeCell ref="R68:AG68"/>
    <mergeCell ref="AH68:AO68"/>
    <mergeCell ref="AP68:AW68"/>
    <mergeCell ref="AX69:BM69"/>
    <mergeCell ref="BN69:BU69"/>
    <mergeCell ref="DV69:EK69"/>
    <mergeCell ref="GL69:HB69"/>
    <mergeCell ref="HC69:HR69"/>
    <mergeCell ref="BN68:BU68"/>
    <mergeCell ref="DV68:EK68"/>
    <mergeCell ref="GL68:HB68"/>
    <mergeCell ref="HC68:HR68"/>
    <mergeCell ref="AX68:BM68"/>
    <mergeCell ref="B71:I71"/>
    <mergeCell ref="J71:Q71"/>
    <mergeCell ref="R71:AG71"/>
    <mergeCell ref="AH71:AO71"/>
    <mergeCell ref="AP71:AW71"/>
    <mergeCell ref="B70:I70"/>
    <mergeCell ref="J70:Q70"/>
    <mergeCell ref="R70:AG70"/>
    <mergeCell ref="AH70:AO70"/>
    <mergeCell ref="AP70:AW70"/>
    <mergeCell ref="AX71:BM71"/>
    <mergeCell ref="BN71:BU71"/>
    <mergeCell ref="DV71:EK71"/>
    <mergeCell ref="GL71:HB71"/>
    <mergeCell ref="HC71:HR71"/>
    <mergeCell ref="HS71:HZ71"/>
    <mergeCell ref="IA71:IH71"/>
    <mergeCell ref="BN70:BU70"/>
    <mergeCell ref="DV70:EK70"/>
    <mergeCell ref="GL70:HB70"/>
    <mergeCell ref="HC70:HR70"/>
    <mergeCell ref="AX70:BM70"/>
    <mergeCell ref="B73:I73"/>
    <mergeCell ref="J73:Q73"/>
    <mergeCell ref="R73:AG73"/>
    <mergeCell ref="AH73:AO73"/>
    <mergeCell ref="AP73:AW73"/>
    <mergeCell ref="B72:I72"/>
    <mergeCell ref="J72:Q72"/>
    <mergeCell ref="R72:AG72"/>
    <mergeCell ref="AH72:AO72"/>
    <mergeCell ref="AP72:AW72"/>
    <mergeCell ref="AX73:BM73"/>
    <mergeCell ref="BN73:BU73"/>
    <mergeCell ref="DV73:EK73"/>
    <mergeCell ref="GL73:HB73"/>
    <mergeCell ref="HC73:HR73"/>
    <mergeCell ref="BN72:BU72"/>
    <mergeCell ref="DV72:EK72"/>
    <mergeCell ref="GL72:HB72"/>
    <mergeCell ref="HC72:HR72"/>
    <mergeCell ref="AX72:BM72"/>
    <mergeCell ref="B75:I75"/>
    <mergeCell ref="J75:Q75"/>
    <mergeCell ref="R75:AG75"/>
    <mergeCell ref="AH75:AO75"/>
    <mergeCell ref="AP75:AW75"/>
    <mergeCell ref="B74:I74"/>
    <mergeCell ref="J74:Q74"/>
    <mergeCell ref="R74:AG74"/>
    <mergeCell ref="AH74:AO74"/>
    <mergeCell ref="AP74:AW74"/>
    <mergeCell ref="AX75:BM75"/>
    <mergeCell ref="BN75:BU75"/>
    <mergeCell ref="DV75:EK75"/>
    <mergeCell ref="GL75:HB75"/>
    <mergeCell ref="HC75:HR75"/>
    <mergeCell ref="HS75:HZ75"/>
    <mergeCell ref="IA75:IH75"/>
    <mergeCell ref="BN74:BU74"/>
    <mergeCell ref="DV74:EK74"/>
    <mergeCell ref="GL74:HB74"/>
    <mergeCell ref="HC74:HR74"/>
    <mergeCell ref="AX74:BM74"/>
    <mergeCell ref="B77:I77"/>
    <mergeCell ref="J77:Q77"/>
    <mergeCell ref="R77:AG77"/>
    <mergeCell ref="AH77:AO77"/>
    <mergeCell ref="AP77:AW77"/>
    <mergeCell ref="B76:I76"/>
    <mergeCell ref="J76:Q76"/>
    <mergeCell ref="R76:AG76"/>
    <mergeCell ref="AH76:AO76"/>
    <mergeCell ref="AP76:AW76"/>
    <mergeCell ref="AX77:BM77"/>
    <mergeCell ref="BN77:BU77"/>
    <mergeCell ref="DV77:EK77"/>
    <mergeCell ref="GL77:HB77"/>
    <mergeCell ref="HC77:HR77"/>
    <mergeCell ref="BN76:BU76"/>
    <mergeCell ref="DV76:EK76"/>
    <mergeCell ref="GL76:HB76"/>
    <mergeCell ref="HC76:HR76"/>
    <mergeCell ref="AX76:BM76"/>
    <mergeCell ref="B79:I79"/>
    <mergeCell ref="J79:Q79"/>
    <mergeCell ref="R79:AG79"/>
    <mergeCell ref="AH79:AO79"/>
    <mergeCell ref="AP79:AW79"/>
    <mergeCell ref="B78:I78"/>
    <mergeCell ref="J78:Q78"/>
    <mergeCell ref="R78:AG78"/>
    <mergeCell ref="AH78:AO78"/>
    <mergeCell ref="AP78:AW78"/>
    <mergeCell ref="AX79:BM79"/>
    <mergeCell ref="BN79:BU79"/>
    <mergeCell ref="DV79:EK79"/>
    <mergeCell ref="GL79:HB79"/>
    <mergeCell ref="HC79:HR79"/>
    <mergeCell ref="HS79:HZ79"/>
    <mergeCell ref="IA79:IH79"/>
    <mergeCell ref="BN78:BU78"/>
    <mergeCell ref="DV78:EK78"/>
    <mergeCell ref="GL78:HB78"/>
    <mergeCell ref="HC78:HR78"/>
    <mergeCell ref="AX78:BM78"/>
    <mergeCell ref="B81:I81"/>
    <mergeCell ref="J81:Q81"/>
    <mergeCell ref="R81:AG81"/>
    <mergeCell ref="AH81:AO81"/>
    <mergeCell ref="AP81:AW81"/>
    <mergeCell ref="B80:I80"/>
    <mergeCell ref="J80:Q80"/>
    <mergeCell ref="R80:AG80"/>
    <mergeCell ref="AH80:AO80"/>
    <mergeCell ref="AP80:AW80"/>
    <mergeCell ref="AX81:BM81"/>
    <mergeCell ref="BN81:BU81"/>
    <mergeCell ref="DV81:EK81"/>
    <mergeCell ref="GL81:HB81"/>
    <mergeCell ref="HC81:HR81"/>
    <mergeCell ref="BN80:BU80"/>
    <mergeCell ref="DV80:EK80"/>
    <mergeCell ref="GL80:HB80"/>
    <mergeCell ref="HC80:HR80"/>
    <mergeCell ref="AX80:BM80"/>
    <mergeCell ref="B83:I83"/>
    <mergeCell ref="J83:Q83"/>
    <mergeCell ref="R83:AG83"/>
    <mergeCell ref="AH83:AO83"/>
    <mergeCell ref="AP83:AW83"/>
    <mergeCell ref="B82:I82"/>
    <mergeCell ref="J82:Q82"/>
    <mergeCell ref="R82:AG82"/>
    <mergeCell ref="AH82:AO82"/>
    <mergeCell ref="AP82:AW82"/>
    <mergeCell ref="AX83:BM83"/>
    <mergeCell ref="BN83:BU83"/>
    <mergeCell ref="DV83:EK83"/>
    <mergeCell ref="GL83:HB83"/>
    <mergeCell ref="HC83:HR83"/>
    <mergeCell ref="HS83:HZ83"/>
    <mergeCell ref="IA83:IH83"/>
    <mergeCell ref="BN82:BU82"/>
    <mergeCell ref="DV82:EK82"/>
    <mergeCell ref="GL82:HB82"/>
    <mergeCell ref="HC82:HR82"/>
    <mergeCell ref="AX82:BM82"/>
    <mergeCell ref="B85:I85"/>
    <mergeCell ref="J85:Q85"/>
    <mergeCell ref="R85:AG85"/>
    <mergeCell ref="AH85:AO85"/>
    <mergeCell ref="AP85:AW85"/>
    <mergeCell ref="B84:I84"/>
    <mergeCell ref="J84:Q84"/>
    <mergeCell ref="R84:AG84"/>
    <mergeCell ref="AH84:AO84"/>
    <mergeCell ref="AP84:AW84"/>
    <mergeCell ref="AX85:BM85"/>
    <mergeCell ref="BN85:BU85"/>
    <mergeCell ref="DV85:EK85"/>
    <mergeCell ref="GL85:HB85"/>
    <mergeCell ref="HC85:HR85"/>
    <mergeCell ref="BN84:BU84"/>
    <mergeCell ref="DV84:EK84"/>
    <mergeCell ref="GL84:HB84"/>
    <mergeCell ref="HC84:HR84"/>
    <mergeCell ref="AX84:BM84"/>
    <mergeCell ref="AX87:BM87"/>
    <mergeCell ref="BN87:BU87"/>
    <mergeCell ref="DV87:EK87"/>
    <mergeCell ref="GL86:HB86"/>
    <mergeCell ref="HC86:HR86"/>
    <mergeCell ref="B87:I87"/>
    <mergeCell ref="J87:Q87"/>
    <mergeCell ref="R87:AG87"/>
    <mergeCell ref="AH87:AO87"/>
    <mergeCell ref="AP87:AW87"/>
    <mergeCell ref="B86:I86"/>
    <mergeCell ref="J86:Q86"/>
    <mergeCell ref="R86:AG86"/>
    <mergeCell ref="AH86:AO86"/>
    <mergeCell ref="AP86:AW86"/>
    <mergeCell ref="AX86:BM86"/>
    <mergeCell ref="AX89:BM89"/>
    <mergeCell ref="BN89:BU89"/>
    <mergeCell ref="B89:I89"/>
    <mergeCell ref="J89:Q89"/>
    <mergeCell ref="R89:AG89"/>
    <mergeCell ref="AH89:AO89"/>
    <mergeCell ref="AP89:AW89"/>
    <mergeCell ref="B88:I88"/>
    <mergeCell ref="J88:Q88"/>
    <mergeCell ref="R88:AG88"/>
    <mergeCell ref="AH88:AO88"/>
    <mergeCell ref="AP88:AW88"/>
    <mergeCell ref="AX88:BM88"/>
    <mergeCell ref="B92:I92"/>
    <mergeCell ref="J92:Q92"/>
    <mergeCell ref="R92:AG92"/>
    <mergeCell ref="AH92:AO92"/>
    <mergeCell ref="AP92:AW92"/>
    <mergeCell ref="AX92:BM92"/>
    <mergeCell ref="AX91:BM91"/>
    <mergeCell ref="BN91:BU91"/>
    <mergeCell ref="DV91:EK91"/>
    <mergeCell ref="AP91:AW91"/>
    <mergeCell ref="GL91:HB91"/>
    <mergeCell ref="HC91:HR91"/>
    <mergeCell ref="HS91:HZ91"/>
    <mergeCell ref="IA91:IH91"/>
    <mergeCell ref="BN90:BU90"/>
    <mergeCell ref="DV90:EK90"/>
    <mergeCell ref="GL90:HB90"/>
    <mergeCell ref="HC90:HR90"/>
    <mergeCell ref="B91:I91"/>
    <mergeCell ref="J91:Q91"/>
    <mergeCell ref="R91:AG91"/>
    <mergeCell ref="AH91:AO91"/>
    <mergeCell ref="B90:I90"/>
    <mergeCell ref="J90:Q90"/>
    <mergeCell ref="R90:AG90"/>
    <mergeCell ref="AH90:AO90"/>
    <mergeCell ref="AP90:AW90"/>
    <mergeCell ref="AX90:BM90"/>
    <mergeCell ref="HS15:HZ15"/>
    <mergeCell ref="IA15:IH15"/>
    <mergeCell ref="HS16:HZ16"/>
    <mergeCell ref="IA16:IH16"/>
    <mergeCell ref="HS17:HZ17"/>
    <mergeCell ref="IA17:IH17"/>
    <mergeCell ref="BN92:BU92"/>
    <mergeCell ref="DV92:EK92"/>
    <mergeCell ref="GL92:HB92"/>
    <mergeCell ref="HC92:HR92"/>
    <mergeCell ref="DV89:EK89"/>
    <mergeCell ref="GL89:HB89"/>
    <mergeCell ref="HC89:HR89"/>
    <mergeCell ref="BN88:BU88"/>
    <mergeCell ref="DV88:EK88"/>
    <mergeCell ref="GL88:HB88"/>
    <mergeCell ref="HC88:HR88"/>
    <mergeCell ref="GL87:HB87"/>
    <mergeCell ref="HC87:HR87"/>
    <mergeCell ref="HS87:HZ87"/>
    <mergeCell ref="IA87:IH87"/>
    <mergeCell ref="BN86:BU86"/>
    <mergeCell ref="DV86:EK86"/>
    <mergeCell ref="HS22:HZ22"/>
    <mergeCell ref="IA22:IH22"/>
    <mergeCell ref="HS23:HZ23"/>
    <mergeCell ref="IA23:IH23"/>
    <mergeCell ref="HS24:HZ24"/>
    <mergeCell ref="IA24:IH24"/>
    <mergeCell ref="HS18:HZ18"/>
    <mergeCell ref="IA18:IH18"/>
    <mergeCell ref="HS19:HZ19"/>
    <mergeCell ref="IA19:IH19"/>
    <mergeCell ref="HS20:HZ20"/>
    <mergeCell ref="IA20:IH20"/>
    <mergeCell ref="HS21:HZ21"/>
    <mergeCell ref="IA21:IH21"/>
    <mergeCell ref="HS30:HZ30"/>
    <mergeCell ref="IA30:IH30"/>
    <mergeCell ref="HS31:HZ31"/>
    <mergeCell ref="IA31:IH31"/>
    <mergeCell ref="HS32:HZ32"/>
    <mergeCell ref="IA32:IH32"/>
    <mergeCell ref="HS26:HZ26"/>
    <mergeCell ref="IA26:IH26"/>
    <mergeCell ref="HS27:HZ27"/>
    <mergeCell ref="IA27:IH27"/>
    <mergeCell ref="HS28:HZ28"/>
    <mergeCell ref="IA28:IH28"/>
    <mergeCell ref="HS29:HZ29"/>
    <mergeCell ref="IA29:IH29"/>
    <mergeCell ref="HS37:HZ37"/>
    <mergeCell ref="IA37:IH37"/>
    <mergeCell ref="HS38:HZ38"/>
    <mergeCell ref="IA38:IH38"/>
    <mergeCell ref="HS39:HZ39"/>
    <mergeCell ref="IA39:IH39"/>
    <mergeCell ref="HS34:HZ34"/>
    <mergeCell ref="IA34:IH34"/>
    <mergeCell ref="HS35:HZ35"/>
    <mergeCell ref="IA35:IH35"/>
    <mergeCell ref="HS36:HZ36"/>
    <mergeCell ref="IA36:IH36"/>
    <mergeCell ref="HS44:HZ44"/>
    <mergeCell ref="IA44:IH44"/>
    <mergeCell ref="HS45:HZ45"/>
    <mergeCell ref="IA45:IH45"/>
    <mergeCell ref="HS46:HZ46"/>
    <mergeCell ref="IA46:IH46"/>
    <mergeCell ref="HS40:HZ40"/>
    <mergeCell ref="IA40:IH40"/>
    <mergeCell ref="HS41:HZ41"/>
    <mergeCell ref="IA41:IH41"/>
    <mergeCell ref="HS42:HZ42"/>
    <mergeCell ref="IA42:IH42"/>
    <mergeCell ref="HS50:HZ50"/>
    <mergeCell ref="IA50:IH50"/>
    <mergeCell ref="HS51:HZ51"/>
    <mergeCell ref="IA51:IH51"/>
    <mergeCell ref="HS52:HZ52"/>
    <mergeCell ref="IA52:IH52"/>
    <mergeCell ref="HS47:HZ47"/>
    <mergeCell ref="IA47:IH47"/>
    <mergeCell ref="HS48:HZ48"/>
    <mergeCell ref="IA48:IH48"/>
    <mergeCell ref="HS49:HZ49"/>
    <mergeCell ref="IA49:IH49"/>
    <mergeCell ref="HS58:HZ58"/>
    <mergeCell ref="IA58:IH58"/>
    <mergeCell ref="HS59:HZ59"/>
    <mergeCell ref="IA59:IH59"/>
    <mergeCell ref="HS60:HZ60"/>
    <mergeCell ref="IA60:IH60"/>
    <mergeCell ref="HS54:HZ54"/>
    <mergeCell ref="IA54:IH54"/>
    <mergeCell ref="HS55:HZ55"/>
    <mergeCell ref="IA55:IH55"/>
    <mergeCell ref="HS56:HZ56"/>
    <mergeCell ref="IA56:IH56"/>
    <mergeCell ref="HS64:HZ64"/>
    <mergeCell ref="IA64:IH64"/>
    <mergeCell ref="HS65:HZ65"/>
    <mergeCell ref="IA65:IH65"/>
    <mergeCell ref="HS66:HZ66"/>
    <mergeCell ref="IA66:IH66"/>
    <mergeCell ref="HS61:HZ61"/>
    <mergeCell ref="IA61:IH61"/>
    <mergeCell ref="HS62:HZ62"/>
    <mergeCell ref="IA62:IH62"/>
    <mergeCell ref="HS63:HZ63"/>
    <mergeCell ref="IA63:IH63"/>
    <mergeCell ref="HS72:HZ72"/>
    <mergeCell ref="IA72:IH72"/>
    <mergeCell ref="HS73:HZ73"/>
    <mergeCell ref="IA73:IH73"/>
    <mergeCell ref="HS74:HZ74"/>
    <mergeCell ref="IA74:IH74"/>
    <mergeCell ref="HS68:HZ68"/>
    <mergeCell ref="IA68:IH68"/>
    <mergeCell ref="HS69:HZ69"/>
    <mergeCell ref="IA69:IH69"/>
    <mergeCell ref="HS70:HZ70"/>
    <mergeCell ref="IA70:IH70"/>
    <mergeCell ref="HS80:HZ80"/>
    <mergeCell ref="IA80:IH80"/>
    <mergeCell ref="HS81:HZ81"/>
    <mergeCell ref="IA81:IH81"/>
    <mergeCell ref="HS82:HZ82"/>
    <mergeCell ref="IA82:IH82"/>
    <mergeCell ref="HS76:HZ76"/>
    <mergeCell ref="IA76:IH76"/>
    <mergeCell ref="HS77:HZ77"/>
    <mergeCell ref="IA77:IH77"/>
    <mergeCell ref="HS78:HZ78"/>
    <mergeCell ref="IA78:IH78"/>
    <mergeCell ref="HS92:HZ92"/>
    <mergeCell ref="IA92:IH92"/>
    <mergeCell ref="HS88:HZ88"/>
    <mergeCell ref="IA88:IH88"/>
    <mergeCell ref="HS89:HZ89"/>
    <mergeCell ref="IA89:IH89"/>
    <mergeCell ref="HS90:HZ90"/>
    <mergeCell ref="IA90:IH90"/>
    <mergeCell ref="HS84:HZ84"/>
    <mergeCell ref="IA84:IH84"/>
    <mergeCell ref="HS85:HZ85"/>
    <mergeCell ref="IA85:IH85"/>
    <mergeCell ref="HS86:HZ86"/>
    <mergeCell ref="IA86:IH86"/>
  </mergeCells>
  <conditionalFormatting sqref="IA13 HS13">
    <cfRule type="colorScale" priority="2">
      <colorScale>
        <cfvo type="num" val="0"/>
        <cfvo type="num" val="50"/>
        <cfvo type="num" val="100"/>
        <color rgb="FFFF0000"/>
        <color rgb="FFFFEB84"/>
        <color rgb="FF63BE7B"/>
      </colorScale>
    </cfRule>
  </conditionalFormatting>
  <conditionalFormatting sqref="HS14:HS92 IA14:IA92">
    <cfRule type="colorScale" priority="1">
      <colorScale>
        <cfvo type="num" val="0"/>
        <cfvo type="num" val="50"/>
        <cfvo type="num" val="100"/>
        <color rgb="FFFF0000"/>
        <color rgb="FFFFEB84"/>
        <color rgb="FF63BE7B"/>
      </colorScale>
    </cfRule>
  </conditionalFormatting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AD32EB0-C4F2-4BCE-B093-C782B7F63712}">
          <x14:formula1>
            <xm:f>'LIST DATA'!$D$1:$D$31</xm:f>
          </x14:formula1>
          <xm:sqref>J13:Q1048576</xm:sqref>
        </x14:dataValidation>
        <x14:dataValidation type="list" allowBlank="1" showInputMessage="1" showErrorMessage="1" xr:uid="{EFDA53EF-84FA-4B29-8464-9727FA692B4F}">
          <x14:formula1>
            <xm:f>'LIST DATA'!$A$1:$A$12</xm:f>
          </x14:formula1>
          <xm:sqref>R13:AG1048576</xm:sqref>
        </x14:dataValidation>
        <x14:dataValidation type="list" allowBlank="1" showInputMessage="1" showErrorMessage="1" xr:uid="{27930650-79D8-4978-B39D-05EFCF20D4F4}">
          <x14:formula1>
            <xm:f>'LIST DATA'!$B$1:$B$76</xm:f>
          </x14:formula1>
          <xm:sqref>AH13:AO1048576</xm:sqref>
        </x14:dataValidation>
        <x14:dataValidation type="list" allowBlank="1" showInputMessage="1" showErrorMessage="1" xr:uid="{758B2886-4E64-4B1F-8CC3-9D714C0EF74B}">
          <x14:formula1>
            <xm:f>'LIST DATA'!$F$1:$F$2</xm:f>
          </x14:formula1>
          <xm:sqref>AP13:AW1048576</xm:sqref>
        </x14:dataValidation>
        <x14:dataValidation type="list" allowBlank="1" showInputMessage="1" showErrorMessage="1" xr:uid="{AD6122CA-14B8-409D-8FC4-1E4D545EADD7}">
          <x14:formula1>
            <xm:f>'LIST DATA'!$E$1:$E$5</xm:f>
          </x14:formula1>
          <xm:sqref>AX13:BM1048576</xm:sqref>
        </x14:dataValidation>
        <x14:dataValidation type="list" allowBlank="1" showInputMessage="1" showErrorMessage="1" xr:uid="{16B21539-DBBB-422A-BAE8-626FF4BBEA34}">
          <x14:formula1>
            <xm:f>'LIST DATA'!$G$1:$G$2</xm:f>
          </x14:formula1>
          <xm:sqref>DV13:EK1048576</xm:sqref>
        </x14:dataValidation>
        <x14:dataValidation type="list" allowBlank="1" showInputMessage="1" showErrorMessage="1" xr:uid="{C59B8A5B-6530-4BCD-8B9A-88FE62385528}">
          <x14:formula1>
            <xm:f>'LIST DATA'!$H$1:$H$3</xm:f>
          </x14:formula1>
          <xm:sqref>HS13:HS92</xm:sqref>
        </x14:dataValidation>
        <x14:dataValidation type="list" allowBlank="1" showInputMessage="1" showErrorMessage="1" xr:uid="{26CD88DF-6EF7-46A8-90C5-620437693E4D}">
          <x14:formula1>
            <xm:f>'LIST DATA'!$I$1:$I$1007</xm:f>
          </x14:formula1>
          <xm:sqref>BN13:BU1048576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5315-138E-4324-9164-6E785AB2B6F3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D57" si="1">KC22</f>
        <v>-0.7</v>
      </c>
      <c r="KE22" s="45">
        <f t="shared" ref="KE22:LG22" si="2">KD22</f>
        <v>-0.7</v>
      </c>
      <c r="KF22" s="45">
        <f t="shared" si="2"/>
        <v>-0.7</v>
      </c>
      <c r="KG22" s="45">
        <f t="shared" si="2"/>
        <v>-0.7</v>
      </c>
      <c r="KH22" s="45">
        <f t="shared" si="2"/>
        <v>-0.7</v>
      </c>
      <c r="KI22" s="45">
        <f t="shared" si="2"/>
        <v>-0.7</v>
      </c>
      <c r="KJ22" s="45">
        <f t="shared" si="2"/>
        <v>-0.7</v>
      </c>
      <c r="KK22" s="45">
        <f t="shared" si="2"/>
        <v>-0.7</v>
      </c>
      <c r="KL22" s="45">
        <f t="shared" si="2"/>
        <v>-0.7</v>
      </c>
      <c r="KM22" s="45">
        <f t="shared" si="2"/>
        <v>-0.7</v>
      </c>
      <c r="KN22" s="45">
        <f t="shared" si="2"/>
        <v>-0.7</v>
      </c>
      <c r="KO22" s="45">
        <f t="shared" si="2"/>
        <v>-0.7</v>
      </c>
      <c r="KP22" s="45">
        <f t="shared" si="2"/>
        <v>-0.7</v>
      </c>
      <c r="KQ22" s="45">
        <f t="shared" si="2"/>
        <v>-0.7</v>
      </c>
      <c r="KR22" s="45">
        <f t="shared" si="2"/>
        <v>-0.7</v>
      </c>
      <c r="KS22" s="45">
        <f t="shared" si="2"/>
        <v>-0.7</v>
      </c>
      <c r="KT22" s="45">
        <f t="shared" si="2"/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ref="KE23:LG23" si="3">KD23</f>
        <v>0.7</v>
      </c>
      <c r="KF23" s="47">
        <f t="shared" si="3"/>
        <v>0.7</v>
      </c>
      <c r="KG23" s="47">
        <f t="shared" si="3"/>
        <v>0.7</v>
      </c>
      <c r="KH23" s="47">
        <f t="shared" si="3"/>
        <v>0.7</v>
      </c>
      <c r="KI23" s="47">
        <f t="shared" si="3"/>
        <v>0.7</v>
      </c>
      <c r="KJ23" s="47">
        <f t="shared" si="3"/>
        <v>0.7</v>
      </c>
      <c r="KK23" s="47">
        <f t="shared" si="3"/>
        <v>0.7</v>
      </c>
      <c r="KL23" s="47">
        <f t="shared" si="3"/>
        <v>0.7</v>
      </c>
      <c r="KM23" s="47">
        <f t="shared" si="3"/>
        <v>0.7</v>
      </c>
      <c r="KN23" s="47">
        <f t="shared" si="3"/>
        <v>0.7</v>
      </c>
      <c r="KO23" s="47">
        <f t="shared" si="3"/>
        <v>0.7</v>
      </c>
      <c r="KP23" s="47">
        <f t="shared" si="3"/>
        <v>0.7</v>
      </c>
      <c r="KQ23" s="47">
        <f t="shared" si="3"/>
        <v>0.7</v>
      </c>
      <c r="KR23" s="47">
        <f t="shared" si="3"/>
        <v>0.7</v>
      </c>
      <c r="KS23" s="47">
        <f t="shared" si="3"/>
        <v>0.7</v>
      </c>
      <c r="KT23" s="47">
        <f t="shared" si="3"/>
        <v>0.7</v>
      </c>
      <c r="KU23" s="47">
        <f t="shared" si="3"/>
        <v>0.7</v>
      </c>
      <c r="KV23" s="47">
        <f t="shared" si="3"/>
        <v>0.7</v>
      </c>
      <c r="KW23" s="47">
        <f t="shared" si="3"/>
        <v>0.7</v>
      </c>
      <c r="KX23" s="47">
        <f t="shared" si="3"/>
        <v>0.7</v>
      </c>
      <c r="KY23" s="47">
        <f t="shared" si="3"/>
        <v>0.7</v>
      </c>
      <c r="KZ23" s="47">
        <f t="shared" si="3"/>
        <v>0.7</v>
      </c>
      <c r="LA23" s="47">
        <f t="shared" si="3"/>
        <v>0.7</v>
      </c>
      <c r="LB23" s="47">
        <f t="shared" si="3"/>
        <v>0.7</v>
      </c>
      <c r="LC23" s="47">
        <f t="shared" si="3"/>
        <v>0.7</v>
      </c>
      <c r="LD23" s="47">
        <f t="shared" si="3"/>
        <v>0.7</v>
      </c>
      <c r="LE23" s="47">
        <f t="shared" si="3"/>
        <v>0.7</v>
      </c>
      <c r="LF23" s="47">
        <f t="shared" si="3"/>
        <v>0.7</v>
      </c>
      <c r="LG23" s="48">
        <f t="shared" si="3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ref="KE24:LG24" si="4">KD24</f>
        <v>0</v>
      </c>
      <c r="KF24" s="49">
        <f t="shared" si="4"/>
        <v>0</v>
      </c>
      <c r="KG24" s="49">
        <f t="shared" si="4"/>
        <v>0</v>
      </c>
      <c r="KH24" s="49">
        <f t="shared" si="4"/>
        <v>0</v>
      </c>
      <c r="KI24" s="49">
        <f t="shared" si="4"/>
        <v>0</v>
      </c>
      <c r="KJ24" s="49">
        <f t="shared" si="4"/>
        <v>0</v>
      </c>
      <c r="KK24" s="49">
        <f t="shared" si="4"/>
        <v>0</v>
      </c>
      <c r="KL24" s="49">
        <f t="shared" si="4"/>
        <v>0</v>
      </c>
      <c r="KM24" s="49">
        <f t="shared" si="4"/>
        <v>0</v>
      </c>
      <c r="KN24" s="49">
        <f t="shared" si="4"/>
        <v>0</v>
      </c>
      <c r="KO24" s="49">
        <f t="shared" si="4"/>
        <v>0</v>
      </c>
      <c r="KP24" s="49">
        <f t="shared" si="4"/>
        <v>0</v>
      </c>
      <c r="KQ24" s="49">
        <f t="shared" si="4"/>
        <v>0</v>
      </c>
      <c r="KR24" s="49">
        <f t="shared" si="4"/>
        <v>0</v>
      </c>
      <c r="KS24" s="49">
        <f t="shared" si="4"/>
        <v>0</v>
      </c>
      <c r="KT24" s="49">
        <f t="shared" si="4"/>
        <v>0</v>
      </c>
      <c r="KU24" s="49">
        <f t="shared" si="4"/>
        <v>0</v>
      </c>
      <c r="KV24" s="49">
        <f t="shared" si="4"/>
        <v>0</v>
      </c>
      <c r="KW24" s="49">
        <f t="shared" si="4"/>
        <v>0</v>
      </c>
      <c r="KX24" s="49">
        <f t="shared" si="4"/>
        <v>0</v>
      </c>
      <c r="KY24" s="49">
        <f t="shared" si="4"/>
        <v>0</v>
      </c>
      <c r="KZ24" s="49">
        <f t="shared" si="4"/>
        <v>0</v>
      </c>
      <c r="LA24" s="49">
        <f t="shared" si="4"/>
        <v>0</v>
      </c>
      <c r="LB24" s="49">
        <f t="shared" si="4"/>
        <v>0</v>
      </c>
      <c r="LC24" s="49">
        <f t="shared" si="4"/>
        <v>0</v>
      </c>
      <c r="LD24" s="49">
        <f t="shared" si="4"/>
        <v>0</v>
      </c>
      <c r="LE24" s="49">
        <f t="shared" si="4"/>
        <v>0</v>
      </c>
      <c r="LF24" s="49">
        <f t="shared" si="4"/>
        <v>0</v>
      </c>
      <c r="LG24" s="50">
        <f t="shared" si="4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ref="KE25:LG25" si="5">KD25</f>
        <v>-0.7</v>
      </c>
      <c r="KF25" s="45">
        <f t="shared" si="5"/>
        <v>-0.7</v>
      </c>
      <c r="KG25" s="45">
        <f t="shared" si="5"/>
        <v>-0.7</v>
      </c>
      <c r="KH25" s="45">
        <f t="shared" si="5"/>
        <v>-0.7</v>
      </c>
      <c r="KI25" s="45">
        <f t="shared" si="5"/>
        <v>-0.7</v>
      </c>
      <c r="KJ25" s="45">
        <f t="shared" si="5"/>
        <v>-0.7</v>
      </c>
      <c r="KK25" s="45">
        <f t="shared" si="5"/>
        <v>-0.7</v>
      </c>
      <c r="KL25" s="45">
        <f t="shared" si="5"/>
        <v>-0.7</v>
      </c>
      <c r="KM25" s="45">
        <f t="shared" si="5"/>
        <v>-0.7</v>
      </c>
      <c r="KN25" s="45">
        <f t="shared" si="5"/>
        <v>-0.7</v>
      </c>
      <c r="KO25" s="45">
        <f t="shared" si="5"/>
        <v>-0.7</v>
      </c>
      <c r="KP25" s="45">
        <f t="shared" si="5"/>
        <v>-0.7</v>
      </c>
      <c r="KQ25" s="45">
        <f t="shared" si="5"/>
        <v>-0.7</v>
      </c>
      <c r="KR25" s="45">
        <f t="shared" si="5"/>
        <v>-0.7</v>
      </c>
      <c r="KS25" s="45">
        <f t="shared" si="5"/>
        <v>-0.7</v>
      </c>
      <c r="KT25" s="45">
        <f t="shared" si="5"/>
        <v>-0.7</v>
      </c>
      <c r="KU25" s="45">
        <f t="shared" si="5"/>
        <v>-0.7</v>
      </c>
      <c r="KV25" s="45">
        <f t="shared" si="5"/>
        <v>-0.7</v>
      </c>
      <c r="KW25" s="45">
        <f t="shared" si="5"/>
        <v>-0.7</v>
      </c>
      <c r="KX25" s="45">
        <f t="shared" si="5"/>
        <v>-0.7</v>
      </c>
      <c r="KY25" s="45">
        <f t="shared" si="5"/>
        <v>-0.7</v>
      </c>
      <c r="KZ25" s="45">
        <f t="shared" si="5"/>
        <v>-0.7</v>
      </c>
      <c r="LA25" s="45">
        <f t="shared" si="5"/>
        <v>-0.7</v>
      </c>
      <c r="LB25" s="45">
        <f t="shared" si="5"/>
        <v>-0.7</v>
      </c>
      <c r="LC25" s="45">
        <f t="shared" si="5"/>
        <v>-0.7</v>
      </c>
      <c r="LD25" s="45">
        <f t="shared" si="5"/>
        <v>-0.7</v>
      </c>
      <c r="LE25" s="45">
        <f t="shared" si="5"/>
        <v>-0.7</v>
      </c>
      <c r="LF25" s="45">
        <f t="shared" si="5"/>
        <v>-0.7</v>
      </c>
      <c r="LG25" s="46">
        <f t="shared" si="5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ref="KE26:LG26" si="6">KD26</f>
        <v>0.7</v>
      </c>
      <c r="KF26" s="47">
        <f t="shared" si="6"/>
        <v>0.7</v>
      </c>
      <c r="KG26" s="47">
        <f t="shared" si="6"/>
        <v>0.7</v>
      </c>
      <c r="KH26" s="47">
        <f t="shared" si="6"/>
        <v>0.7</v>
      </c>
      <c r="KI26" s="47">
        <f t="shared" si="6"/>
        <v>0.7</v>
      </c>
      <c r="KJ26" s="47">
        <f t="shared" si="6"/>
        <v>0.7</v>
      </c>
      <c r="KK26" s="47">
        <f t="shared" si="6"/>
        <v>0.7</v>
      </c>
      <c r="KL26" s="47">
        <f t="shared" si="6"/>
        <v>0.7</v>
      </c>
      <c r="KM26" s="47">
        <f t="shared" si="6"/>
        <v>0.7</v>
      </c>
      <c r="KN26" s="47">
        <f t="shared" si="6"/>
        <v>0.7</v>
      </c>
      <c r="KO26" s="47">
        <f t="shared" si="6"/>
        <v>0.7</v>
      </c>
      <c r="KP26" s="47">
        <f t="shared" si="6"/>
        <v>0.7</v>
      </c>
      <c r="KQ26" s="47">
        <f t="shared" si="6"/>
        <v>0.7</v>
      </c>
      <c r="KR26" s="47">
        <f t="shared" si="6"/>
        <v>0.7</v>
      </c>
      <c r="KS26" s="47">
        <f t="shared" si="6"/>
        <v>0.7</v>
      </c>
      <c r="KT26" s="47">
        <f t="shared" si="6"/>
        <v>0.7</v>
      </c>
      <c r="KU26" s="47">
        <f t="shared" si="6"/>
        <v>0.7</v>
      </c>
      <c r="KV26" s="47">
        <f t="shared" si="6"/>
        <v>0.7</v>
      </c>
      <c r="KW26" s="47">
        <f t="shared" si="6"/>
        <v>0.7</v>
      </c>
      <c r="KX26" s="47">
        <f t="shared" si="6"/>
        <v>0.7</v>
      </c>
      <c r="KY26" s="47">
        <f t="shared" si="6"/>
        <v>0.7</v>
      </c>
      <c r="KZ26" s="47">
        <f t="shared" si="6"/>
        <v>0.7</v>
      </c>
      <c r="LA26" s="47">
        <f t="shared" si="6"/>
        <v>0.7</v>
      </c>
      <c r="LB26" s="47">
        <f t="shared" si="6"/>
        <v>0.7</v>
      </c>
      <c r="LC26" s="47">
        <f t="shared" si="6"/>
        <v>0.7</v>
      </c>
      <c r="LD26" s="47">
        <f t="shared" si="6"/>
        <v>0.7</v>
      </c>
      <c r="LE26" s="47">
        <f t="shared" si="6"/>
        <v>0.7</v>
      </c>
      <c r="LF26" s="47">
        <f t="shared" si="6"/>
        <v>0.7</v>
      </c>
      <c r="LG26" s="48">
        <f t="shared" si="6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ref="KE27:LG27" si="7">KD27</f>
        <v>0</v>
      </c>
      <c r="KF27" s="49">
        <f t="shared" si="7"/>
        <v>0</v>
      </c>
      <c r="KG27" s="49">
        <f t="shared" si="7"/>
        <v>0</v>
      </c>
      <c r="KH27" s="49">
        <f t="shared" si="7"/>
        <v>0</v>
      </c>
      <c r="KI27" s="49">
        <f t="shared" si="7"/>
        <v>0</v>
      </c>
      <c r="KJ27" s="49">
        <f t="shared" si="7"/>
        <v>0</v>
      </c>
      <c r="KK27" s="49">
        <f t="shared" si="7"/>
        <v>0</v>
      </c>
      <c r="KL27" s="49">
        <f t="shared" si="7"/>
        <v>0</v>
      </c>
      <c r="KM27" s="49">
        <f t="shared" si="7"/>
        <v>0</v>
      </c>
      <c r="KN27" s="49">
        <f t="shared" si="7"/>
        <v>0</v>
      </c>
      <c r="KO27" s="49">
        <f t="shared" si="7"/>
        <v>0</v>
      </c>
      <c r="KP27" s="49">
        <f t="shared" si="7"/>
        <v>0</v>
      </c>
      <c r="KQ27" s="49">
        <f t="shared" si="7"/>
        <v>0</v>
      </c>
      <c r="KR27" s="49">
        <f t="shared" si="7"/>
        <v>0</v>
      </c>
      <c r="KS27" s="49">
        <f t="shared" si="7"/>
        <v>0</v>
      </c>
      <c r="KT27" s="49">
        <f t="shared" si="7"/>
        <v>0</v>
      </c>
      <c r="KU27" s="49">
        <f t="shared" si="7"/>
        <v>0</v>
      </c>
      <c r="KV27" s="49">
        <f t="shared" si="7"/>
        <v>0</v>
      </c>
      <c r="KW27" s="49">
        <f t="shared" si="7"/>
        <v>0</v>
      </c>
      <c r="KX27" s="49">
        <f t="shared" si="7"/>
        <v>0</v>
      </c>
      <c r="KY27" s="49">
        <f t="shared" si="7"/>
        <v>0</v>
      </c>
      <c r="KZ27" s="49">
        <f t="shared" si="7"/>
        <v>0</v>
      </c>
      <c r="LA27" s="49">
        <f t="shared" si="7"/>
        <v>0</v>
      </c>
      <c r="LB27" s="49">
        <f t="shared" si="7"/>
        <v>0</v>
      </c>
      <c r="LC27" s="49">
        <f t="shared" si="7"/>
        <v>0</v>
      </c>
      <c r="LD27" s="49">
        <f t="shared" si="7"/>
        <v>0</v>
      </c>
      <c r="LE27" s="49">
        <f t="shared" si="7"/>
        <v>0</v>
      </c>
      <c r="LF27" s="49">
        <f t="shared" si="7"/>
        <v>0</v>
      </c>
      <c r="LG27" s="50">
        <f t="shared" si="7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ref="KE28:LG28" si="8">KD28</f>
        <v>-0.7</v>
      </c>
      <c r="KF28" s="45">
        <f t="shared" si="8"/>
        <v>-0.7</v>
      </c>
      <c r="KG28" s="45">
        <f t="shared" si="8"/>
        <v>-0.7</v>
      </c>
      <c r="KH28" s="45">
        <f t="shared" si="8"/>
        <v>-0.7</v>
      </c>
      <c r="KI28" s="45">
        <f t="shared" si="8"/>
        <v>-0.7</v>
      </c>
      <c r="KJ28" s="45">
        <f t="shared" si="8"/>
        <v>-0.7</v>
      </c>
      <c r="KK28" s="45">
        <f t="shared" si="8"/>
        <v>-0.7</v>
      </c>
      <c r="KL28" s="45">
        <f t="shared" si="8"/>
        <v>-0.7</v>
      </c>
      <c r="KM28" s="45">
        <f t="shared" si="8"/>
        <v>-0.7</v>
      </c>
      <c r="KN28" s="45">
        <f t="shared" si="8"/>
        <v>-0.7</v>
      </c>
      <c r="KO28" s="45">
        <f t="shared" si="8"/>
        <v>-0.7</v>
      </c>
      <c r="KP28" s="45">
        <f t="shared" si="8"/>
        <v>-0.7</v>
      </c>
      <c r="KQ28" s="45">
        <f t="shared" si="8"/>
        <v>-0.7</v>
      </c>
      <c r="KR28" s="45">
        <f t="shared" si="8"/>
        <v>-0.7</v>
      </c>
      <c r="KS28" s="45">
        <f t="shared" si="8"/>
        <v>-0.7</v>
      </c>
      <c r="KT28" s="45">
        <f t="shared" si="8"/>
        <v>-0.7</v>
      </c>
      <c r="KU28" s="45">
        <f t="shared" si="8"/>
        <v>-0.7</v>
      </c>
      <c r="KV28" s="45">
        <f t="shared" si="8"/>
        <v>-0.7</v>
      </c>
      <c r="KW28" s="45">
        <f t="shared" si="8"/>
        <v>-0.7</v>
      </c>
      <c r="KX28" s="45">
        <f t="shared" si="8"/>
        <v>-0.7</v>
      </c>
      <c r="KY28" s="45">
        <f t="shared" si="8"/>
        <v>-0.7</v>
      </c>
      <c r="KZ28" s="45">
        <f t="shared" si="8"/>
        <v>-0.7</v>
      </c>
      <c r="LA28" s="45">
        <f t="shared" si="8"/>
        <v>-0.7</v>
      </c>
      <c r="LB28" s="45">
        <f t="shared" si="8"/>
        <v>-0.7</v>
      </c>
      <c r="LC28" s="45">
        <f t="shared" si="8"/>
        <v>-0.7</v>
      </c>
      <c r="LD28" s="45">
        <f t="shared" si="8"/>
        <v>-0.7</v>
      </c>
      <c r="LE28" s="45">
        <f t="shared" si="8"/>
        <v>-0.7</v>
      </c>
      <c r="LF28" s="45">
        <f t="shared" si="8"/>
        <v>-0.7</v>
      </c>
      <c r="LG28" s="46">
        <f t="shared" si="8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ref="KE29:LG29" si="9">KD29</f>
        <v>0.7</v>
      </c>
      <c r="KF29" s="47">
        <f t="shared" si="9"/>
        <v>0.7</v>
      </c>
      <c r="KG29" s="47">
        <f t="shared" si="9"/>
        <v>0.7</v>
      </c>
      <c r="KH29" s="47">
        <f t="shared" si="9"/>
        <v>0.7</v>
      </c>
      <c r="KI29" s="47">
        <f t="shared" si="9"/>
        <v>0.7</v>
      </c>
      <c r="KJ29" s="47">
        <f t="shared" si="9"/>
        <v>0.7</v>
      </c>
      <c r="KK29" s="47">
        <f t="shared" si="9"/>
        <v>0.7</v>
      </c>
      <c r="KL29" s="47">
        <f t="shared" si="9"/>
        <v>0.7</v>
      </c>
      <c r="KM29" s="47">
        <f t="shared" si="9"/>
        <v>0.7</v>
      </c>
      <c r="KN29" s="47">
        <f t="shared" si="9"/>
        <v>0.7</v>
      </c>
      <c r="KO29" s="47">
        <f t="shared" si="9"/>
        <v>0.7</v>
      </c>
      <c r="KP29" s="47">
        <f t="shared" si="9"/>
        <v>0.7</v>
      </c>
      <c r="KQ29" s="47">
        <f t="shared" si="9"/>
        <v>0.7</v>
      </c>
      <c r="KR29" s="47">
        <f t="shared" si="9"/>
        <v>0.7</v>
      </c>
      <c r="KS29" s="47">
        <f t="shared" si="9"/>
        <v>0.7</v>
      </c>
      <c r="KT29" s="47">
        <f t="shared" si="9"/>
        <v>0.7</v>
      </c>
      <c r="KU29" s="47">
        <f t="shared" si="9"/>
        <v>0.7</v>
      </c>
      <c r="KV29" s="47">
        <f t="shared" si="9"/>
        <v>0.7</v>
      </c>
      <c r="KW29" s="47">
        <f t="shared" si="9"/>
        <v>0.7</v>
      </c>
      <c r="KX29" s="47">
        <f t="shared" si="9"/>
        <v>0.7</v>
      </c>
      <c r="KY29" s="47">
        <f t="shared" si="9"/>
        <v>0.7</v>
      </c>
      <c r="KZ29" s="47">
        <f t="shared" si="9"/>
        <v>0.7</v>
      </c>
      <c r="LA29" s="47">
        <f t="shared" si="9"/>
        <v>0.7</v>
      </c>
      <c r="LB29" s="47">
        <f t="shared" si="9"/>
        <v>0.7</v>
      </c>
      <c r="LC29" s="47">
        <f t="shared" si="9"/>
        <v>0.7</v>
      </c>
      <c r="LD29" s="47">
        <f t="shared" si="9"/>
        <v>0.7</v>
      </c>
      <c r="LE29" s="47">
        <f t="shared" si="9"/>
        <v>0.7</v>
      </c>
      <c r="LF29" s="47">
        <f t="shared" si="9"/>
        <v>0.7</v>
      </c>
      <c r="LG29" s="48">
        <f t="shared" si="9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ref="KE30:LG30" si="10">KD30</f>
        <v>0</v>
      </c>
      <c r="KF30" s="49">
        <f t="shared" si="10"/>
        <v>0</v>
      </c>
      <c r="KG30" s="49">
        <f t="shared" si="10"/>
        <v>0</v>
      </c>
      <c r="KH30" s="49">
        <f t="shared" si="10"/>
        <v>0</v>
      </c>
      <c r="KI30" s="49">
        <f t="shared" si="10"/>
        <v>0</v>
      </c>
      <c r="KJ30" s="49">
        <f t="shared" si="10"/>
        <v>0</v>
      </c>
      <c r="KK30" s="49">
        <f t="shared" si="10"/>
        <v>0</v>
      </c>
      <c r="KL30" s="49">
        <f t="shared" si="10"/>
        <v>0</v>
      </c>
      <c r="KM30" s="49">
        <f t="shared" si="10"/>
        <v>0</v>
      </c>
      <c r="KN30" s="49">
        <f t="shared" si="10"/>
        <v>0</v>
      </c>
      <c r="KO30" s="49">
        <f t="shared" si="10"/>
        <v>0</v>
      </c>
      <c r="KP30" s="49">
        <f t="shared" si="10"/>
        <v>0</v>
      </c>
      <c r="KQ30" s="49">
        <f t="shared" si="10"/>
        <v>0</v>
      </c>
      <c r="KR30" s="49">
        <f t="shared" si="10"/>
        <v>0</v>
      </c>
      <c r="KS30" s="49">
        <f t="shared" si="10"/>
        <v>0</v>
      </c>
      <c r="KT30" s="49">
        <f t="shared" si="10"/>
        <v>0</v>
      </c>
      <c r="KU30" s="49">
        <f t="shared" si="10"/>
        <v>0</v>
      </c>
      <c r="KV30" s="49">
        <f t="shared" si="10"/>
        <v>0</v>
      </c>
      <c r="KW30" s="49">
        <f t="shared" si="10"/>
        <v>0</v>
      </c>
      <c r="KX30" s="49">
        <f t="shared" si="10"/>
        <v>0</v>
      </c>
      <c r="KY30" s="49">
        <f t="shared" si="10"/>
        <v>0</v>
      </c>
      <c r="KZ30" s="49">
        <f t="shared" si="10"/>
        <v>0</v>
      </c>
      <c r="LA30" s="49">
        <f t="shared" si="10"/>
        <v>0</v>
      </c>
      <c r="LB30" s="49">
        <f t="shared" si="10"/>
        <v>0</v>
      </c>
      <c r="LC30" s="49">
        <f t="shared" si="10"/>
        <v>0</v>
      </c>
      <c r="LD30" s="49">
        <f t="shared" si="10"/>
        <v>0</v>
      </c>
      <c r="LE30" s="49">
        <f t="shared" si="10"/>
        <v>0</v>
      </c>
      <c r="LF30" s="49">
        <f t="shared" si="10"/>
        <v>0</v>
      </c>
      <c r="LG30" s="50">
        <f t="shared" si="10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ref="KE31:LG31" si="11">KD31</f>
        <v>-0.7</v>
      </c>
      <c r="KF31" s="45">
        <f t="shared" si="11"/>
        <v>-0.7</v>
      </c>
      <c r="KG31" s="45">
        <f t="shared" si="11"/>
        <v>-0.7</v>
      </c>
      <c r="KH31" s="45">
        <f t="shared" si="11"/>
        <v>-0.7</v>
      </c>
      <c r="KI31" s="45">
        <f t="shared" si="11"/>
        <v>-0.7</v>
      </c>
      <c r="KJ31" s="45">
        <f t="shared" si="11"/>
        <v>-0.7</v>
      </c>
      <c r="KK31" s="45">
        <f t="shared" si="11"/>
        <v>-0.7</v>
      </c>
      <c r="KL31" s="45">
        <f t="shared" si="11"/>
        <v>-0.7</v>
      </c>
      <c r="KM31" s="45">
        <f t="shared" si="11"/>
        <v>-0.7</v>
      </c>
      <c r="KN31" s="45">
        <f t="shared" si="11"/>
        <v>-0.7</v>
      </c>
      <c r="KO31" s="45">
        <f t="shared" si="11"/>
        <v>-0.7</v>
      </c>
      <c r="KP31" s="45">
        <f t="shared" si="11"/>
        <v>-0.7</v>
      </c>
      <c r="KQ31" s="45">
        <f t="shared" si="11"/>
        <v>-0.7</v>
      </c>
      <c r="KR31" s="45">
        <f t="shared" si="11"/>
        <v>-0.7</v>
      </c>
      <c r="KS31" s="45">
        <f t="shared" si="11"/>
        <v>-0.7</v>
      </c>
      <c r="KT31" s="45">
        <f t="shared" si="11"/>
        <v>-0.7</v>
      </c>
      <c r="KU31" s="45">
        <f t="shared" si="11"/>
        <v>-0.7</v>
      </c>
      <c r="KV31" s="45">
        <f t="shared" si="11"/>
        <v>-0.7</v>
      </c>
      <c r="KW31" s="45">
        <f t="shared" si="11"/>
        <v>-0.7</v>
      </c>
      <c r="KX31" s="45">
        <f t="shared" si="11"/>
        <v>-0.7</v>
      </c>
      <c r="KY31" s="45">
        <f t="shared" si="11"/>
        <v>-0.7</v>
      </c>
      <c r="KZ31" s="45">
        <f t="shared" si="11"/>
        <v>-0.7</v>
      </c>
      <c r="LA31" s="45">
        <f t="shared" si="11"/>
        <v>-0.7</v>
      </c>
      <c r="LB31" s="45">
        <f t="shared" si="11"/>
        <v>-0.7</v>
      </c>
      <c r="LC31" s="45">
        <f t="shared" si="11"/>
        <v>-0.7</v>
      </c>
      <c r="LD31" s="45">
        <f t="shared" si="11"/>
        <v>-0.7</v>
      </c>
      <c r="LE31" s="45">
        <f t="shared" si="11"/>
        <v>-0.7</v>
      </c>
      <c r="LF31" s="45">
        <f t="shared" si="11"/>
        <v>-0.7</v>
      </c>
      <c r="LG31" s="46">
        <f t="shared" si="11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ref="KE32:LG32" si="12">KD32</f>
        <v>0.7</v>
      </c>
      <c r="KF32" s="47">
        <f t="shared" si="12"/>
        <v>0.7</v>
      </c>
      <c r="KG32" s="47">
        <f t="shared" si="12"/>
        <v>0.7</v>
      </c>
      <c r="KH32" s="47">
        <f t="shared" si="12"/>
        <v>0.7</v>
      </c>
      <c r="KI32" s="47">
        <f t="shared" si="12"/>
        <v>0.7</v>
      </c>
      <c r="KJ32" s="47">
        <f t="shared" si="12"/>
        <v>0.7</v>
      </c>
      <c r="KK32" s="47">
        <f t="shared" si="12"/>
        <v>0.7</v>
      </c>
      <c r="KL32" s="47">
        <f t="shared" si="12"/>
        <v>0.7</v>
      </c>
      <c r="KM32" s="47">
        <f t="shared" si="12"/>
        <v>0.7</v>
      </c>
      <c r="KN32" s="47">
        <f t="shared" si="12"/>
        <v>0.7</v>
      </c>
      <c r="KO32" s="47">
        <f t="shared" si="12"/>
        <v>0.7</v>
      </c>
      <c r="KP32" s="47">
        <f t="shared" si="12"/>
        <v>0.7</v>
      </c>
      <c r="KQ32" s="47">
        <f t="shared" si="12"/>
        <v>0.7</v>
      </c>
      <c r="KR32" s="47">
        <f t="shared" si="12"/>
        <v>0.7</v>
      </c>
      <c r="KS32" s="47">
        <f t="shared" si="12"/>
        <v>0.7</v>
      </c>
      <c r="KT32" s="47">
        <f t="shared" si="12"/>
        <v>0.7</v>
      </c>
      <c r="KU32" s="47">
        <f t="shared" si="12"/>
        <v>0.7</v>
      </c>
      <c r="KV32" s="47">
        <f t="shared" si="12"/>
        <v>0.7</v>
      </c>
      <c r="KW32" s="47">
        <f t="shared" si="12"/>
        <v>0.7</v>
      </c>
      <c r="KX32" s="47">
        <f t="shared" si="12"/>
        <v>0.7</v>
      </c>
      <c r="KY32" s="47">
        <f t="shared" si="12"/>
        <v>0.7</v>
      </c>
      <c r="KZ32" s="47">
        <f t="shared" si="12"/>
        <v>0.7</v>
      </c>
      <c r="LA32" s="47">
        <f t="shared" si="12"/>
        <v>0.7</v>
      </c>
      <c r="LB32" s="47">
        <f t="shared" si="12"/>
        <v>0.7</v>
      </c>
      <c r="LC32" s="47">
        <f t="shared" si="12"/>
        <v>0.7</v>
      </c>
      <c r="LD32" s="47">
        <f t="shared" si="12"/>
        <v>0.7</v>
      </c>
      <c r="LE32" s="47">
        <f t="shared" si="12"/>
        <v>0.7</v>
      </c>
      <c r="LF32" s="47">
        <f t="shared" si="12"/>
        <v>0.7</v>
      </c>
      <c r="LG32" s="48">
        <f t="shared" si="1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ref="KE33:LG33" si="13">KD33</f>
        <v>0</v>
      </c>
      <c r="KF33" s="49">
        <f t="shared" si="13"/>
        <v>0</v>
      </c>
      <c r="KG33" s="49">
        <f t="shared" si="13"/>
        <v>0</v>
      </c>
      <c r="KH33" s="49">
        <f t="shared" si="13"/>
        <v>0</v>
      </c>
      <c r="KI33" s="49">
        <f t="shared" si="13"/>
        <v>0</v>
      </c>
      <c r="KJ33" s="49">
        <f t="shared" si="13"/>
        <v>0</v>
      </c>
      <c r="KK33" s="49">
        <f t="shared" si="13"/>
        <v>0</v>
      </c>
      <c r="KL33" s="49">
        <f t="shared" si="13"/>
        <v>0</v>
      </c>
      <c r="KM33" s="49">
        <f t="shared" si="13"/>
        <v>0</v>
      </c>
      <c r="KN33" s="49">
        <f t="shared" si="13"/>
        <v>0</v>
      </c>
      <c r="KO33" s="49">
        <f t="shared" si="13"/>
        <v>0</v>
      </c>
      <c r="KP33" s="49">
        <f t="shared" si="13"/>
        <v>0</v>
      </c>
      <c r="KQ33" s="49">
        <f t="shared" si="13"/>
        <v>0</v>
      </c>
      <c r="KR33" s="49">
        <f t="shared" si="13"/>
        <v>0</v>
      </c>
      <c r="KS33" s="49">
        <f t="shared" si="13"/>
        <v>0</v>
      </c>
      <c r="KT33" s="49">
        <f t="shared" si="13"/>
        <v>0</v>
      </c>
      <c r="KU33" s="49">
        <f t="shared" si="13"/>
        <v>0</v>
      </c>
      <c r="KV33" s="49">
        <f t="shared" si="13"/>
        <v>0</v>
      </c>
      <c r="KW33" s="49">
        <f t="shared" si="13"/>
        <v>0</v>
      </c>
      <c r="KX33" s="49">
        <f t="shared" si="13"/>
        <v>0</v>
      </c>
      <c r="KY33" s="49">
        <f t="shared" si="13"/>
        <v>0</v>
      </c>
      <c r="KZ33" s="49">
        <f t="shared" si="13"/>
        <v>0</v>
      </c>
      <c r="LA33" s="49">
        <f t="shared" si="13"/>
        <v>0</v>
      </c>
      <c r="LB33" s="49">
        <f t="shared" si="13"/>
        <v>0</v>
      </c>
      <c r="LC33" s="49">
        <f t="shared" si="13"/>
        <v>0</v>
      </c>
      <c r="LD33" s="49">
        <f t="shared" si="13"/>
        <v>0</v>
      </c>
      <c r="LE33" s="49">
        <f t="shared" si="13"/>
        <v>0</v>
      </c>
      <c r="LF33" s="49">
        <f t="shared" si="13"/>
        <v>0</v>
      </c>
      <c r="LG33" s="50">
        <f t="shared" si="13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ref="KE34:LG34" si="14">KD34</f>
        <v>-0.7</v>
      </c>
      <c r="KF34" s="45">
        <f t="shared" si="14"/>
        <v>-0.7</v>
      </c>
      <c r="KG34" s="45">
        <f t="shared" si="14"/>
        <v>-0.7</v>
      </c>
      <c r="KH34" s="45">
        <f t="shared" si="14"/>
        <v>-0.7</v>
      </c>
      <c r="KI34" s="45">
        <f t="shared" si="14"/>
        <v>-0.7</v>
      </c>
      <c r="KJ34" s="45">
        <f t="shared" si="14"/>
        <v>-0.7</v>
      </c>
      <c r="KK34" s="45">
        <f t="shared" si="14"/>
        <v>-0.7</v>
      </c>
      <c r="KL34" s="45">
        <f t="shared" si="14"/>
        <v>-0.7</v>
      </c>
      <c r="KM34" s="45">
        <f t="shared" si="14"/>
        <v>-0.7</v>
      </c>
      <c r="KN34" s="45">
        <f t="shared" si="14"/>
        <v>-0.7</v>
      </c>
      <c r="KO34" s="45">
        <f t="shared" si="14"/>
        <v>-0.7</v>
      </c>
      <c r="KP34" s="45">
        <f t="shared" si="14"/>
        <v>-0.7</v>
      </c>
      <c r="KQ34" s="45">
        <f t="shared" si="14"/>
        <v>-0.7</v>
      </c>
      <c r="KR34" s="45">
        <f t="shared" si="14"/>
        <v>-0.7</v>
      </c>
      <c r="KS34" s="45">
        <f t="shared" si="14"/>
        <v>-0.7</v>
      </c>
      <c r="KT34" s="45">
        <f t="shared" si="14"/>
        <v>-0.7</v>
      </c>
      <c r="KU34" s="45">
        <f t="shared" si="14"/>
        <v>-0.7</v>
      </c>
      <c r="KV34" s="45">
        <f t="shared" si="14"/>
        <v>-0.7</v>
      </c>
      <c r="KW34" s="45">
        <f t="shared" si="14"/>
        <v>-0.7</v>
      </c>
      <c r="KX34" s="45">
        <f t="shared" si="14"/>
        <v>-0.7</v>
      </c>
      <c r="KY34" s="45">
        <f t="shared" si="14"/>
        <v>-0.7</v>
      </c>
      <c r="KZ34" s="45">
        <f t="shared" si="14"/>
        <v>-0.7</v>
      </c>
      <c r="LA34" s="45">
        <f t="shared" si="14"/>
        <v>-0.7</v>
      </c>
      <c r="LB34" s="45">
        <f t="shared" si="14"/>
        <v>-0.7</v>
      </c>
      <c r="LC34" s="45">
        <f t="shared" si="14"/>
        <v>-0.7</v>
      </c>
      <c r="LD34" s="45">
        <f t="shared" si="14"/>
        <v>-0.7</v>
      </c>
      <c r="LE34" s="45">
        <f t="shared" si="14"/>
        <v>-0.7</v>
      </c>
      <c r="LF34" s="45">
        <f t="shared" si="14"/>
        <v>-0.7</v>
      </c>
      <c r="LG34" s="46">
        <f t="shared" si="14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ref="KE35:LG35" si="15">KD35</f>
        <v>0.7</v>
      </c>
      <c r="KF35" s="47">
        <f t="shared" si="15"/>
        <v>0.7</v>
      </c>
      <c r="KG35" s="47">
        <f t="shared" si="15"/>
        <v>0.7</v>
      </c>
      <c r="KH35" s="47">
        <f t="shared" si="15"/>
        <v>0.7</v>
      </c>
      <c r="KI35" s="47">
        <f t="shared" si="15"/>
        <v>0.7</v>
      </c>
      <c r="KJ35" s="47">
        <f t="shared" si="15"/>
        <v>0.7</v>
      </c>
      <c r="KK35" s="47">
        <f t="shared" si="15"/>
        <v>0.7</v>
      </c>
      <c r="KL35" s="47">
        <f t="shared" si="15"/>
        <v>0.7</v>
      </c>
      <c r="KM35" s="47">
        <f t="shared" si="15"/>
        <v>0.7</v>
      </c>
      <c r="KN35" s="47">
        <f t="shared" si="15"/>
        <v>0.7</v>
      </c>
      <c r="KO35" s="47">
        <f t="shared" si="15"/>
        <v>0.7</v>
      </c>
      <c r="KP35" s="47">
        <f t="shared" si="15"/>
        <v>0.7</v>
      </c>
      <c r="KQ35" s="47">
        <f t="shared" si="15"/>
        <v>0.7</v>
      </c>
      <c r="KR35" s="47">
        <f t="shared" si="15"/>
        <v>0.7</v>
      </c>
      <c r="KS35" s="47">
        <f t="shared" si="15"/>
        <v>0.7</v>
      </c>
      <c r="KT35" s="47">
        <f t="shared" si="15"/>
        <v>0.7</v>
      </c>
      <c r="KU35" s="47">
        <f t="shared" si="15"/>
        <v>0.7</v>
      </c>
      <c r="KV35" s="47">
        <f t="shared" si="15"/>
        <v>0.7</v>
      </c>
      <c r="KW35" s="47">
        <f t="shared" si="15"/>
        <v>0.7</v>
      </c>
      <c r="KX35" s="47">
        <f t="shared" si="15"/>
        <v>0.7</v>
      </c>
      <c r="KY35" s="47">
        <f t="shared" si="15"/>
        <v>0.7</v>
      </c>
      <c r="KZ35" s="47">
        <f t="shared" si="15"/>
        <v>0.7</v>
      </c>
      <c r="LA35" s="47">
        <f t="shared" si="15"/>
        <v>0.7</v>
      </c>
      <c r="LB35" s="47">
        <f t="shared" si="15"/>
        <v>0.7</v>
      </c>
      <c r="LC35" s="47">
        <f t="shared" si="15"/>
        <v>0.7</v>
      </c>
      <c r="LD35" s="47">
        <f t="shared" si="15"/>
        <v>0.7</v>
      </c>
      <c r="LE35" s="47">
        <f t="shared" si="15"/>
        <v>0.7</v>
      </c>
      <c r="LF35" s="47">
        <f t="shared" si="15"/>
        <v>0.7</v>
      </c>
      <c r="LG35" s="48">
        <f t="shared" si="15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ref="KE36:LG36" si="16">KD36</f>
        <v>0</v>
      </c>
      <c r="KF36" s="49">
        <f t="shared" si="16"/>
        <v>0</v>
      </c>
      <c r="KG36" s="49">
        <f t="shared" si="16"/>
        <v>0</v>
      </c>
      <c r="KH36" s="49">
        <f t="shared" si="16"/>
        <v>0</v>
      </c>
      <c r="KI36" s="49">
        <f t="shared" si="16"/>
        <v>0</v>
      </c>
      <c r="KJ36" s="49">
        <f t="shared" si="16"/>
        <v>0</v>
      </c>
      <c r="KK36" s="49">
        <f t="shared" si="16"/>
        <v>0</v>
      </c>
      <c r="KL36" s="49">
        <f t="shared" si="16"/>
        <v>0</v>
      </c>
      <c r="KM36" s="49">
        <f t="shared" si="16"/>
        <v>0</v>
      </c>
      <c r="KN36" s="49">
        <f t="shared" si="16"/>
        <v>0</v>
      </c>
      <c r="KO36" s="49">
        <f t="shared" si="16"/>
        <v>0</v>
      </c>
      <c r="KP36" s="49">
        <f t="shared" si="16"/>
        <v>0</v>
      </c>
      <c r="KQ36" s="49">
        <f t="shared" si="16"/>
        <v>0</v>
      </c>
      <c r="KR36" s="49">
        <f t="shared" si="16"/>
        <v>0</v>
      </c>
      <c r="KS36" s="49">
        <f t="shared" si="16"/>
        <v>0</v>
      </c>
      <c r="KT36" s="49">
        <f t="shared" si="16"/>
        <v>0</v>
      </c>
      <c r="KU36" s="49">
        <f t="shared" si="16"/>
        <v>0</v>
      </c>
      <c r="KV36" s="49">
        <f t="shared" si="16"/>
        <v>0</v>
      </c>
      <c r="KW36" s="49">
        <f t="shared" si="16"/>
        <v>0</v>
      </c>
      <c r="KX36" s="49">
        <f t="shared" si="16"/>
        <v>0</v>
      </c>
      <c r="KY36" s="49">
        <f t="shared" si="16"/>
        <v>0</v>
      </c>
      <c r="KZ36" s="49">
        <f t="shared" si="16"/>
        <v>0</v>
      </c>
      <c r="LA36" s="49">
        <f t="shared" si="16"/>
        <v>0</v>
      </c>
      <c r="LB36" s="49">
        <f t="shared" si="16"/>
        <v>0</v>
      </c>
      <c r="LC36" s="49">
        <f t="shared" si="16"/>
        <v>0</v>
      </c>
      <c r="LD36" s="49">
        <f t="shared" si="16"/>
        <v>0</v>
      </c>
      <c r="LE36" s="49">
        <f t="shared" si="16"/>
        <v>0</v>
      </c>
      <c r="LF36" s="49">
        <f t="shared" si="16"/>
        <v>0</v>
      </c>
      <c r="LG36" s="50">
        <f t="shared" si="16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ref="KE37:LG37" si="17">KD37</f>
        <v>-0.7</v>
      </c>
      <c r="KF37" s="45">
        <f t="shared" si="17"/>
        <v>-0.7</v>
      </c>
      <c r="KG37" s="45">
        <f t="shared" si="17"/>
        <v>-0.7</v>
      </c>
      <c r="KH37" s="45">
        <f t="shared" si="17"/>
        <v>-0.7</v>
      </c>
      <c r="KI37" s="45">
        <f t="shared" si="17"/>
        <v>-0.7</v>
      </c>
      <c r="KJ37" s="45">
        <f t="shared" si="17"/>
        <v>-0.7</v>
      </c>
      <c r="KK37" s="45">
        <f t="shared" si="17"/>
        <v>-0.7</v>
      </c>
      <c r="KL37" s="45">
        <f t="shared" si="17"/>
        <v>-0.7</v>
      </c>
      <c r="KM37" s="45">
        <f t="shared" si="17"/>
        <v>-0.7</v>
      </c>
      <c r="KN37" s="45">
        <f t="shared" si="17"/>
        <v>-0.7</v>
      </c>
      <c r="KO37" s="45">
        <f t="shared" si="17"/>
        <v>-0.7</v>
      </c>
      <c r="KP37" s="45">
        <f t="shared" si="17"/>
        <v>-0.7</v>
      </c>
      <c r="KQ37" s="45">
        <f t="shared" si="17"/>
        <v>-0.7</v>
      </c>
      <c r="KR37" s="45">
        <f t="shared" si="17"/>
        <v>-0.7</v>
      </c>
      <c r="KS37" s="45">
        <f t="shared" si="17"/>
        <v>-0.7</v>
      </c>
      <c r="KT37" s="45">
        <f t="shared" si="17"/>
        <v>-0.7</v>
      </c>
      <c r="KU37" s="45">
        <f t="shared" si="17"/>
        <v>-0.7</v>
      </c>
      <c r="KV37" s="45">
        <f t="shared" si="17"/>
        <v>-0.7</v>
      </c>
      <c r="KW37" s="45">
        <f t="shared" si="17"/>
        <v>-0.7</v>
      </c>
      <c r="KX37" s="45">
        <f t="shared" si="17"/>
        <v>-0.7</v>
      </c>
      <c r="KY37" s="45">
        <f t="shared" si="17"/>
        <v>-0.7</v>
      </c>
      <c r="KZ37" s="45">
        <f t="shared" si="17"/>
        <v>-0.7</v>
      </c>
      <c r="LA37" s="45">
        <f t="shared" si="17"/>
        <v>-0.7</v>
      </c>
      <c r="LB37" s="45">
        <f t="shared" si="17"/>
        <v>-0.7</v>
      </c>
      <c r="LC37" s="45">
        <f t="shared" si="17"/>
        <v>-0.7</v>
      </c>
      <c r="LD37" s="45">
        <f t="shared" si="17"/>
        <v>-0.7</v>
      </c>
      <c r="LE37" s="45">
        <f t="shared" si="17"/>
        <v>-0.7</v>
      </c>
      <c r="LF37" s="45">
        <f t="shared" si="17"/>
        <v>-0.7</v>
      </c>
      <c r="LG37" s="46">
        <f t="shared" si="17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si="1"/>
        <v>0.7</v>
      </c>
      <c r="KE38" s="47">
        <f t="shared" ref="KE38:LG38" si="18">KD38</f>
        <v>0.7</v>
      </c>
      <c r="KF38" s="47">
        <f t="shared" si="18"/>
        <v>0.7</v>
      </c>
      <c r="KG38" s="47">
        <f t="shared" si="18"/>
        <v>0.7</v>
      </c>
      <c r="KH38" s="47">
        <f t="shared" si="18"/>
        <v>0.7</v>
      </c>
      <c r="KI38" s="47">
        <f t="shared" si="18"/>
        <v>0.7</v>
      </c>
      <c r="KJ38" s="47">
        <f t="shared" si="18"/>
        <v>0.7</v>
      </c>
      <c r="KK38" s="47">
        <f t="shared" si="18"/>
        <v>0.7</v>
      </c>
      <c r="KL38" s="47">
        <f t="shared" si="18"/>
        <v>0.7</v>
      </c>
      <c r="KM38" s="47">
        <f t="shared" si="18"/>
        <v>0.7</v>
      </c>
      <c r="KN38" s="47">
        <f t="shared" si="18"/>
        <v>0.7</v>
      </c>
      <c r="KO38" s="47">
        <f t="shared" si="18"/>
        <v>0.7</v>
      </c>
      <c r="KP38" s="47">
        <f t="shared" si="18"/>
        <v>0.7</v>
      </c>
      <c r="KQ38" s="47">
        <f t="shared" si="18"/>
        <v>0.7</v>
      </c>
      <c r="KR38" s="47">
        <f t="shared" si="18"/>
        <v>0.7</v>
      </c>
      <c r="KS38" s="47">
        <f t="shared" si="18"/>
        <v>0.7</v>
      </c>
      <c r="KT38" s="47">
        <f t="shared" si="18"/>
        <v>0.7</v>
      </c>
      <c r="KU38" s="47">
        <f t="shared" si="18"/>
        <v>0.7</v>
      </c>
      <c r="KV38" s="47">
        <f t="shared" si="18"/>
        <v>0.7</v>
      </c>
      <c r="KW38" s="47">
        <f t="shared" si="18"/>
        <v>0.7</v>
      </c>
      <c r="KX38" s="47">
        <f t="shared" si="18"/>
        <v>0.7</v>
      </c>
      <c r="KY38" s="47">
        <f t="shared" si="18"/>
        <v>0.7</v>
      </c>
      <c r="KZ38" s="47">
        <f t="shared" si="18"/>
        <v>0.7</v>
      </c>
      <c r="LA38" s="47">
        <f t="shared" si="18"/>
        <v>0.7</v>
      </c>
      <c r="LB38" s="47">
        <f t="shared" si="18"/>
        <v>0.7</v>
      </c>
      <c r="LC38" s="47">
        <f t="shared" si="18"/>
        <v>0.7</v>
      </c>
      <c r="LD38" s="47">
        <f t="shared" si="18"/>
        <v>0.7</v>
      </c>
      <c r="LE38" s="47">
        <f t="shared" si="18"/>
        <v>0.7</v>
      </c>
      <c r="LF38" s="47">
        <f t="shared" si="18"/>
        <v>0.7</v>
      </c>
      <c r="LG38" s="48">
        <f t="shared" si="18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1"/>
        <v>0</v>
      </c>
      <c r="KE39" s="49">
        <f t="shared" ref="KE39:LG39" si="19">KD39</f>
        <v>0</v>
      </c>
      <c r="KF39" s="49">
        <f t="shared" si="19"/>
        <v>0</v>
      </c>
      <c r="KG39" s="49">
        <f t="shared" si="19"/>
        <v>0</v>
      </c>
      <c r="KH39" s="49">
        <f t="shared" si="19"/>
        <v>0</v>
      </c>
      <c r="KI39" s="49">
        <f t="shared" si="19"/>
        <v>0</v>
      </c>
      <c r="KJ39" s="49">
        <f t="shared" si="19"/>
        <v>0</v>
      </c>
      <c r="KK39" s="49">
        <f t="shared" si="19"/>
        <v>0</v>
      </c>
      <c r="KL39" s="49">
        <f t="shared" si="19"/>
        <v>0</v>
      </c>
      <c r="KM39" s="49">
        <f t="shared" si="19"/>
        <v>0</v>
      </c>
      <c r="KN39" s="49">
        <f t="shared" si="19"/>
        <v>0</v>
      </c>
      <c r="KO39" s="49">
        <f t="shared" si="19"/>
        <v>0</v>
      </c>
      <c r="KP39" s="49">
        <f t="shared" si="19"/>
        <v>0</v>
      </c>
      <c r="KQ39" s="49">
        <f t="shared" si="19"/>
        <v>0</v>
      </c>
      <c r="KR39" s="49">
        <f t="shared" si="19"/>
        <v>0</v>
      </c>
      <c r="KS39" s="49">
        <f t="shared" si="19"/>
        <v>0</v>
      </c>
      <c r="KT39" s="49">
        <f t="shared" si="19"/>
        <v>0</v>
      </c>
      <c r="KU39" s="49">
        <f t="shared" si="19"/>
        <v>0</v>
      </c>
      <c r="KV39" s="49">
        <f t="shared" si="19"/>
        <v>0</v>
      </c>
      <c r="KW39" s="49">
        <f t="shared" si="19"/>
        <v>0</v>
      </c>
      <c r="KX39" s="49">
        <f t="shared" si="19"/>
        <v>0</v>
      </c>
      <c r="KY39" s="49">
        <f t="shared" si="19"/>
        <v>0</v>
      </c>
      <c r="KZ39" s="49">
        <f t="shared" si="19"/>
        <v>0</v>
      </c>
      <c r="LA39" s="49">
        <f t="shared" si="19"/>
        <v>0</v>
      </c>
      <c r="LB39" s="49">
        <f t="shared" si="19"/>
        <v>0</v>
      </c>
      <c r="LC39" s="49">
        <f t="shared" si="19"/>
        <v>0</v>
      </c>
      <c r="LD39" s="49">
        <f t="shared" si="19"/>
        <v>0</v>
      </c>
      <c r="LE39" s="49">
        <f t="shared" si="19"/>
        <v>0</v>
      </c>
      <c r="LF39" s="49">
        <f t="shared" si="19"/>
        <v>0</v>
      </c>
      <c r="LG39" s="50">
        <f t="shared" si="19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1"/>
        <v>-0.7</v>
      </c>
      <c r="KE40" s="45">
        <f t="shared" ref="KE40:LG40" si="20">KD40</f>
        <v>-0.7</v>
      </c>
      <c r="KF40" s="45">
        <f t="shared" si="20"/>
        <v>-0.7</v>
      </c>
      <c r="KG40" s="45">
        <f t="shared" si="20"/>
        <v>-0.7</v>
      </c>
      <c r="KH40" s="45">
        <f t="shared" si="20"/>
        <v>-0.7</v>
      </c>
      <c r="KI40" s="45">
        <f t="shared" si="20"/>
        <v>-0.7</v>
      </c>
      <c r="KJ40" s="45">
        <f t="shared" si="20"/>
        <v>-0.7</v>
      </c>
      <c r="KK40" s="45">
        <f t="shared" si="20"/>
        <v>-0.7</v>
      </c>
      <c r="KL40" s="45">
        <f t="shared" si="20"/>
        <v>-0.7</v>
      </c>
      <c r="KM40" s="45">
        <f t="shared" si="20"/>
        <v>-0.7</v>
      </c>
      <c r="KN40" s="45">
        <f t="shared" si="20"/>
        <v>-0.7</v>
      </c>
      <c r="KO40" s="45">
        <f t="shared" si="20"/>
        <v>-0.7</v>
      </c>
      <c r="KP40" s="45">
        <f t="shared" si="20"/>
        <v>-0.7</v>
      </c>
      <c r="KQ40" s="45">
        <f t="shared" si="20"/>
        <v>-0.7</v>
      </c>
      <c r="KR40" s="45">
        <f t="shared" si="20"/>
        <v>-0.7</v>
      </c>
      <c r="KS40" s="45">
        <f t="shared" si="20"/>
        <v>-0.7</v>
      </c>
      <c r="KT40" s="45">
        <f t="shared" si="20"/>
        <v>-0.7</v>
      </c>
      <c r="KU40" s="45">
        <f t="shared" si="20"/>
        <v>-0.7</v>
      </c>
      <c r="KV40" s="45">
        <f t="shared" si="20"/>
        <v>-0.7</v>
      </c>
      <c r="KW40" s="45">
        <f t="shared" si="20"/>
        <v>-0.7</v>
      </c>
      <c r="KX40" s="45">
        <f t="shared" si="20"/>
        <v>-0.7</v>
      </c>
      <c r="KY40" s="45">
        <f t="shared" si="20"/>
        <v>-0.7</v>
      </c>
      <c r="KZ40" s="45">
        <f t="shared" si="20"/>
        <v>-0.7</v>
      </c>
      <c r="LA40" s="45">
        <f t="shared" si="20"/>
        <v>-0.7</v>
      </c>
      <c r="LB40" s="45">
        <f t="shared" si="20"/>
        <v>-0.7</v>
      </c>
      <c r="LC40" s="45">
        <f t="shared" si="20"/>
        <v>-0.7</v>
      </c>
      <c r="LD40" s="45">
        <f t="shared" si="20"/>
        <v>-0.7</v>
      </c>
      <c r="LE40" s="45">
        <f t="shared" si="20"/>
        <v>-0.7</v>
      </c>
      <c r="LF40" s="45">
        <f t="shared" si="20"/>
        <v>-0.7</v>
      </c>
      <c r="LG40" s="46">
        <f t="shared" si="20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1"/>
        <v>0.7</v>
      </c>
      <c r="KE41" s="47">
        <f t="shared" ref="KE41:LG41" si="21">KD41</f>
        <v>0.7</v>
      </c>
      <c r="KF41" s="47">
        <f t="shared" si="21"/>
        <v>0.7</v>
      </c>
      <c r="KG41" s="47">
        <f t="shared" si="21"/>
        <v>0.7</v>
      </c>
      <c r="KH41" s="47">
        <f t="shared" si="21"/>
        <v>0.7</v>
      </c>
      <c r="KI41" s="47">
        <f t="shared" si="21"/>
        <v>0.7</v>
      </c>
      <c r="KJ41" s="47">
        <f t="shared" si="21"/>
        <v>0.7</v>
      </c>
      <c r="KK41" s="47">
        <f t="shared" si="21"/>
        <v>0.7</v>
      </c>
      <c r="KL41" s="47">
        <f t="shared" si="21"/>
        <v>0.7</v>
      </c>
      <c r="KM41" s="47">
        <f t="shared" si="21"/>
        <v>0.7</v>
      </c>
      <c r="KN41" s="47">
        <f t="shared" si="21"/>
        <v>0.7</v>
      </c>
      <c r="KO41" s="47">
        <f t="shared" si="21"/>
        <v>0.7</v>
      </c>
      <c r="KP41" s="47">
        <f t="shared" si="21"/>
        <v>0.7</v>
      </c>
      <c r="KQ41" s="47">
        <f t="shared" si="21"/>
        <v>0.7</v>
      </c>
      <c r="KR41" s="47">
        <f t="shared" si="21"/>
        <v>0.7</v>
      </c>
      <c r="KS41" s="47">
        <f t="shared" si="21"/>
        <v>0.7</v>
      </c>
      <c r="KT41" s="47">
        <f t="shared" si="21"/>
        <v>0.7</v>
      </c>
      <c r="KU41" s="47">
        <f t="shared" si="21"/>
        <v>0.7</v>
      </c>
      <c r="KV41" s="47">
        <f t="shared" si="21"/>
        <v>0.7</v>
      </c>
      <c r="KW41" s="47">
        <f t="shared" si="21"/>
        <v>0.7</v>
      </c>
      <c r="KX41" s="47">
        <f t="shared" si="21"/>
        <v>0.7</v>
      </c>
      <c r="KY41" s="47">
        <f t="shared" si="21"/>
        <v>0.7</v>
      </c>
      <c r="KZ41" s="47">
        <f t="shared" si="21"/>
        <v>0.7</v>
      </c>
      <c r="LA41" s="47">
        <f t="shared" si="21"/>
        <v>0.7</v>
      </c>
      <c r="LB41" s="47">
        <f t="shared" si="21"/>
        <v>0.7</v>
      </c>
      <c r="LC41" s="47">
        <f t="shared" si="21"/>
        <v>0.7</v>
      </c>
      <c r="LD41" s="47">
        <f t="shared" si="21"/>
        <v>0.7</v>
      </c>
      <c r="LE41" s="47">
        <f t="shared" si="21"/>
        <v>0.7</v>
      </c>
      <c r="LF41" s="47">
        <f t="shared" si="21"/>
        <v>0.7</v>
      </c>
      <c r="LG41" s="48">
        <f t="shared" si="21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1"/>
        <v>0</v>
      </c>
      <c r="KE42" s="49">
        <f t="shared" ref="KE42:LG42" si="22">KD42</f>
        <v>0</v>
      </c>
      <c r="KF42" s="49">
        <f t="shared" si="22"/>
        <v>0</v>
      </c>
      <c r="KG42" s="49">
        <f t="shared" si="22"/>
        <v>0</v>
      </c>
      <c r="KH42" s="49">
        <f t="shared" si="22"/>
        <v>0</v>
      </c>
      <c r="KI42" s="49">
        <f t="shared" si="22"/>
        <v>0</v>
      </c>
      <c r="KJ42" s="49">
        <f t="shared" si="22"/>
        <v>0</v>
      </c>
      <c r="KK42" s="49">
        <f t="shared" si="22"/>
        <v>0</v>
      </c>
      <c r="KL42" s="49">
        <f t="shared" si="22"/>
        <v>0</v>
      </c>
      <c r="KM42" s="49">
        <f t="shared" si="22"/>
        <v>0</v>
      </c>
      <c r="KN42" s="49">
        <f t="shared" si="22"/>
        <v>0</v>
      </c>
      <c r="KO42" s="49">
        <f t="shared" si="22"/>
        <v>0</v>
      </c>
      <c r="KP42" s="49">
        <f t="shared" si="22"/>
        <v>0</v>
      </c>
      <c r="KQ42" s="49">
        <f t="shared" si="22"/>
        <v>0</v>
      </c>
      <c r="KR42" s="49">
        <f t="shared" si="22"/>
        <v>0</v>
      </c>
      <c r="KS42" s="49">
        <f t="shared" si="22"/>
        <v>0</v>
      </c>
      <c r="KT42" s="49">
        <f t="shared" si="22"/>
        <v>0</v>
      </c>
      <c r="KU42" s="49">
        <f t="shared" si="22"/>
        <v>0</v>
      </c>
      <c r="KV42" s="49">
        <f t="shared" si="22"/>
        <v>0</v>
      </c>
      <c r="KW42" s="49">
        <f t="shared" si="22"/>
        <v>0</v>
      </c>
      <c r="KX42" s="49">
        <f t="shared" si="22"/>
        <v>0</v>
      </c>
      <c r="KY42" s="49">
        <f t="shared" si="22"/>
        <v>0</v>
      </c>
      <c r="KZ42" s="49">
        <f t="shared" si="22"/>
        <v>0</v>
      </c>
      <c r="LA42" s="49">
        <f t="shared" si="22"/>
        <v>0</v>
      </c>
      <c r="LB42" s="49">
        <f t="shared" si="22"/>
        <v>0</v>
      </c>
      <c r="LC42" s="49">
        <f t="shared" si="22"/>
        <v>0</v>
      </c>
      <c r="LD42" s="49">
        <f t="shared" si="22"/>
        <v>0</v>
      </c>
      <c r="LE42" s="49">
        <f t="shared" si="22"/>
        <v>0</v>
      </c>
      <c r="LF42" s="49">
        <f t="shared" si="22"/>
        <v>0</v>
      </c>
      <c r="LG42" s="50">
        <f t="shared" si="22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1"/>
        <v>-0.7</v>
      </c>
      <c r="KE43" s="45">
        <f t="shared" ref="KE43:LG43" si="23">KD43</f>
        <v>-0.7</v>
      </c>
      <c r="KF43" s="45">
        <f t="shared" si="23"/>
        <v>-0.7</v>
      </c>
      <c r="KG43" s="45">
        <f t="shared" si="23"/>
        <v>-0.7</v>
      </c>
      <c r="KH43" s="45">
        <f t="shared" si="23"/>
        <v>-0.7</v>
      </c>
      <c r="KI43" s="45">
        <f t="shared" si="23"/>
        <v>-0.7</v>
      </c>
      <c r="KJ43" s="45">
        <f t="shared" si="23"/>
        <v>-0.7</v>
      </c>
      <c r="KK43" s="45">
        <f t="shared" si="23"/>
        <v>-0.7</v>
      </c>
      <c r="KL43" s="45">
        <f t="shared" si="23"/>
        <v>-0.7</v>
      </c>
      <c r="KM43" s="45">
        <f t="shared" si="23"/>
        <v>-0.7</v>
      </c>
      <c r="KN43" s="45">
        <f t="shared" si="23"/>
        <v>-0.7</v>
      </c>
      <c r="KO43" s="45">
        <f t="shared" si="23"/>
        <v>-0.7</v>
      </c>
      <c r="KP43" s="45">
        <f t="shared" si="23"/>
        <v>-0.7</v>
      </c>
      <c r="KQ43" s="45">
        <f t="shared" si="23"/>
        <v>-0.7</v>
      </c>
      <c r="KR43" s="45">
        <f t="shared" si="23"/>
        <v>-0.7</v>
      </c>
      <c r="KS43" s="45">
        <f t="shared" si="23"/>
        <v>-0.7</v>
      </c>
      <c r="KT43" s="45">
        <f t="shared" si="23"/>
        <v>-0.7</v>
      </c>
      <c r="KU43" s="45">
        <f t="shared" si="23"/>
        <v>-0.7</v>
      </c>
      <c r="KV43" s="45">
        <f t="shared" si="23"/>
        <v>-0.7</v>
      </c>
      <c r="KW43" s="45">
        <f t="shared" si="23"/>
        <v>-0.7</v>
      </c>
      <c r="KX43" s="45">
        <f t="shared" si="23"/>
        <v>-0.7</v>
      </c>
      <c r="KY43" s="45">
        <f t="shared" si="23"/>
        <v>-0.7</v>
      </c>
      <c r="KZ43" s="45">
        <f t="shared" si="23"/>
        <v>-0.7</v>
      </c>
      <c r="LA43" s="45">
        <f t="shared" si="23"/>
        <v>-0.7</v>
      </c>
      <c r="LB43" s="45">
        <f t="shared" si="23"/>
        <v>-0.7</v>
      </c>
      <c r="LC43" s="45">
        <f t="shared" si="23"/>
        <v>-0.7</v>
      </c>
      <c r="LD43" s="45">
        <f t="shared" si="23"/>
        <v>-0.7</v>
      </c>
      <c r="LE43" s="45">
        <f t="shared" si="23"/>
        <v>-0.7</v>
      </c>
      <c r="LF43" s="45">
        <f t="shared" si="23"/>
        <v>-0.7</v>
      </c>
      <c r="LG43" s="46">
        <f t="shared" si="2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1"/>
        <v>0.7</v>
      </c>
      <c r="KE44" s="47">
        <f t="shared" ref="KE44:LG44" si="24">KD44</f>
        <v>0.7</v>
      </c>
      <c r="KF44" s="47">
        <f t="shared" si="24"/>
        <v>0.7</v>
      </c>
      <c r="KG44" s="47">
        <f t="shared" si="24"/>
        <v>0.7</v>
      </c>
      <c r="KH44" s="47">
        <f t="shared" si="24"/>
        <v>0.7</v>
      </c>
      <c r="KI44" s="47">
        <f t="shared" si="24"/>
        <v>0.7</v>
      </c>
      <c r="KJ44" s="47">
        <f t="shared" si="24"/>
        <v>0.7</v>
      </c>
      <c r="KK44" s="47">
        <f t="shared" si="24"/>
        <v>0.7</v>
      </c>
      <c r="KL44" s="47">
        <f t="shared" si="24"/>
        <v>0.7</v>
      </c>
      <c r="KM44" s="47">
        <f t="shared" si="24"/>
        <v>0.7</v>
      </c>
      <c r="KN44" s="47">
        <f t="shared" si="24"/>
        <v>0.7</v>
      </c>
      <c r="KO44" s="47">
        <f t="shared" si="24"/>
        <v>0.7</v>
      </c>
      <c r="KP44" s="47">
        <f t="shared" si="24"/>
        <v>0.7</v>
      </c>
      <c r="KQ44" s="47">
        <f t="shared" si="24"/>
        <v>0.7</v>
      </c>
      <c r="KR44" s="47">
        <f t="shared" si="24"/>
        <v>0.7</v>
      </c>
      <c r="KS44" s="47">
        <f t="shared" si="24"/>
        <v>0.7</v>
      </c>
      <c r="KT44" s="47">
        <f t="shared" si="24"/>
        <v>0.7</v>
      </c>
      <c r="KU44" s="47">
        <f t="shared" si="24"/>
        <v>0.7</v>
      </c>
      <c r="KV44" s="47">
        <f t="shared" si="24"/>
        <v>0.7</v>
      </c>
      <c r="KW44" s="47">
        <f t="shared" si="24"/>
        <v>0.7</v>
      </c>
      <c r="KX44" s="47">
        <f t="shared" si="24"/>
        <v>0.7</v>
      </c>
      <c r="KY44" s="47">
        <f t="shared" si="24"/>
        <v>0.7</v>
      </c>
      <c r="KZ44" s="47">
        <f t="shared" si="24"/>
        <v>0.7</v>
      </c>
      <c r="LA44" s="47">
        <f t="shared" si="24"/>
        <v>0.7</v>
      </c>
      <c r="LB44" s="47">
        <f t="shared" si="24"/>
        <v>0.7</v>
      </c>
      <c r="LC44" s="47">
        <f t="shared" si="24"/>
        <v>0.7</v>
      </c>
      <c r="LD44" s="47">
        <f t="shared" si="24"/>
        <v>0.7</v>
      </c>
      <c r="LE44" s="47">
        <f t="shared" si="24"/>
        <v>0.7</v>
      </c>
      <c r="LF44" s="47">
        <f t="shared" si="24"/>
        <v>0.7</v>
      </c>
      <c r="LG44" s="48">
        <f t="shared" si="24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1"/>
        <v>0</v>
      </c>
      <c r="KE45" s="49">
        <f t="shared" ref="KE45:LG45" si="25">KD45</f>
        <v>0</v>
      </c>
      <c r="KF45" s="49">
        <f t="shared" si="25"/>
        <v>0</v>
      </c>
      <c r="KG45" s="49">
        <f t="shared" si="25"/>
        <v>0</v>
      </c>
      <c r="KH45" s="49">
        <f t="shared" si="25"/>
        <v>0</v>
      </c>
      <c r="KI45" s="49">
        <f t="shared" si="25"/>
        <v>0</v>
      </c>
      <c r="KJ45" s="49">
        <f t="shared" si="25"/>
        <v>0</v>
      </c>
      <c r="KK45" s="49">
        <f t="shared" si="25"/>
        <v>0</v>
      </c>
      <c r="KL45" s="49">
        <f t="shared" si="25"/>
        <v>0</v>
      </c>
      <c r="KM45" s="49">
        <f t="shared" si="25"/>
        <v>0</v>
      </c>
      <c r="KN45" s="49">
        <f t="shared" si="25"/>
        <v>0</v>
      </c>
      <c r="KO45" s="49">
        <f t="shared" si="25"/>
        <v>0</v>
      </c>
      <c r="KP45" s="49">
        <f t="shared" si="25"/>
        <v>0</v>
      </c>
      <c r="KQ45" s="49">
        <f t="shared" si="25"/>
        <v>0</v>
      </c>
      <c r="KR45" s="49">
        <f t="shared" si="25"/>
        <v>0</v>
      </c>
      <c r="KS45" s="49">
        <f t="shared" si="25"/>
        <v>0</v>
      </c>
      <c r="KT45" s="49">
        <f t="shared" si="25"/>
        <v>0</v>
      </c>
      <c r="KU45" s="49">
        <f t="shared" si="25"/>
        <v>0</v>
      </c>
      <c r="KV45" s="49">
        <f t="shared" si="25"/>
        <v>0</v>
      </c>
      <c r="KW45" s="49">
        <f t="shared" si="25"/>
        <v>0</v>
      </c>
      <c r="KX45" s="49">
        <f t="shared" si="25"/>
        <v>0</v>
      </c>
      <c r="KY45" s="49">
        <f t="shared" si="25"/>
        <v>0</v>
      </c>
      <c r="KZ45" s="49">
        <f t="shared" si="25"/>
        <v>0</v>
      </c>
      <c r="LA45" s="49">
        <f t="shared" si="25"/>
        <v>0</v>
      </c>
      <c r="LB45" s="49">
        <f t="shared" si="25"/>
        <v>0</v>
      </c>
      <c r="LC45" s="49">
        <f t="shared" si="25"/>
        <v>0</v>
      </c>
      <c r="LD45" s="49">
        <f t="shared" si="25"/>
        <v>0</v>
      </c>
      <c r="LE45" s="49">
        <f t="shared" si="25"/>
        <v>0</v>
      </c>
      <c r="LF45" s="49">
        <f t="shared" si="25"/>
        <v>0</v>
      </c>
      <c r="LG45" s="50">
        <f t="shared" si="25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1"/>
        <v>-1</v>
      </c>
      <c r="KE46" s="45">
        <f t="shared" ref="KE46:LG46" si="26">KD46</f>
        <v>-1</v>
      </c>
      <c r="KF46" s="45">
        <f t="shared" si="26"/>
        <v>-1</v>
      </c>
      <c r="KG46" s="45">
        <f t="shared" si="26"/>
        <v>-1</v>
      </c>
      <c r="KH46" s="45">
        <f t="shared" si="26"/>
        <v>-1</v>
      </c>
      <c r="KI46" s="45">
        <f t="shared" si="26"/>
        <v>-1</v>
      </c>
      <c r="KJ46" s="45">
        <f t="shared" si="26"/>
        <v>-1</v>
      </c>
      <c r="KK46" s="45">
        <f t="shared" si="26"/>
        <v>-1</v>
      </c>
      <c r="KL46" s="45">
        <f t="shared" si="26"/>
        <v>-1</v>
      </c>
      <c r="KM46" s="45">
        <f t="shared" si="26"/>
        <v>-1</v>
      </c>
      <c r="KN46" s="45">
        <f t="shared" si="26"/>
        <v>-1</v>
      </c>
      <c r="KO46" s="45">
        <f t="shared" si="26"/>
        <v>-1</v>
      </c>
      <c r="KP46" s="45">
        <f t="shared" si="26"/>
        <v>-1</v>
      </c>
      <c r="KQ46" s="45">
        <f t="shared" si="26"/>
        <v>-1</v>
      </c>
      <c r="KR46" s="45">
        <f t="shared" si="26"/>
        <v>-1</v>
      </c>
      <c r="KS46" s="45">
        <f t="shared" si="26"/>
        <v>-1</v>
      </c>
      <c r="KT46" s="45">
        <f t="shared" si="26"/>
        <v>-1</v>
      </c>
      <c r="KU46" s="45">
        <f t="shared" si="26"/>
        <v>-1</v>
      </c>
      <c r="KV46" s="45">
        <f t="shared" si="26"/>
        <v>-1</v>
      </c>
      <c r="KW46" s="45">
        <f t="shared" si="26"/>
        <v>-1</v>
      </c>
      <c r="KX46" s="45">
        <f t="shared" si="26"/>
        <v>-1</v>
      </c>
      <c r="KY46" s="45">
        <f t="shared" si="26"/>
        <v>-1</v>
      </c>
      <c r="KZ46" s="45">
        <f t="shared" si="26"/>
        <v>-1</v>
      </c>
      <c r="LA46" s="45">
        <f t="shared" si="26"/>
        <v>-1</v>
      </c>
      <c r="LB46" s="45">
        <f t="shared" si="26"/>
        <v>-1</v>
      </c>
      <c r="LC46" s="45">
        <f t="shared" si="26"/>
        <v>-1</v>
      </c>
      <c r="LD46" s="45">
        <f t="shared" si="26"/>
        <v>-1</v>
      </c>
      <c r="LE46" s="45">
        <f t="shared" si="26"/>
        <v>-1</v>
      </c>
      <c r="LF46" s="45">
        <f t="shared" si="26"/>
        <v>-1</v>
      </c>
      <c r="LG46" s="46">
        <f t="shared" si="26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1"/>
        <v>1.5</v>
      </c>
      <c r="KE47" s="47">
        <f t="shared" ref="KE47:LG47" si="27">KD47</f>
        <v>1.5</v>
      </c>
      <c r="KF47" s="47">
        <f t="shared" si="27"/>
        <v>1.5</v>
      </c>
      <c r="KG47" s="47">
        <f t="shared" si="27"/>
        <v>1.5</v>
      </c>
      <c r="KH47" s="47">
        <f t="shared" si="27"/>
        <v>1.5</v>
      </c>
      <c r="KI47" s="47">
        <f t="shared" si="27"/>
        <v>1.5</v>
      </c>
      <c r="KJ47" s="47">
        <f t="shared" si="27"/>
        <v>1.5</v>
      </c>
      <c r="KK47" s="47">
        <f t="shared" si="27"/>
        <v>1.5</v>
      </c>
      <c r="KL47" s="47">
        <f t="shared" si="27"/>
        <v>1.5</v>
      </c>
      <c r="KM47" s="47">
        <f t="shared" si="27"/>
        <v>1.5</v>
      </c>
      <c r="KN47" s="47">
        <f t="shared" si="27"/>
        <v>1.5</v>
      </c>
      <c r="KO47" s="47">
        <f t="shared" si="27"/>
        <v>1.5</v>
      </c>
      <c r="KP47" s="47">
        <f t="shared" si="27"/>
        <v>1.5</v>
      </c>
      <c r="KQ47" s="47">
        <f t="shared" si="27"/>
        <v>1.5</v>
      </c>
      <c r="KR47" s="47">
        <f t="shared" si="27"/>
        <v>1.5</v>
      </c>
      <c r="KS47" s="47">
        <f t="shared" si="27"/>
        <v>1.5</v>
      </c>
      <c r="KT47" s="47">
        <f t="shared" si="27"/>
        <v>1.5</v>
      </c>
      <c r="KU47" s="47">
        <f t="shared" si="27"/>
        <v>1.5</v>
      </c>
      <c r="KV47" s="47">
        <f t="shared" si="27"/>
        <v>1.5</v>
      </c>
      <c r="KW47" s="47">
        <f t="shared" si="27"/>
        <v>1.5</v>
      </c>
      <c r="KX47" s="47">
        <f t="shared" si="27"/>
        <v>1.5</v>
      </c>
      <c r="KY47" s="47">
        <f t="shared" si="27"/>
        <v>1.5</v>
      </c>
      <c r="KZ47" s="47">
        <f t="shared" si="27"/>
        <v>1.5</v>
      </c>
      <c r="LA47" s="47">
        <f t="shared" si="27"/>
        <v>1.5</v>
      </c>
      <c r="LB47" s="47">
        <f t="shared" si="27"/>
        <v>1.5</v>
      </c>
      <c r="LC47" s="47">
        <f t="shared" si="27"/>
        <v>1.5</v>
      </c>
      <c r="LD47" s="47">
        <f t="shared" si="27"/>
        <v>1.5</v>
      </c>
      <c r="LE47" s="47">
        <f t="shared" si="27"/>
        <v>1.5</v>
      </c>
      <c r="LF47" s="47">
        <f t="shared" si="27"/>
        <v>1.5</v>
      </c>
      <c r="LG47" s="48">
        <f t="shared" si="27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1"/>
        <v>0.25</v>
      </c>
      <c r="KE48" s="49">
        <f t="shared" ref="KE48:LG48" si="28">KD48</f>
        <v>0.25</v>
      </c>
      <c r="KF48" s="49">
        <f t="shared" si="28"/>
        <v>0.25</v>
      </c>
      <c r="KG48" s="49">
        <f t="shared" si="28"/>
        <v>0.25</v>
      </c>
      <c r="KH48" s="49">
        <f t="shared" si="28"/>
        <v>0.25</v>
      </c>
      <c r="KI48" s="49">
        <f t="shared" si="28"/>
        <v>0.25</v>
      </c>
      <c r="KJ48" s="49">
        <f t="shared" si="28"/>
        <v>0.25</v>
      </c>
      <c r="KK48" s="49">
        <f t="shared" si="28"/>
        <v>0.25</v>
      </c>
      <c r="KL48" s="49">
        <f t="shared" si="28"/>
        <v>0.25</v>
      </c>
      <c r="KM48" s="49">
        <f t="shared" si="28"/>
        <v>0.25</v>
      </c>
      <c r="KN48" s="49">
        <f t="shared" si="28"/>
        <v>0.25</v>
      </c>
      <c r="KO48" s="49">
        <f t="shared" si="28"/>
        <v>0.25</v>
      </c>
      <c r="KP48" s="49">
        <f t="shared" si="28"/>
        <v>0.25</v>
      </c>
      <c r="KQ48" s="49">
        <f t="shared" si="28"/>
        <v>0.25</v>
      </c>
      <c r="KR48" s="49">
        <f t="shared" si="28"/>
        <v>0.25</v>
      </c>
      <c r="KS48" s="49">
        <f t="shared" si="28"/>
        <v>0.25</v>
      </c>
      <c r="KT48" s="49">
        <f t="shared" si="28"/>
        <v>0.25</v>
      </c>
      <c r="KU48" s="49">
        <f t="shared" si="28"/>
        <v>0.25</v>
      </c>
      <c r="KV48" s="49">
        <f t="shared" si="28"/>
        <v>0.25</v>
      </c>
      <c r="KW48" s="49">
        <f t="shared" si="28"/>
        <v>0.25</v>
      </c>
      <c r="KX48" s="49">
        <f t="shared" si="28"/>
        <v>0.25</v>
      </c>
      <c r="KY48" s="49">
        <f t="shared" si="28"/>
        <v>0.25</v>
      </c>
      <c r="KZ48" s="49">
        <f t="shared" si="28"/>
        <v>0.25</v>
      </c>
      <c r="LA48" s="49">
        <f t="shared" si="28"/>
        <v>0.25</v>
      </c>
      <c r="LB48" s="49">
        <f t="shared" si="28"/>
        <v>0.25</v>
      </c>
      <c r="LC48" s="49">
        <f t="shared" si="28"/>
        <v>0.25</v>
      </c>
      <c r="LD48" s="49">
        <f t="shared" si="28"/>
        <v>0.25</v>
      </c>
      <c r="LE48" s="49">
        <f t="shared" si="28"/>
        <v>0.25</v>
      </c>
      <c r="LF48" s="49">
        <f t="shared" si="28"/>
        <v>0.25</v>
      </c>
      <c r="LG48" s="50">
        <f t="shared" si="28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1"/>
        <v>-0.7</v>
      </c>
      <c r="KE49" s="45">
        <f t="shared" ref="KE49:LG49" si="29">KD49</f>
        <v>-0.7</v>
      </c>
      <c r="KF49" s="45">
        <f t="shared" si="29"/>
        <v>-0.7</v>
      </c>
      <c r="KG49" s="45">
        <f t="shared" si="29"/>
        <v>-0.7</v>
      </c>
      <c r="KH49" s="45">
        <f t="shared" si="29"/>
        <v>-0.7</v>
      </c>
      <c r="KI49" s="45">
        <f t="shared" si="29"/>
        <v>-0.7</v>
      </c>
      <c r="KJ49" s="45">
        <f t="shared" si="29"/>
        <v>-0.7</v>
      </c>
      <c r="KK49" s="45">
        <f t="shared" si="29"/>
        <v>-0.7</v>
      </c>
      <c r="KL49" s="45">
        <f t="shared" si="29"/>
        <v>-0.7</v>
      </c>
      <c r="KM49" s="45">
        <f t="shared" si="29"/>
        <v>-0.7</v>
      </c>
      <c r="KN49" s="45">
        <f t="shared" si="29"/>
        <v>-0.7</v>
      </c>
      <c r="KO49" s="45">
        <f t="shared" si="29"/>
        <v>-0.7</v>
      </c>
      <c r="KP49" s="45">
        <f t="shared" si="29"/>
        <v>-0.7</v>
      </c>
      <c r="KQ49" s="45">
        <f t="shared" si="29"/>
        <v>-0.7</v>
      </c>
      <c r="KR49" s="45">
        <f t="shared" si="29"/>
        <v>-0.7</v>
      </c>
      <c r="KS49" s="45">
        <f t="shared" si="29"/>
        <v>-0.7</v>
      </c>
      <c r="KT49" s="45">
        <f t="shared" si="29"/>
        <v>-0.7</v>
      </c>
      <c r="KU49" s="45">
        <f t="shared" si="29"/>
        <v>-0.7</v>
      </c>
      <c r="KV49" s="45">
        <f t="shared" si="29"/>
        <v>-0.7</v>
      </c>
      <c r="KW49" s="45">
        <f t="shared" si="29"/>
        <v>-0.7</v>
      </c>
      <c r="KX49" s="45">
        <f t="shared" si="29"/>
        <v>-0.7</v>
      </c>
      <c r="KY49" s="45">
        <f t="shared" si="29"/>
        <v>-0.7</v>
      </c>
      <c r="KZ49" s="45">
        <f t="shared" si="29"/>
        <v>-0.7</v>
      </c>
      <c r="LA49" s="45">
        <f t="shared" si="29"/>
        <v>-0.7</v>
      </c>
      <c r="LB49" s="45">
        <f t="shared" si="29"/>
        <v>-0.7</v>
      </c>
      <c r="LC49" s="45">
        <f t="shared" si="29"/>
        <v>-0.7</v>
      </c>
      <c r="LD49" s="45">
        <f t="shared" si="29"/>
        <v>-0.7</v>
      </c>
      <c r="LE49" s="45">
        <f t="shared" si="29"/>
        <v>-0.7</v>
      </c>
      <c r="LF49" s="45">
        <f t="shared" si="29"/>
        <v>-0.7</v>
      </c>
      <c r="LG49" s="46">
        <f t="shared" si="29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1"/>
        <v>0.7</v>
      </c>
      <c r="KE50" s="47">
        <f t="shared" ref="KE50:LG50" si="30">KD50</f>
        <v>0.7</v>
      </c>
      <c r="KF50" s="47">
        <f t="shared" si="30"/>
        <v>0.7</v>
      </c>
      <c r="KG50" s="47">
        <f t="shared" si="30"/>
        <v>0.7</v>
      </c>
      <c r="KH50" s="47">
        <f t="shared" si="30"/>
        <v>0.7</v>
      </c>
      <c r="KI50" s="47">
        <f t="shared" si="30"/>
        <v>0.7</v>
      </c>
      <c r="KJ50" s="47">
        <f t="shared" si="30"/>
        <v>0.7</v>
      </c>
      <c r="KK50" s="47">
        <f t="shared" si="30"/>
        <v>0.7</v>
      </c>
      <c r="KL50" s="47">
        <f t="shared" si="30"/>
        <v>0.7</v>
      </c>
      <c r="KM50" s="47">
        <f t="shared" si="30"/>
        <v>0.7</v>
      </c>
      <c r="KN50" s="47">
        <f t="shared" si="30"/>
        <v>0.7</v>
      </c>
      <c r="KO50" s="47">
        <f t="shared" si="30"/>
        <v>0.7</v>
      </c>
      <c r="KP50" s="47">
        <f t="shared" si="30"/>
        <v>0.7</v>
      </c>
      <c r="KQ50" s="47">
        <f t="shared" si="30"/>
        <v>0.7</v>
      </c>
      <c r="KR50" s="47">
        <f t="shared" si="30"/>
        <v>0.7</v>
      </c>
      <c r="KS50" s="47">
        <f t="shared" si="30"/>
        <v>0.7</v>
      </c>
      <c r="KT50" s="47">
        <f t="shared" si="30"/>
        <v>0.7</v>
      </c>
      <c r="KU50" s="47">
        <f t="shared" si="30"/>
        <v>0.7</v>
      </c>
      <c r="KV50" s="47">
        <f t="shared" si="30"/>
        <v>0.7</v>
      </c>
      <c r="KW50" s="47">
        <f t="shared" si="30"/>
        <v>0.7</v>
      </c>
      <c r="KX50" s="47">
        <f t="shared" si="30"/>
        <v>0.7</v>
      </c>
      <c r="KY50" s="47">
        <f t="shared" si="30"/>
        <v>0.7</v>
      </c>
      <c r="KZ50" s="47">
        <f t="shared" si="30"/>
        <v>0.7</v>
      </c>
      <c r="LA50" s="47">
        <f t="shared" si="30"/>
        <v>0.7</v>
      </c>
      <c r="LB50" s="47">
        <f t="shared" si="30"/>
        <v>0.7</v>
      </c>
      <c r="LC50" s="47">
        <f t="shared" si="30"/>
        <v>0.7</v>
      </c>
      <c r="LD50" s="47">
        <f t="shared" si="30"/>
        <v>0.7</v>
      </c>
      <c r="LE50" s="47">
        <f t="shared" si="30"/>
        <v>0.7</v>
      </c>
      <c r="LF50" s="47">
        <f t="shared" si="30"/>
        <v>0.7</v>
      </c>
      <c r="LG50" s="48">
        <f t="shared" si="30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1"/>
        <v>0</v>
      </c>
      <c r="KE51" s="49">
        <f t="shared" ref="KE51:LG51" si="31">KD51</f>
        <v>0</v>
      </c>
      <c r="KF51" s="49">
        <f t="shared" si="31"/>
        <v>0</v>
      </c>
      <c r="KG51" s="49">
        <f t="shared" si="31"/>
        <v>0</v>
      </c>
      <c r="KH51" s="49">
        <f t="shared" si="31"/>
        <v>0</v>
      </c>
      <c r="KI51" s="49">
        <f t="shared" si="31"/>
        <v>0</v>
      </c>
      <c r="KJ51" s="49">
        <f t="shared" si="31"/>
        <v>0</v>
      </c>
      <c r="KK51" s="49">
        <f t="shared" si="31"/>
        <v>0</v>
      </c>
      <c r="KL51" s="49">
        <f t="shared" si="31"/>
        <v>0</v>
      </c>
      <c r="KM51" s="49">
        <f t="shared" si="31"/>
        <v>0</v>
      </c>
      <c r="KN51" s="49">
        <f t="shared" si="31"/>
        <v>0</v>
      </c>
      <c r="KO51" s="49">
        <f t="shared" si="31"/>
        <v>0</v>
      </c>
      <c r="KP51" s="49">
        <f t="shared" si="31"/>
        <v>0</v>
      </c>
      <c r="KQ51" s="49">
        <f t="shared" si="31"/>
        <v>0</v>
      </c>
      <c r="KR51" s="49">
        <f t="shared" si="31"/>
        <v>0</v>
      </c>
      <c r="KS51" s="49">
        <f t="shared" si="31"/>
        <v>0</v>
      </c>
      <c r="KT51" s="49">
        <f t="shared" si="31"/>
        <v>0</v>
      </c>
      <c r="KU51" s="49">
        <f t="shared" si="31"/>
        <v>0</v>
      </c>
      <c r="KV51" s="49">
        <f t="shared" si="31"/>
        <v>0</v>
      </c>
      <c r="KW51" s="49">
        <f t="shared" si="31"/>
        <v>0</v>
      </c>
      <c r="KX51" s="49">
        <f t="shared" si="31"/>
        <v>0</v>
      </c>
      <c r="KY51" s="49">
        <f t="shared" si="31"/>
        <v>0</v>
      </c>
      <c r="KZ51" s="49">
        <f t="shared" si="31"/>
        <v>0</v>
      </c>
      <c r="LA51" s="49">
        <f t="shared" si="31"/>
        <v>0</v>
      </c>
      <c r="LB51" s="49">
        <f t="shared" si="31"/>
        <v>0</v>
      </c>
      <c r="LC51" s="49">
        <f t="shared" si="31"/>
        <v>0</v>
      </c>
      <c r="LD51" s="49">
        <f t="shared" si="31"/>
        <v>0</v>
      </c>
      <c r="LE51" s="49">
        <f t="shared" si="31"/>
        <v>0</v>
      </c>
      <c r="LF51" s="49">
        <f t="shared" si="31"/>
        <v>0</v>
      </c>
      <c r="LG51" s="50">
        <f t="shared" si="31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1"/>
        <v>-1</v>
      </c>
      <c r="KE52" s="45">
        <f t="shared" ref="KE52:LG52" si="32">KD52</f>
        <v>-1</v>
      </c>
      <c r="KF52" s="45">
        <f t="shared" si="32"/>
        <v>-1</v>
      </c>
      <c r="KG52" s="45">
        <f t="shared" si="32"/>
        <v>-1</v>
      </c>
      <c r="KH52" s="45">
        <f t="shared" si="32"/>
        <v>-1</v>
      </c>
      <c r="KI52" s="45">
        <f t="shared" si="32"/>
        <v>-1</v>
      </c>
      <c r="KJ52" s="45">
        <f t="shared" si="32"/>
        <v>-1</v>
      </c>
      <c r="KK52" s="45">
        <f t="shared" si="32"/>
        <v>-1</v>
      </c>
      <c r="KL52" s="45">
        <f t="shared" si="32"/>
        <v>-1</v>
      </c>
      <c r="KM52" s="45">
        <f t="shared" si="32"/>
        <v>-1</v>
      </c>
      <c r="KN52" s="45">
        <f t="shared" si="32"/>
        <v>-1</v>
      </c>
      <c r="KO52" s="45">
        <f t="shared" si="32"/>
        <v>-1</v>
      </c>
      <c r="KP52" s="45">
        <f t="shared" si="32"/>
        <v>-1</v>
      </c>
      <c r="KQ52" s="45">
        <f t="shared" si="32"/>
        <v>-1</v>
      </c>
      <c r="KR52" s="45">
        <f t="shared" si="32"/>
        <v>-1</v>
      </c>
      <c r="KS52" s="45">
        <f t="shared" si="32"/>
        <v>-1</v>
      </c>
      <c r="KT52" s="45">
        <f t="shared" si="32"/>
        <v>-1</v>
      </c>
      <c r="KU52" s="45">
        <f t="shared" si="32"/>
        <v>-1</v>
      </c>
      <c r="KV52" s="45">
        <f t="shared" si="32"/>
        <v>-1</v>
      </c>
      <c r="KW52" s="45">
        <f t="shared" si="32"/>
        <v>-1</v>
      </c>
      <c r="KX52" s="45">
        <f t="shared" si="32"/>
        <v>-1</v>
      </c>
      <c r="KY52" s="45">
        <f t="shared" si="32"/>
        <v>-1</v>
      </c>
      <c r="KZ52" s="45">
        <f t="shared" si="32"/>
        <v>-1</v>
      </c>
      <c r="LA52" s="45">
        <f t="shared" si="32"/>
        <v>-1</v>
      </c>
      <c r="LB52" s="45">
        <f t="shared" si="32"/>
        <v>-1</v>
      </c>
      <c r="LC52" s="45">
        <f t="shared" si="32"/>
        <v>-1</v>
      </c>
      <c r="LD52" s="45">
        <f t="shared" si="32"/>
        <v>-1</v>
      </c>
      <c r="LE52" s="45">
        <f t="shared" si="32"/>
        <v>-1</v>
      </c>
      <c r="LF52" s="45">
        <f t="shared" si="32"/>
        <v>-1</v>
      </c>
      <c r="LG52" s="46">
        <f t="shared" si="32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1"/>
        <v>1.5</v>
      </c>
      <c r="KE53" s="47">
        <f t="shared" ref="KE53:LG53" si="33">KD53</f>
        <v>1.5</v>
      </c>
      <c r="KF53" s="47">
        <f t="shared" si="33"/>
        <v>1.5</v>
      </c>
      <c r="KG53" s="47">
        <f t="shared" si="33"/>
        <v>1.5</v>
      </c>
      <c r="KH53" s="47">
        <f t="shared" si="33"/>
        <v>1.5</v>
      </c>
      <c r="KI53" s="47">
        <f t="shared" si="33"/>
        <v>1.5</v>
      </c>
      <c r="KJ53" s="47">
        <f t="shared" si="33"/>
        <v>1.5</v>
      </c>
      <c r="KK53" s="47">
        <f t="shared" si="33"/>
        <v>1.5</v>
      </c>
      <c r="KL53" s="47">
        <f t="shared" si="33"/>
        <v>1.5</v>
      </c>
      <c r="KM53" s="47">
        <f t="shared" si="33"/>
        <v>1.5</v>
      </c>
      <c r="KN53" s="47">
        <f t="shared" si="33"/>
        <v>1.5</v>
      </c>
      <c r="KO53" s="47">
        <f t="shared" si="33"/>
        <v>1.5</v>
      </c>
      <c r="KP53" s="47">
        <f t="shared" si="33"/>
        <v>1.5</v>
      </c>
      <c r="KQ53" s="47">
        <f t="shared" si="33"/>
        <v>1.5</v>
      </c>
      <c r="KR53" s="47">
        <f t="shared" si="33"/>
        <v>1.5</v>
      </c>
      <c r="KS53" s="47">
        <f t="shared" si="33"/>
        <v>1.5</v>
      </c>
      <c r="KT53" s="47">
        <f t="shared" si="33"/>
        <v>1.5</v>
      </c>
      <c r="KU53" s="47">
        <f t="shared" si="33"/>
        <v>1.5</v>
      </c>
      <c r="KV53" s="47">
        <f t="shared" si="33"/>
        <v>1.5</v>
      </c>
      <c r="KW53" s="47">
        <f t="shared" si="33"/>
        <v>1.5</v>
      </c>
      <c r="KX53" s="47">
        <f t="shared" si="33"/>
        <v>1.5</v>
      </c>
      <c r="KY53" s="47">
        <f t="shared" si="33"/>
        <v>1.5</v>
      </c>
      <c r="KZ53" s="47">
        <f t="shared" si="33"/>
        <v>1.5</v>
      </c>
      <c r="LA53" s="47">
        <f t="shared" si="33"/>
        <v>1.5</v>
      </c>
      <c r="LB53" s="47">
        <f t="shared" si="33"/>
        <v>1.5</v>
      </c>
      <c r="LC53" s="47">
        <f t="shared" si="33"/>
        <v>1.5</v>
      </c>
      <c r="LD53" s="47">
        <f t="shared" si="33"/>
        <v>1.5</v>
      </c>
      <c r="LE53" s="47">
        <f t="shared" si="33"/>
        <v>1.5</v>
      </c>
      <c r="LF53" s="47">
        <f t="shared" si="33"/>
        <v>1.5</v>
      </c>
      <c r="LG53" s="48">
        <f t="shared" si="33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si="1"/>
        <v>0.25</v>
      </c>
      <c r="KE54" s="49">
        <f t="shared" ref="KE54:LG54" si="34">KD54</f>
        <v>0.25</v>
      </c>
      <c r="KF54" s="49">
        <f t="shared" si="34"/>
        <v>0.25</v>
      </c>
      <c r="KG54" s="49">
        <f t="shared" si="34"/>
        <v>0.25</v>
      </c>
      <c r="KH54" s="49">
        <f t="shared" si="34"/>
        <v>0.25</v>
      </c>
      <c r="KI54" s="49">
        <f t="shared" si="34"/>
        <v>0.25</v>
      </c>
      <c r="KJ54" s="49">
        <f t="shared" si="34"/>
        <v>0.25</v>
      </c>
      <c r="KK54" s="49">
        <f t="shared" si="34"/>
        <v>0.25</v>
      </c>
      <c r="KL54" s="49">
        <f t="shared" si="34"/>
        <v>0.25</v>
      </c>
      <c r="KM54" s="49">
        <f t="shared" si="34"/>
        <v>0.25</v>
      </c>
      <c r="KN54" s="49">
        <f t="shared" si="34"/>
        <v>0.25</v>
      </c>
      <c r="KO54" s="49">
        <f t="shared" si="34"/>
        <v>0.25</v>
      </c>
      <c r="KP54" s="49">
        <f t="shared" si="34"/>
        <v>0.25</v>
      </c>
      <c r="KQ54" s="49">
        <f t="shared" si="34"/>
        <v>0.25</v>
      </c>
      <c r="KR54" s="49">
        <f t="shared" si="34"/>
        <v>0.25</v>
      </c>
      <c r="KS54" s="49">
        <f t="shared" si="34"/>
        <v>0.25</v>
      </c>
      <c r="KT54" s="49">
        <f t="shared" si="34"/>
        <v>0.25</v>
      </c>
      <c r="KU54" s="49">
        <f t="shared" si="34"/>
        <v>0.25</v>
      </c>
      <c r="KV54" s="49">
        <f t="shared" si="34"/>
        <v>0.25</v>
      </c>
      <c r="KW54" s="49">
        <f t="shared" si="34"/>
        <v>0.25</v>
      </c>
      <c r="KX54" s="49">
        <f t="shared" si="34"/>
        <v>0.25</v>
      </c>
      <c r="KY54" s="49">
        <f t="shared" si="34"/>
        <v>0.25</v>
      </c>
      <c r="KZ54" s="49">
        <f t="shared" si="34"/>
        <v>0.25</v>
      </c>
      <c r="LA54" s="49">
        <f t="shared" si="34"/>
        <v>0.25</v>
      </c>
      <c r="LB54" s="49">
        <f t="shared" si="34"/>
        <v>0.25</v>
      </c>
      <c r="LC54" s="49">
        <f t="shared" si="34"/>
        <v>0.25</v>
      </c>
      <c r="LD54" s="49">
        <f t="shared" si="34"/>
        <v>0.25</v>
      </c>
      <c r="LE54" s="49">
        <f t="shared" si="34"/>
        <v>0.25</v>
      </c>
      <c r="LF54" s="49">
        <f t="shared" si="34"/>
        <v>0.25</v>
      </c>
      <c r="LG54" s="50">
        <f t="shared" si="34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1"/>
        <v>-1</v>
      </c>
      <c r="KE55" s="45">
        <f t="shared" ref="KE55:LG55" si="35">KD55</f>
        <v>-1</v>
      </c>
      <c r="KF55" s="45">
        <f t="shared" si="35"/>
        <v>-1</v>
      </c>
      <c r="KG55" s="45">
        <f t="shared" si="35"/>
        <v>-1</v>
      </c>
      <c r="KH55" s="45">
        <f t="shared" si="35"/>
        <v>-1</v>
      </c>
      <c r="KI55" s="45">
        <f t="shared" si="35"/>
        <v>-1</v>
      </c>
      <c r="KJ55" s="45">
        <f t="shared" si="35"/>
        <v>-1</v>
      </c>
      <c r="KK55" s="45">
        <f t="shared" si="35"/>
        <v>-1</v>
      </c>
      <c r="KL55" s="45">
        <f t="shared" si="35"/>
        <v>-1</v>
      </c>
      <c r="KM55" s="45">
        <f t="shared" si="35"/>
        <v>-1</v>
      </c>
      <c r="KN55" s="45">
        <f t="shared" si="35"/>
        <v>-1</v>
      </c>
      <c r="KO55" s="45">
        <f t="shared" si="35"/>
        <v>-1</v>
      </c>
      <c r="KP55" s="45">
        <f t="shared" si="35"/>
        <v>-1</v>
      </c>
      <c r="KQ55" s="45">
        <f t="shared" si="35"/>
        <v>-1</v>
      </c>
      <c r="KR55" s="45">
        <f t="shared" si="35"/>
        <v>-1</v>
      </c>
      <c r="KS55" s="45">
        <f t="shared" si="35"/>
        <v>-1</v>
      </c>
      <c r="KT55" s="45">
        <f t="shared" si="35"/>
        <v>-1</v>
      </c>
      <c r="KU55" s="45">
        <f t="shared" si="35"/>
        <v>-1</v>
      </c>
      <c r="KV55" s="45">
        <f t="shared" si="35"/>
        <v>-1</v>
      </c>
      <c r="KW55" s="45">
        <f t="shared" si="35"/>
        <v>-1</v>
      </c>
      <c r="KX55" s="45">
        <f t="shared" si="35"/>
        <v>-1</v>
      </c>
      <c r="KY55" s="45">
        <f t="shared" si="35"/>
        <v>-1</v>
      </c>
      <c r="KZ55" s="45">
        <f t="shared" si="35"/>
        <v>-1</v>
      </c>
      <c r="LA55" s="45">
        <f t="shared" si="35"/>
        <v>-1</v>
      </c>
      <c r="LB55" s="45">
        <f t="shared" si="35"/>
        <v>-1</v>
      </c>
      <c r="LC55" s="45">
        <f t="shared" si="35"/>
        <v>-1</v>
      </c>
      <c r="LD55" s="45">
        <f t="shared" si="35"/>
        <v>-1</v>
      </c>
      <c r="LE55" s="45">
        <f t="shared" si="35"/>
        <v>-1</v>
      </c>
      <c r="LF55" s="45">
        <f t="shared" si="35"/>
        <v>-1</v>
      </c>
      <c r="LG55" s="46">
        <f t="shared" si="3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1"/>
        <v>1.5</v>
      </c>
      <c r="KE56" s="47">
        <f t="shared" ref="KE56:LG56" si="36">KD56</f>
        <v>1.5</v>
      </c>
      <c r="KF56" s="47">
        <f t="shared" si="36"/>
        <v>1.5</v>
      </c>
      <c r="KG56" s="47">
        <f t="shared" si="36"/>
        <v>1.5</v>
      </c>
      <c r="KH56" s="47">
        <f t="shared" si="36"/>
        <v>1.5</v>
      </c>
      <c r="KI56" s="47">
        <f t="shared" si="36"/>
        <v>1.5</v>
      </c>
      <c r="KJ56" s="47">
        <f t="shared" si="36"/>
        <v>1.5</v>
      </c>
      <c r="KK56" s="47">
        <f t="shared" si="36"/>
        <v>1.5</v>
      </c>
      <c r="KL56" s="47">
        <f t="shared" si="36"/>
        <v>1.5</v>
      </c>
      <c r="KM56" s="47">
        <f t="shared" si="36"/>
        <v>1.5</v>
      </c>
      <c r="KN56" s="47">
        <f t="shared" si="36"/>
        <v>1.5</v>
      </c>
      <c r="KO56" s="47">
        <f t="shared" si="36"/>
        <v>1.5</v>
      </c>
      <c r="KP56" s="47">
        <f t="shared" si="36"/>
        <v>1.5</v>
      </c>
      <c r="KQ56" s="47">
        <f t="shared" si="36"/>
        <v>1.5</v>
      </c>
      <c r="KR56" s="47">
        <f t="shared" si="36"/>
        <v>1.5</v>
      </c>
      <c r="KS56" s="47">
        <f t="shared" si="36"/>
        <v>1.5</v>
      </c>
      <c r="KT56" s="47">
        <f t="shared" si="36"/>
        <v>1.5</v>
      </c>
      <c r="KU56" s="47">
        <f t="shared" si="36"/>
        <v>1.5</v>
      </c>
      <c r="KV56" s="47">
        <f t="shared" si="36"/>
        <v>1.5</v>
      </c>
      <c r="KW56" s="47">
        <f t="shared" si="36"/>
        <v>1.5</v>
      </c>
      <c r="KX56" s="47">
        <f t="shared" si="36"/>
        <v>1.5</v>
      </c>
      <c r="KY56" s="47">
        <f t="shared" si="36"/>
        <v>1.5</v>
      </c>
      <c r="KZ56" s="47">
        <f t="shared" si="36"/>
        <v>1.5</v>
      </c>
      <c r="LA56" s="47">
        <f t="shared" si="36"/>
        <v>1.5</v>
      </c>
      <c r="LB56" s="47">
        <f t="shared" si="36"/>
        <v>1.5</v>
      </c>
      <c r="LC56" s="47">
        <f t="shared" si="36"/>
        <v>1.5</v>
      </c>
      <c r="LD56" s="47">
        <f t="shared" si="36"/>
        <v>1.5</v>
      </c>
      <c r="LE56" s="47">
        <f t="shared" si="36"/>
        <v>1.5</v>
      </c>
      <c r="LF56" s="47">
        <f t="shared" si="36"/>
        <v>1.5</v>
      </c>
      <c r="LG56" s="48">
        <f t="shared" si="36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1"/>
        <v>0.25</v>
      </c>
      <c r="KE57" s="49">
        <f t="shared" ref="KE57:LG57" si="37">KD57</f>
        <v>0.25</v>
      </c>
      <c r="KF57" s="49">
        <f t="shared" si="37"/>
        <v>0.25</v>
      </c>
      <c r="KG57" s="49">
        <f t="shared" si="37"/>
        <v>0.25</v>
      </c>
      <c r="KH57" s="49">
        <f t="shared" si="37"/>
        <v>0.25</v>
      </c>
      <c r="KI57" s="49">
        <f t="shared" si="37"/>
        <v>0.25</v>
      </c>
      <c r="KJ57" s="49">
        <f t="shared" si="37"/>
        <v>0.25</v>
      </c>
      <c r="KK57" s="49">
        <f t="shared" si="37"/>
        <v>0.25</v>
      </c>
      <c r="KL57" s="49">
        <f t="shared" si="37"/>
        <v>0.25</v>
      </c>
      <c r="KM57" s="49">
        <f t="shared" si="37"/>
        <v>0.25</v>
      </c>
      <c r="KN57" s="49">
        <f t="shared" si="37"/>
        <v>0.25</v>
      </c>
      <c r="KO57" s="49">
        <f t="shared" si="37"/>
        <v>0.25</v>
      </c>
      <c r="KP57" s="49">
        <f t="shared" si="37"/>
        <v>0.25</v>
      </c>
      <c r="KQ57" s="49">
        <f t="shared" si="37"/>
        <v>0.25</v>
      </c>
      <c r="KR57" s="49">
        <f t="shared" si="37"/>
        <v>0.25</v>
      </c>
      <c r="KS57" s="49">
        <f t="shared" si="37"/>
        <v>0.25</v>
      </c>
      <c r="KT57" s="49">
        <f t="shared" si="37"/>
        <v>0.25</v>
      </c>
      <c r="KU57" s="49">
        <f t="shared" si="37"/>
        <v>0.25</v>
      </c>
      <c r="KV57" s="49">
        <f t="shared" si="37"/>
        <v>0.25</v>
      </c>
      <c r="KW57" s="49">
        <f t="shared" si="37"/>
        <v>0.25</v>
      </c>
      <c r="KX57" s="49">
        <f t="shared" si="37"/>
        <v>0.25</v>
      </c>
      <c r="KY57" s="49">
        <f t="shared" si="37"/>
        <v>0.25</v>
      </c>
      <c r="KZ57" s="49">
        <f t="shared" si="37"/>
        <v>0.25</v>
      </c>
      <c r="LA57" s="49">
        <f t="shared" si="37"/>
        <v>0.25</v>
      </c>
      <c r="LB57" s="49">
        <f t="shared" si="37"/>
        <v>0.25</v>
      </c>
      <c r="LC57" s="49">
        <f t="shared" si="37"/>
        <v>0.25</v>
      </c>
      <c r="LD57" s="49">
        <f t="shared" si="37"/>
        <v>0.25</v>
      </c>
      <c r="LE57" s="49">
        <f t="shared" si="37"/>
        <v>0.25</v>
      </c>
      <c r="LF57" s="49">
        <f t="shared" si="37"/>
        <v>0.25</v>
      </c>
      <c r="LG57" s="50">
        <f t="shared" si="37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sortState xmlns:xlrd2="http://schemas.microsoft.com/office/spreadsheetml/2017/richdata2" ref="A21:G74">
    <sortCondition ref="A21:A74"/>
  </sortState>
  <mergeCells count="300">
    <mergeCell ref="D75:E75"/>
    <mergeCell ref="B51:B56"/>
    <mergeCell ref="B45:B50"/>
    <mergeCell ref="B57:B68"/>
    <mergeCell ref="D69:E69"/>
    <mergeCell ref="D70:E70"/>
    <mergeCell ref="D71:E71"/>
    <mergeCell ref="D72:E72"/>
    <mergeCell ref="D73:E73"/>
    <mergeCell ref="D74:E74"/>
    <mergeCell ref="D67:E68"/>
    <mergeCell ref="D51:E52"/>
    <mergeCell ref="D53:E54"/>
    <mergeCell ref="A78:G79"/>
    <mergeCell ref="A76:G77"/>
    <mergeCell ref="AO51:DO51"/>
    <mergeCell ref="DR51:GR51"/>
    <mergeCell ref="GU51:JU51"/>
    <mergeCell ref="AN12:DN12"/>
    <mergeCell ref="AO39:DO49"/>
    <mergeCell ref="DR39:GR49"/>
    <mergeCell ref="GU39:JU49"/>
    <mergeCell ref="HS16:HU16"/>
    <mergeCell ref="HS17:HU17"/>
    <mergeCell ref="AP13:AS13"/>
    <mergeCell ref="AP14:AS14"/>
    <mergeCell ref="AP15:AS15"/>
    <mergeCell ref="AP16:AS16"/>
    <mergeCell ref="AP17:AS17"/>
    <mergeCell ref="HO13:HR13"/>
    <mergeCell ref="HO14:HR14"/>
    <mergeCell ref="HO15:HR15"/>
    <mergeCell ref="HS13:JR13"/>
    <mergeCell ref="HS14:JR14"/>
    <mergeCell ref="HS15:JR15"/>
    <mergeCell ref="HV16:JR16"/>
    <mergeCell ref="HV17:JR17"/>
    <mergeCell ref="AO36:DO36"/>
    <mergeCell ref="DR36:GR36"/>
    <mergeCell ref="GU36:JU36"/>
    <mergeCell ref="A11:AM18"/>
    <mergeCell ref="A31:A32"/>
    <mergeCell ref="A29:A30"/>
    <mergeCell ref="B33:B34"/>
    <mergeCell ref="G33:G34"/>
    <mergeCell ref="G35:G44"/>
    <mergeCell ref="B35:B44"/>
    <mergeCell ref="F33:F34"/>
    <mergeCell ref="F35:F36"/>
    <mergeCell ref="F37:F38"/>
    <mergeCell ref="F25:F26"/>
    <mergeCell ref="G25:G26"/>
    <mergeCell ref="F29:F30"/>
    <mergeCell ref="F27:F28"/>
    <mergeCell ref="G27:G28"/>
    <mergeCell ref="G29:G30"/>
    <mergeCell ref="A39:A40"/>
    <mergeCell ref="AN20:JV20"/>
    <mergeCell ref="AO24:DO34"/>
    <mergeCell ref="DR24:GR34"/>
    <mergeCell ref="GU24:JU34"/>
    <mergeCell ref="HJ2:HY2"/>
    <mergeCell ref="A6:C6"/>
    <mergeCell ref="IP2:JU2"/>
    <mergeCell ref="CF1:HI2"/>
    <mergeCell ref="BF3:BG3"/>
    <mergeCell ref="BF4:BG4"/>
    <mergeCell ref="BF5:BG5"/>
    <mergeCell ref="BF6:BG6"/>
    <mergeCell ref="BF7:BG7"/>
    <mergeCell ref="AN3:BE3"/>
    <mergeCell ref="AN4:BE4"/>
    <mergeCell ref="AN5:BE5"/>
    <mergeCell ref="AN6:BE6"/>
    <mergeCell ref="AN7:BE7"/>
    <mergeCell ref="I1:Z2"/>
    <mergeCell ref="E4:H4"/>
    <mergeCell ref="E5:H5"/>
    <mergeCell ref="E6:H6"/>
    <mergeCell ref="E7:H7"/>
    <mergeCell ref="HJ3:HY7"/>
    <mergeCell ref="HZ2:IO2"/>
    <mergeCell ref="HZ3:IO7"/>
    <mergeCell ref="IP3:JE7"/>
    <mergeCell ref="JF3:JU7"/>
    <mergeCell ref="AO69:DO79"/>
    <mergeCell ref="DR69:GR79"/>
    <mergeCell ref="GU69:JU79"/>
    <mergeCell ref="AN50:JV50"/>
    <mergeCell ref="AO37:DO37"/>
    <mergeCell ref="DR37:GR37"/>
    <mergeCell ref="GU37:JU37"/>
    <mergeCell ref="AO38:DO38"/>
    <mergeCell ref="DR38:GR38"/>
    <mergeCell ref="GU38:JU38"/>
    <mergeCell ref="AO68:DO68"/>
    <mergeCell ref="DR68:GR68"/>
    <mergeCell ref="GU68:JU68"/>
    <mergeCell ref="AO52:DO52"/>
    <mergeCell ref="DR52:GR52"/>
    <mergeCell ref="GU52:JU52"/>
    <mergeCell ref="AO53:DO53"/>
    <mergeCell ref="DR53:GR53"/>
    <mergeCell ref="GU53:JU53"/>
    <mergeCell ref="AO66:DO66"/>
    <mergeCell ref="DR66:GR66"/>
    <mergeCell ref="GU66:JU66"/>
    <mergeCell ref="AO67:DO67"/>
    <mergeCell ref="DR67:GR67"/>
    <mergeCell ref="BH8:BU8"/>
    <mergeCell ref="BV8:CG8"/>
    <mergeCell ref="AO22:DO22"/>
    <mergeCell ref="DR22:GR22"/>
    <mergeCell ref="GU22:JU22"/>
    <mergeCell ref="BF8:BG8"/>
    <mergeCell ref="AN8:BE8"/>
    <mergeCell ref="HJ8:HY8"/>
    <mergeCell ref="HZ8:IO8"/>
    <mergeCell ref="IP8:JE8"/>
    <mergeCell ref="JF8:JU8"/>
    <mergeCell ref="AN11:DN11"/>
    <mergeCell ref="HP16:HR16"/>
    <mergeCell ref="HP17:HR17"/>
    <mergeCell ref="AT14:DN14"/>
    <mergeCell ref="AT15:DN15"/>
    <mergeCell ref="AT13:DN13"/>
    <mergeCell ref="AT16:DN16"/>
    <mergeCell ref="AT17:DN17"/>
    <mergeCell ref="AA2:AC2"/>
    <mergeCell ref="AA3:AC7"/>
    <mergeCell ref="AD3:AF7"/>
    <mergeCell ref="AG3:AI7"/>
    <mergeCell ref="AJ3:AL7"/>
    <mergeCell ref="AG2:AL2"/>
    <mergeCell ref="AD2:AF2"/>
    <mergeCell ref="BH3:CP3"/>
    <mergeCell ref="BH4:CP4"/>
    <mergeCell ref="BH5:CP5"/>
    <mergeCell ref="BH6:CP6"/>
    <mergeCell ref="BH7:CP7"/>
    <mergeCell ref="A7:C7"/>
    <mergeCell ref="E3:H3"/>
    <mergeCell ref="A5:C5"/>
    <mergeCell ref="G23:G24"/>
    <mergeCell ref="I4:J4"/>
    <mergeCell ref="AJ8:AL8"/>
    <mergeCell ref="AA8:AC8"/>
    <mergeCell ref="AD8:AF8"/>
    <mergeCell ref="AG8:AI8"/>
    <mergeCell ref="J5:Y5"/>
    <mergeCell ref="J6:Y6"/>
    <mergeCell ref="J7:Y7"/>
    <mergeCell ref="J8:Y8"/>
    <mergeCell ref="A8:C8"/>
    <mergeCell ref="E8:F8"/>
    <mergeCell ref="B20:E20"/>
    <mergeCell ref="G8:H8"/>
    <mergeCell ref="A43:A44"/>
    <mergeCell ref="A45:A46"/>
    <mergeCell ref="A47:A48"/>
    <mergeCell ref="F47:F48"/>
    <mergeCell ref="C49:C50"/>
    <mergeCell ref="F49:F50"/>
    <mergeCell ref="D47:E48"/>
    <mergeCell ref="D49:E50"/>
    <mergeCell ref="F45:F46"/>
    <mergeCell ref="C45:C46"/>
    <mergeCell ref="C43:C44"/>
    <mergeCell ref="F43:F44"/>
    <mergeCell ref="C47:C48"/>
    <mergeCell ref="A33:A34"/>
    <mergeCell ref="A35:A36"/>
    <mergeCell ref="C37:C38"/>
    <mergeCell ref="F39:F40"/>
    <mergeCell ref="C41:C42"/>
    <mergeCell ref="F41:F42"/>
    <mergeCell ref="B21:E22"/>
    <mergeCell ref="B25:E26"/>
    <mergeCell ref="B31:E32"/>
    <mergeCell ref="C33:C34"/>
    <mergeCell ref="C39:C40"/>
    <mergeCell ref="A37:A38"/>
    <mergeCell ref="C35:C36"/>
    <mergeCell ref="A41:A42"/>
    <mergeCell ref="B27:C30"/>
    <mergeCell ref="A61:A62"/>
    <mergeCell ref="A63:A64"/>
    <mergeCell ref="A65:A66"/>
    <mergeCell ref="A67:A68"/>
    <mergeCell ref="A49:A50"/>
    <mergeCell ref="A51:A52"/>
    <mergeCell ref="A53:A54"/>
    <mergeCell ref="A55:A56"/>
    <mergeCell ref="C51:C52"/>
    <mergeCell ref="A59:A60"/>
    <mergeCell ref="A57:A58"/>
    <mergeCell ref="C67:C68"/>
    <mergeCell ref="A80:H80"/>
    <mergeCell ref="G31:G32"/>
    <mergeCell ref="F31:F32"/>
    <mergeCell ref="D27:E28"/>
    <mergeCell ref="D29:E30"/>
    <mergeCell ref="D33:E34"/>
    <mergeCell ref="D35:E36"/>
    <mergeCell ref="D37:E38"/>
    <mergeCell ref="D39:E40"/>
    <mergeCell ref="D41:E42"/>
    <mergeCell ref="D43:E44"/>
    <mergeCell ref="D45:E46"/>
    <mergeCell ref="F67:F68"/>
    <mergeCell ref="G45:G46"/>
    <mergeCell ref="G47:G48"/>
    <mergeCell ref="G49:G50"/>
    <mergeCell ref="G51:G52"/>
    <mergeCell ref="G53:G54"/>
    <mergeCell ref="G55:G56"/>
    <mergeCell ref="G57:G58"/>
    <mergeCell ref="G59:G60"/>
    <mergeCell ref="G61:G62"/>
    <mergeCell ref="G63:G64"/>
    <mergeCell ref="G65:G66"/>
    <mergeCell ref="G67:G68"/>
    <mergeCell ref="A3:C3"/>
    <mergeCell ref="A4:C4"/>
    <mergeCell ref="C63:C64"/>
    <mergeCell ref="F63:F64"/>
    <mergeCell ref="C65:C66"/>
    <mergeCell ref="F65:F66"/>
    <mergeCell ref="D63:E64"/>
    <mergeCell ref="D65:E66"/>
    <mergeCell ref="C59:C60"/>
    <mergeCell ref="F59:F60"/>
    <mergeCell ref="F61:F62"/>
    <mergeCell ref="D59:E60"/>
    <mergeCell ref="D61:E62"/>
    <mergeCell ref="C55:C56"/>
    <mergeCell ref="F55:F56"/>
    <mergeCell ref="C57:C58"/>
    <mergeCell ref="C61:C62"/>
    <mergeCell ref="F57:F58"/>
    <mergeCell ref="D55:E56"/>
    <mergeCell ref="D57:E58"/>
    <mergeCell ref="F51:F52"/>
    <mergeCell ref="C53:C54"/>
    <mergeCell ref="F53:F54"/>
    <mergeCell ref="KA22:KA24"/>
    <mergeCell ref="JZ22:JZ24"/>
    <mergeCell ref="JY22:JY24"/>
    <mergeCell ref="JX22:JX24"/>
    <mergeCell ref="JY25:JY27"/>
    <mergeCell ref="JZ25:JZ27"/>
    <mergeCell ref="KA25:KA27"/>
    <mergeCell ref="A21:A22"/>
    <mergeCell ref="A23:A24"/>
    <mergeCell ref="F21:F22"/>
    <mergeCell ref="G21:G22"/>
    <mergeCell ref="B23:E24"/>
    <mergeCell ref="F23:F24"/>
    <mergeCell ref="A25:A26"/>
    <mergeCell ref="A27:A28"/>
    <mergeCell ref="GU21:JU21"/>
    <mergeCell ref="DR21:GR21"/>
    <mergeCell ref="AO21:DO21"/>
    <mergeCell ref="AO23:DO23"/>
    <mergeCell ref="DR23:GR23"/>
    <mergeCell ref="JY28:JY30"/>
    <mergeCell ref="JZ28:JZ30"/>
    <mergeCell ref="KA28:KA30"/>
    <mergeCell ref="GU23:JU23"/>
    <mergeCell ref="JY31:JY33"/>
    <mergeCell ref="JZ31:JZ33"/>
    <mergeCell ref="KA31:KA33"/>
    <mergeCell ref="JY34:JY36"/>
    <mergeCell ref="JZ34:JZ36"/>
    <mergeCell ref="KA34:KA36"/>
    <mergeCell ref="JY37:JY39"/>
    <mergeCell ref="JZ37:JZ39"/>
    <mergeCell ref="KA37:KA39"/>
    <mergeCell ref="GU67:JU67"/>
    <mergeCell ref="AO54:DO64"/>
    <mergeCell ref="DR54:GR64"/>
    <mergeCell ref="GU54:JU64"/>
    <mergeCell ref="JY40:JY42"/>
    <mergeCell ref="JZ40:JZ42"/>
    <mergeCell ref="KA40:KA42"/>
    <mergeCell ref="JY43:JY45"/>
    <mergeCell ref="JZ43:JZ45"/>
    <mergeCell ref="KA43:KA45"/>
    <mergeCell ref="JY55:JY57"/>
    <mergeCell ref="JZ55:JZ57"/>
    <mergeCell ref="KA55:KA57"/>
    <mergeCell ref="JY46:JY48"/>
    <mergeCell ref="JZ46:JZ48"/>
    <mergeCell ref="KA46:KA48"/>
    <mergeCell ref="JY49:JY51"/>
    <mergeCell ref="JZ49:JZ51"/>
    <mergeCell ref="KA49:KA51"/>
    <mergeCell ref="JY52:JY54"/>
    <mergeCell ref="JZ52:JZ54"/>
    <mergeCell ref="KA52:KA54"/>
  </mergeCells>
  <conditionalFormatting sqref="G8">
    <cfRule type="containsBlanks" dxfId="259" priority="127">
      <formula>LEN(TRIM(G8))=0</formula>
    </cfRule>
  </conditionalFormatting>
  <conditionalFormatting sqref="I20:AM20">
    <cfRule type="expression" dxfId="258" priority="1">
      <formula>NETWORKDAYS.INTL(I$20,I$20,1)=0</formula>
    </cfRule>
  </conditionalFormatting>
  <conditionalFormatting sqref="I21:AM44 E8">
    <cfRule type="containsBlanks" dxfId="257" priority="128">
      <formula>LEN(TRIM(E8))=0</formula>
    </cfRule>
  </conditionalFormatting>
  <conditionalFormatting sqref="I21:AM44">
    <cfRule type="containsText" dxfId="256" priority="126" operator="containsText" text="O">
      <formula>NOT(ISERROR(SEARCH("O",I21)))</formula>
    </cfRule>
    <cfRule type="containsText" dxfId="255" priority="125" operator="containsText" text="X">
      <formula>NOT(ISERROR(SEARCH("X",I21)))</formula>
    </cfRule>
    <cfRule type="containsText" dxfId="254" priority="123" operator="containsText" text="NR">
      <formula>NOT(ISERROR(SEARCH("NR",I21)))</formula>
    </cfRule>
    <cfRule type="containsText" dxfId="253" priority="122" operator="containsText" text="Δ">
      <formula>NOT(ISERROR(SEARCH("Δ",I21)))</formula>
    </cfRule>
  </conditionalFormatting>
  <conditionalFormatting sqref="I45:AM60">
    <cfRule type="cellIs" dxfId="252" priority="11" operator="lessThan">
      <formula>-0.7</formula>
    </cfRule>
    <cfRule type="cellIs" dxfId="251" priority="12" operator="greaterThan">
      <formula>0.7</formula>
    </cfRule>
    <cfRule type="cellIs" dxfId="250" priority="13" operator="between">
      <formula>-0.7</formula>
      <formula>0.7</formula>
    </cfRule>
  </conditionalFormatting>
  <conditionalFormatting sqref="I61:AM62">
    <cfRule type="cellIs" dxfId="249" priority="7" operator="between">
      <formula>-1</formula>
      <formula>1.5</formula>
    </cfRule>
    <cfRule type="cellIs" dxfId="248" priority="5" operator="lessThan">
      <formula>-1</formula>
    </cfRule>
    <cfRule type="cellIs" dxfId="247" priority="6" operator="greaterThan">
      <formula>1.5</formula>
    </cfRule>
  </conditionalFormatting>
  <conditionalFormatting sqref="I63:AM64">
    <cfRule type="cellIs" dxfId="246" priority="9" operator="greaterThan">
      <formula>0.7</formula>
    </cfRule>
    <cfRule type="cellIs" dxfId="245" priority="8" operator="lessThan">
      <formula>-0.7</formula>
    </cfRule>
    <cfRule type="cellIs" dxfId="244" priority="10" operator="between">
      <formula>-0.7</formula>
      <formula>0.7</formula>
    </cfRule>
  </conditionalFormatting>
  <conditionalFormatting sqref="I65:AM68">
    <cfRule type="cellIs" dxfId="243" priority="3" operator="greaterThan">
      <formula>1.5</formula>
    </cfRule>
    <cfRule type="cellIs" dxfId="242" priority="2" operator="lessThan">
      <formula>-1</formula>
    </cfRule>
    <cfRule type="cellIs" dxfId="241" priority="4" operator="between">
      <formula>-1</formula>
      <formula>1.5</formula>
    </cfRule>
  </conditionalFormatting>
  <conditionalFormatting sqref="I76:AM80">
    <cfRule type="containsBlanks" dxfId="240" priority="89">
      <formula>LEN(TRIM(I76))=0</formula>
    </cfRule>
  </conditionalFormatting>
  <dataValidations count="1">
    <dataValidation type="list" allowBlank="1" showInputMessage="1" showErrorMessage="1" sqref="I21:AM44" xr:uid="{14E36CD5-8CA6-4EE2-9F4E-42B0EB0BD2AF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E6D365C-13E1-4BF2-82BF-36B50C48ECF3}">
          <x14:formula1>
            <xm:f>'LIST DATA'!$C$1:$C$2</xm:f>
          </x14:formula1>
          <xm:sqref>I78:AM79</xm:sqref>
        </x14:dataValidation>
        <x14:dataValidation type="list" allowBlank="1" showInputMessage="1" showErrorMessage="1" xr:uid="{BEE6C48F-AD87-4247-87D9-9CC740489615}">
          <x14:formula1>
            <xm:f>'LIST DATA'!$C$3</xm:f>
          </x14:formula1>
          <xm:sqref>I80:AM80</xm:sqref>
        </x14:dataValidation>
        <x14:dataValidation type="list" allowBlank="1" showInputMessage="1" showErrorMessage="1" xr:uid="{E06AD828-2E94-4204-B2B2-96837564D87C}">
          <x14:formula1>
            <xm:f>'LIST DATA'!$A$1:$A$12</xm:f>
          </x14:formula1>
          <xm:sqref>E8:F8</xm:sqref>
        </x14:dataValidation>
        <x14:dataValidation type="list" allowBlank="1" showInputMessage="1" showErrorMessage="1" xr:uid="{D2D0F1AD-A8C9-45D9-A59D-4468CD20FC84}">
          <x14:formula1>
            <xm:f>'LIST DATA'!$B$1:$B$76</xm:f>
          </x14:formula1>
          <xm:sqref>G8:H8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C8690-FA6E-4B23-8726-4F79AD4969F6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239" priority="19">
      <formula>LEN(TRIM(G8))=0</formula>
    </cfRule>
  </conditionalFormatting>
  <conditionalFormatting sqref="I20:AM20">
    <cfRule type="expression" dxfId="238" priority="1">
      <formula>NETWORKDAYS.INTL(I$20,I$20,1)=0</formula>
    </cfRule>
  </conditionalFormatting>
  <conditionalFormatting sqref="I21:AM44 E8">
    <cfRule type="containsBlanks" dxfId="237" priority="20">
      <formula>LEN(TRIM(E8))=0</formula>
    </cfRule>
  </conditionalFormatting>
  <conditionalFormatting sqref="I21:AM44">
    <cfRule type="containsText" dxfId="236" priority="18" operator="containsText" text="O">
      <formula>NOT(ISERROR(SEARCH("O",I21)))</formula>
    </cfRule>
    <cfRule type="containsText" dxfId="235" priority="17" operator="containsText" text="X">
      <formula>NOT(ISERROR(SEARCH("X",I21)))</formula>
    </cfRule>
    <cfRule type="containsText" dxfId="234" priority="16" operator="containsText" text="NR">
      <formula>NOT(ISERROR(SEARCH("NR",I21)))</formula>
    </cfRule>
    <cfRule type="containsText" dxfId="233" priority="15" operator="containsText" text="Δ">
      <formula>NOT(ISERROR(SEARCH("Δ",I21)))</formula>
    </cfRule>
  </conditionalFormatting>
  <conditionalFormatting sqref="I45:AM60">
    <cfRule type="cellIs" dxfId="232" priority="11" operator="lessThan">
      <formula>-0.7</formula>
    </cfRule>
    <cfRule type="cellIs" dxfId="231" priority="12" operator="greaterThan">
      <formula>0.7</formula>
    </cfRule>
    <cfRule type="cellIs" dxfId="230" priority="13" operator="between">
      <formula>-0.7</formula>
      <formula>0.7</formula>
    </cfRule>
  </conditionalFormatting>
  <conditionalFormatting sqref="I61:AM62">
    <cfRule type="cellIs" dxfId="229" priority="7" operator="between">
      <formula>-1</formula>
      <formula>1.5</formula>
    </cfRule>
    <cfRule type="cellIs" dxfId="228" priority="5" operator="lessThan">
      <formula>-1</formula>
    </cfRule>
    <cfRule type="cellIs" dxfId="227" priority="6" operator="greaterThan">
      <formula>1.5</formula>
    </cfRule>
  </conditionalFormatting>
  <conditionalFormatting sqref="I63:AM64">
    <cfRule type="cellIs" dxfId="226" priority="9" operator="greaterThan">
      <formula>0.7</formula>
    </cfRule>
    <cfRule type="cellIs" dxfId="225" priority="8" operator="lessThan">
      <formula>-0.7</formula>
    </cfRule>
    <cfRule type="cellIs" dxfId="224" priority="10" operator="between">
      <formula>-0.7</formula>
      <formula>0.7</formula>
    </cfRule>
  </conditionalFormatting>
  <conditionalFormatting sqref="I65:AM68">
    <cfRule type="cellIs" dxfId="223" priority="3" operator="greaterThan">
      <formula>1.5</formula>
    </cfRule>
    <cfRule type="cellIs" dxfId="222" priority="2" operator="lessThan">
      <formula>-1</formula>
    </cfRule>
    <cfRule type="cellIs" dxfId="221" priority="4" operator="between">
      <formula>-1</formula>
      <formula>1.5</formula>
    </cfRule>
  </conditionalFormatting>
  <conditionalFormatting sqref="I76:AM80">
    <cfRule type="containsBlanks" dxfId="220" priority="14">
      <formula>LEN(TRIM(I76))=0</formula>
    </cfRule>
  </conditionalFormatting>
  <dataValidations count="1">
    <dataValidation type="list" allowBlank="1" showInputMessage="1" showErrorMessage="1" sqref="I21:AM44" xr:uid="{332DFFC1-6458-43D7-BE8A-20E8DC125B7B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17C3DCF-668E-4876-9594-793964E18A3A}">
          <x14:formula1>
            <xm:f>'LIST DATA'!$B$1:$B$76</xm:f>
          </x14:formula1>
          <xm:sqref>G8:H8</xm:sqref>
        </x14:dataValidation>
        <x14:dataValidation type="list" allowBlank="1" showInputMessage="1" showErrorMessage="1" xr:uid="{550050C8-42F9-46BF-935A-76BE9DF546C8}">
          <x14:formula1>
            <xm:f>'LIST DATA'!$A$1:$A$12</xm:f>
          </x14:formula1>
          <xm:sqref>E8:F8</xm:sqref>
        </x14:dataValidation>
        <x14:dataValidation type="list" allowBlank="1" showInputMessage="1" showErrorMessage="1" xr:uid="{B071D2B1-B81E-4946-9C2A-7E63CEFD7533}">
          <x14:formula1>
            <xm:f>'LIST DATA'!$C$3</xm:f>
          </x14:formula1>
          <xm:sqref>I80:AM80</xm:sqref>
        </x14:dataValidation>
        <x14:dataValidation type="list" allowBlank="1" showInputMessage="1" showErrorMessage="1" xr:uid="{B49BD544-15CF-4D91-A5A9-EC1B487E1DFF}">
          <x14:formula1>
            <xm:f>'LIST DATA'!$C$1:$C$2</xm:f>
          </x14:formula1>
          <xm:sqref>I78:AM79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33247-825D-4D8D-AB81-33DAC2966CCD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219" priority="19">
      <formula>LEN(TRIM(G8))=0</formula>
    </cfRule>
  </conditionalFormatting>
  <conditionalFormatting sqref="I20:AM20">
    <cfRule type="expression" dxfId="218" priority="1">
      <formula>NETWORKDAYS.INTL(I$20,I$20,1)=0</formula>
    </cfRule>
  </conditionalFormatting>
  <conditionalFormatting sqref="I21:AM44 E8">
    <cfRule type="containsBlanks" dxfId="217" priority="20">
      <formula>LEN(TRIM(E8))=0</formula>
    </cfRule>
  </conditionalFormatting>
  <conditionalFormatting sqref="I21:AM44">
    <cfRule type="containsText" dxfId="216" priority="18" operator="containsText" text="O">
      <formula>NOT(ISERROR(SEARCH("O",I21)))</formula>
    </cfRule>
    <cfRule type="containsText" dxfId="215" priority="17" operator="containsText" text="X">
      <formula>NOT(ISERROR(SEARCH("X",I21)))</formula>
    </cfRule>
    <cfRule type="containsText" dxfId="214" priority="16" operator="containsText" text="NR">
      <formula>NOT(ISERROR(SEARCH("NR",I21)))</formula>
    </cfRule>
    <cfRule type="containsText" dxfId="213" priority="15" operator="containsText" text="Δ">
      <formula>NOT(ISERROR(SEARCH("Δ",I21)))</formula>
    </cfRule>
  </conditionalFormatting>
  <conditionalFormatting sqref="I45:AM60">
    <cfRule type="cellIs" dxfId="212" priority="11" operator="lessThan">
      <formula>-0.7</formula>
    </cfRule>
    <cfRule type="cellIs" dxfId="211" priority="12" operator="greaterThan">
      <formula>0.7</formula>
    </cfRule>
    <cfRule type="cellIs" dxfId="210" priority="13" operator="between">
      <formula>-0.7</formula>
      <formula>0.7</formula>
    </cfRule>
  </conditionalFormatting>
  <conditionalFormatting sqref="I61:AM62">
    <cfRule type="cellIs" dxfId="209" priority="7" operator="between">
      <formula>-1</formula>
      <formula>1.5</formula>
    </cfRule>
    <cfRule type="cellIs" dxfId="208" priority="5" operator="lessThan">
      <formula>-1</formula>
    </cfRule>
    <cfRule type="cellIs" dxfId="207" priority="6" operator="greaterThan">
      <formula>1.5</formula>
    </cfRule>
  </conditionalFormatting>
  <conditionalFormatting sqref="I63:AM64">
    <cfRule type="cellIs" dxfId="206" priority="9" operator="greaterThan">
      <formula>0.7</formula>
    </cfRule>
    <cfRule type="cellIs" dxfId="205" priority="8" operator="lessThan">
      <formula>-0.7</formula>
    </cfRule>
    <cfRule type="cellIs" dxfId="204" priority="10" operator="between">
      <formula>-0.7</formula>
      <formula>0.7</formula>
    </cfRule>
  </conditionalFormatting>
  <conditionalFormatting sqref="I65:AM68">
    <cfRule type="cellIs" dxfId="203" priority="3" operator="greaterThan">
      <formula>1.5</formula>
    </cfRule>
    <cfRule type="cellIs" dxfId="202" priority="2" operator="lessThan">
      <formula>-1</formula>
    </cfRule>
    <cfRule type="cellIs" dxfId="201" priority="4" operator="between">
      <formula>-1</formula>
      <formula>1.5</formula>
    </cfRule>
  </conditionalFormatting>
  <conditionalFormatting sqref="I76:AM80">
    <cfRule type="containsBlanks" dxfId="200" priority="14">
      <formula>LEN(TRIM(I76))=0</formula>
    </cfRule>
  </conditionalFormatting>
  <dataValidations count="1">
    <dataValidation type="list" allowBlank="1" showInputMessage="1" showErrorMessage="1" sqref="I21:AM44" xr:uid="{3501B53F-6E3C-4FE6-B431-C9A5391573F9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B5B3BB-B57C-4114-A919-5E45DFF5541F}">
          <x14:formula1>
            <xm:f>'LIST DATA'!$C$1:$C$2</xm:f>
          </x14:formula1>
          <xm:sqref>I78:AM79</xm:sqref>
        </x14:dataValidation>
        <x14:dataValidation type="list" allowBlank="1" showInputMessage="1" showErrorMessage="1" xr:uid="{3C762510-ECE5-4387-B888-F84A3D71943B}">
          <x14:formula1>
            <xm:f>'LIST DATA'!$C$3</xm:f>
          </x14:formula1>
          <xm:sqref>I80:AM80</xm:sqref>
        </x14:dataValidation>
        <x14:dataValidation type="list" allowBlank="1" showInputMessage="1" showErrorMessage="1" xr:uid="{E32A6779-6309-4000-B176-9710285D26F4}">
          <x14:formula1>
            <xm:f>'LIST DATA'!$A$1:$A$12</xm:f>
          </x14:formula1>
          <xm:sqref>E8:F8</xm:sqref>
        </x14:dataValidation>
        <x14:dataValidation type="list" allowBlank="1" showInputMessage="1" showErrorMessage="1" xr:uid="{C9FA682D-6091-4D3A-B9E4-CFABAC10F452}">
          <x14:formula1>
            <xm:f>'LIST DATA'!$B$1:$B$76</xm:f>
          </x14:formula1>
          <xm:sqref>G8:H8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F5D08-CC73-41CD-8E4D-BA50882C2F19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199" priority="19">
      <formula>LEN(TRIM(G8))=0</formula>
    </cfRule>
  </conditionalFormatting>
  <conditionalFormatting sqref="I20:AM20">
    <cfRule type="expression" dxfId="198" priority="1">
      <formula>NETWORKDAYS.INTL(I$20,I$20,1)=0</formula>
    </cfRule>
  </conditionalFormatting>
  <conditionalFormatting sqref="I21:AM44 E8">
    <cfRule type="containsBlanks" dxfId="197" priority="20">
      <formula>LEN(TRIM(E8))=0</formula>
    </cfRule>
  </conditionalFormatting>
  <conditionalFormatting sqref="I21:AM44">
    <cfRule type="containsText" dxfId="196" priority="18" operator="containsText" text="O">
      <formula>NOT(ISERROR(SEARCH("O",I21)))</formula>
    </cfRule>
    <cfRule type="containsText" dxfId="195" priority="17" operator="containsText" text="X">
      <formula>NOT(ISERROR(SEARCH("X",I21)))</formula>
    </cfRule>
    <cfRule type="containsText" dxfId="194" priority="16" operator="containsText" text="NR">
      <formula>NOT(ISERROR(SEARCH("NR",I21)))</formula>
    </cfRule>
    <cfRule type="containsText" dxfId="193" priority="15" operator="containsText" text="Δ">
      <formula>NOT(ISERROR(SEARCH("Δ",I21)))</formula>
    </cfRule>
  </conditionalFormatting>
  <conditionalFormatting sqref="I45:AM60">
    <cfRule type="cellIs" dxfId="192" priority="11" operator="lessThan">
      <formula>-0.7</formula>
    </cfRule>
    <cfRule type="cellIs" dxfId="191" priority="12" operator="greaterThan">
      <formula>0.7</formula>
    </cfRule>
    <cfRule type="cellIs" dxfId="190" priority="13" operator="between">
      <formula>-0.7</formula>
      <formula>0.7</formula>
    </cfRule>
  </conditionalFormatting>
  <conditionalFormatting sqref="I61:AM62">
    <cfRule type="cellIs" dxfId="189" priority="7" operator="between">
      <formula>-1</formula>
      <formula>1.5</formula>
    </cfRule>
    <cfRule type="cellIs" dxfId="188" priority="5" operator="lessThan">
      <formula>-1</formula>
    </cfRule>
    <cfRule type="cellIs" dxfId="187" priority="6" operator="greaterThan">
      <formula>1.5</formula>
    </cfRule>
  </conditionalFormatting>
  <conditionalFormatting sqref="I63:AM64">
    <cfRule type="cellIs" dxfId="186" priority="9" operator="greaterThan">
      <formula>0.7</formula>
    </cfRule>
    <cfRule type="cellIs" dxfId="185" priority="8" operator="lessThan">
      <formula>-0.7</formula>
    </cfRule>
    <cfRule type="cellIs" dxfId="184" priority="10" operator="between">
      <formula>-0.7</formula>
      <formula>0.7</formula>
    </cfRule>
  </conditionalFormatting>
  <conditionalFormatting sqref="I65:AM68">
    <cfRule type="cellIs" dxfId="183" priority="3" operator="greaterThan">
      <formula>1.5</formula>
    </cfRule>
    <cfRule type="cellIs" dxfId="182" priority="2" operator="lessThan">
      <formula>-1</formula>
    </cfRule>
    <cfRule type="cellIs" dxfId="181" priority="4" operator="between">
      <formula>-1</formula>
      <formula>1.5</formula>
    </cfRule>
  </conditionalFormatting>
  <conditionalFormatting sqref="I76:AM80">
    <cfRule type="containsBlanks" dxfId="180" priority="14">
      <formula>LEN(TRIM(I76))=0</formula>
    </cfRule>
  </conditionalFormatting>
  <dataValidations count="1">
    <dataValidation type="list" allowBlank="1" showInputMessage="1" showErrorMessage="1" sqref="I21:AM44" xr:uid="{72293CDE-5911-4EDF-8191-F15BA53298E3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FEF85399-750A-4F77-8A90-C0F39D8E2008}">
          <x14:formula1>
            <xm:f>'LIST DATA'!$C$1:$C$2</xm:f>
          </x14:formula1>
          <xm:sqref>I78:AM79</xm:sqref>
        </x14:dataValidation>
        <x14:dataValidation type="list" allowBlank="1" showInputMessage="1" showErrorMessage="1" xr:uid="{7CF2E504-FA75-46EA-9419-94A71BFEDFB2}">
          <x14:formula1>
            <xm:f>'LIST DATA'!$C$3</xm:f>
          </x14:formula1>
          <xm:sqref>I80:AM80</xm:sqref>
        </x14:dataValidation>
        <x14:dataValidation type="list" allowBlank="1" showInputMessage="1" showErrorMessage="1" xr:uid="{D3B2F9F9-E800-4E04-9AEA-5D819F8E6D2D}">
          <x14:formula1>
            <xm:f>'LIST DATA'!$A$1:$A$12</xm:f>
          </x14:formula1>
          <xm:sqref>E8:F8</xm:sqref>
        </x14:dataValidation>
        <x14:dataValidation type="list" allowBlank="1" showInputMessage="1" showErrorMessage="1" xr:uid="{52232986-DB75-41A3-8BED-BE6CEC96DACF}">
          <x14:formula1>
            <xm:f>'LIST DATA'!$B$1:$B$76</xm:f>
          </x14:formula1>
          <xm:sqref>G8:H8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8A04-E67E-42C6-ACDC-86671A6A8E72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179" priority="19">
      <formula>LEN(TRIM(G8))=0</formula>
    </cfRule>
  </conditionalFormatting>
  <conditionalFormatting sqref="I20:AM20">
    <cfRule type="expression" dxfId="178" priority="1">
      <formula>NETWORKDAYS.INTL(I$20,I$20,1)=0</formula>
    </cfRule>
  </conditionalFormatting>
  <conditionalFormatting sqref="I21:AM44 E8">
    <cfRule type="containsBlanks" dxfId="177" priority="20">
      <formula>LEN(TRIM(E8))=0</formula>
    </cfRule>
  </conditionalFormatting>
  <conditionalFormatting sqref="I21:AM44">
    <cfRule type="containsText" dxfId="176" priority="18" operator="containsText" text="O">
      <formula>NOT(ISERROR(SEARCH("O",I21)))</formula>
    </cfRule>
    <cfRule type="containsText" dxfId="175" priority="17" operator="containsText" text="X">
      <formula>NOT(ISERROR(SEARCH("X",I21)))</formula>
    </cfRule>
    <cfRule type="containsText" dxfId="174" priority="16" operator="containsText" text="NR">
      <formula>NOT(ISERROR(SEARCH("NR",I21)))</formula>
    </cfRule>
    <cfRule type="containsText" dxfId="173" priority="15" operator="containsText" text="Δ">
      <formula>NOT(ISERROR(SEARCH("Δ",I21)))</formula>
    </cfRule>
  </conditionalFormatting>
  <conditionalFormatting sqref="I45:AM60">
    <cfRule type="cellIs" dxfId="172" priority="11" operator="lessThan">
      <formula>-0.7</formula>
    </cfRule>
    <cfRule type="cellIs" dxfId="171" priority="12" operator="greaterThan">
      <formula>0.7</formula>
    </cfRule>
    <cfRule type="cellIs" dxfId="170" priority="13" operator="between">
      <formula>-0.7</formula>
      <formula>0.7</formula>
    </cfRule>
  </conditionalFormatting>
  <conditionalFormatting sqref="I61:AM62">
    <cfRule type="cellIs" dxfId="169" priority="7" operator="between">
      <formula>-1</formula>
      <formula>1.5</formula>
    </cfRule>
    <cfRule type="cellIs" dxfId="168" priority="5" operator="lessThan">
      <formula>-1</formula>
    </cfRule>
    <cfRule type="cellIs" dxfId="167" priority="6" operator="greaterThan">
      <formula>1.5</formula>
    </cfRule>
  </conditionalFormatting>
  <conditionalFormatting sqref="I63:AM64">
    <cfRule type="cellIs" dxfId="166" priority="9" operator="greaterThan">
      <formula>0.7</formula>
    </cfRule>
    <cfRule type="cellIs" dxfId="165" priority="8" operator="lessThan">
      <formula>-0.7</formula>
    </cfRule>
    <cfRule type="cellIs" dxfId="164" priority="10" operator="between">
      <formula>-0.7</formula>
      <formula>0.7</formula>
    </cfRule>
  </conditionalFormatting>
  <conditionalFormatting sqref="I65:AM68">
    <cfRule type="cellIs" dxfId="163" priority="3" operator="greaterThan">
      <formula>1.5</formula>
    </cfRule>
    <cfRule type="cellIs" dxfId="162" priority="2" operator="lessThan">
      <formula>-1</formula>
    </cfRule>
    <cfRule type="cellIs" dxfId="161" priority="4" operator="between">
      <formula>-1</formula>
      <formula>1.5</formula>
    </cfRule>
  </conditionalFormatting>
  <conditionalFormatting sqref="I76:AM80">
    <cfRule type="containsBlanks" dxfId="160" priority="14">
      <formula>LEN(TRIM(I76))=0</formula>
    </cfRule>
  </conditionalFormatting>
  <dataValidations count="1">
    <dataValidation type="list" allowBlank="1" showInputMessage="1" showErrorMessage="1" sqref="I21:AM44" xr:uid="{B2323520-C962-4134-B8F8-C75F99BE4530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6AEE257-A3D0-4615-82B1-89E975AD62C2}">
          <x14:formula1>
            <xm:f>'LIST DATA'!$B$1:$B$76</xm:f>
          </x14:formula1>
          <xm:sqref>G8:H8</xm:sqref>
        </x14:dataValidation>
        <x14:dataValidation type="list" allowBlank="1" showInputMessage="1" showErrorMessage="1" xr:uid="{25176045-8326-4353-9C69-C839681EC672}">
          <x14:formula1>
            <xm:f>'LIST DATA'!$A$1:$A$12</xm:f>
          </x14:formula1>
          <xm:sqref>E8:F8</xm:sqref>
        </x14:dataValidation>
        <x14:dataValidation type="list" allowBlank="1" showInputMessage="1" showErrorMessage="1" xr:uid="{5AE1EA70-2FC8-487F-905B-EE5B08EA9566}">
          <x14:formula1>
            <xm:f>'LIST DATA'!$C$3</xm:f>
          </x14:formula1>
          <xm:sqref>I80:AM80</xm:sqref>
        </x14:dataValidation>
        <x14:dataValidation type="list" allowBlank="1" showInputMessage="1" showErrorMessage="1" xr:uid="{58AA9A9E-E970-4244-911B-AAE53FB9C578}">
          <x14:formula1>
            <xm:f>'LIST DATA'!$C$1:$C$2</xm:f>
          </x14:formula1>
          <xm:sqref>I78:AM79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7598-7D8C-413E-A353-781B698A3978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 t="s">
        <v>112</v>
      </c>
      <c r="F8" s="294"/>
      <c r="G8" s="294">
        <v>2025</v>
      </c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 t="str">
        <f>$E$8</f>
        <v>MAY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2025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>
        <f>DATEVALUE(_xlfn.CONCAT("1",E8,G8))</f>
        <v>45778</v>
      </c>
      <c r="J20" s="149">
        <f>IF(MONTH(I20)=MONTH(I20+1),I20+1,"")</f>
        <v>45779</v>
      </c>
      <c r="K20" s="149">
        <f t="shared" ref="K20:AM20" si="0">IF(MONTH(J20)=MONTH(J20+1),J20+1,"")</f>
        <v>45780</v>
      </c>
      <c r="L20" s="149">
        <f t="shared" si="0"/>
        <v>45781</v>
      </c>
      <c r="M20" s="149">
        <f t="shared" si="0"/>
        <v>45782</v>
      </c>
      <c r="N20" s="149">
        <f t="shared" si="0"/>
        <v>45783</v>
      </c>
      <c r="O20" s="149">
        <f t="shared" si="0"/>
        <v>45784</v>
      </c>
      <c r="P20" s="149">
        <f t="shared" si="0"/>
        <v>45785</v>
      </c>
      <c r="Q20" s="149">
        <f t="shared" si="0"/>
        <v>45786</v>
      </c>
      <c r="R20" s="149">
        <f t="shared" si="0"/>
        <v>45787</v>
      </c>
      <c r="S20" s="149">
        <f t="shared" si="0"/>
        <v>45788</v>
      </c>
      <c r="T20" s="149">
        <f t="shared" si="0"/>
        <v>45789</v>
      </c>
      <c r="U20" s="149">
        <f t="shared" si="0"/>
        <v>45790</v>
      </c>
      <c r="V20" s="149">
        <f t="shared" si="0"/>
        <v>45791</v>
      </c>
      <c r="W20" s="149">
        <f t="shared" si="0"/>
        <v>45792</v>
      </c>
      <c r="X20" s="149">
        <f t="shared" si="0"/>
        <v>45793</v>
      </c>
      <c r="Y20" s="149">
        <f t="shared" si="0"/>
        <v>45794</v>
      </c>
      <c r="Z20" s="149">
        <f t="shared" si="0"/>
        <v>45795</v>
      </c>
      <c r="AA20" s="149">
        <f t="shared" si="0"/>
        <v>45796</v>
      </c>
      <c r="AB20" s="149">
        <f t="shared" si="0"/>
        <v>45797</v>
      </c>
      <c r="AC20" s="149">
        <f t="shared" si="0"/>
        <v>45798</v>
      </c>
      <c r="AD20" s="149">
        <f t="shared" si="0"/>
        <v>45799</v>
      </c>
      <c r="AE20" s="149">
        <f t="shared" si="0"/>
        <v>45800</v>
      </c>
      <c r="AF20" s="149">
        <f t="shared" si="0"/>
        <v>45801</v>
      </c>
      <c r="AG20" s="149">
        <f t="shared" si="0"/>
        <v>45802</v>
      </c>
      <c r="AH20" s="149">
        <f t="shared" si="0"/>
        <v>45803</v>
      </c>
      <c r="AI20" s="149">
        <f t="shared" si="0"/>
        <v>45804</v>
      </c>
      <c r="AJ20" s="149">
        <f t="shared" si="0"/>
        <v>45805</v>
      </c>
      <c r="AK20" s="149">
        <f t="shared" si="0"/>
        <v>45806</v>
      </c>
      <c r="AL20" s="149">
        <f t="shared" si="0"/>
        <v>45807</v>
      </c>
      <c r="AM20" s="149">
        <f t="shared" si="0"/>
        <v>45808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 t="s">
        <v>32</v>
      </c>
      <c r="AF21" s="100"/>
      <c r="AG21" s="100"/>
      <c r="AH21" s="100" t="s">
        <v>32</v>
      </c>
      <c r="AI21" s="100" t="s">
        <v>32</v>
      </c>
      <c r="AJ21" s="100" t="s">
        <v>32</v>
      </c>
      <c r="AK21" s="100"/>
      <c r="AL21" s="100" t="s">
        <v>32</v>
      </c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 t="s">
        <v>32</v>
      </c>
      <c r="AF23" s="102"/>
      <c r="AG23" s="102"/>
      <c r="AH23" s="102" t="s">
        <v>32</v>
      </c>
      <c r="AI23" s="102" t="s">
        <v>32</v>
      </c>
      <c r="AJ23" s="102" t="s">
        <v>32</v>
      </c>
      <c r="AK23" s="102"/>
      <c r="AL23" s="102" t="s">
        <v>32</v>
      </c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 t="s">
        <v>32</v>
      </c>
      <c r="AF25" s="102"/>
      <c r="AG25" s="102"/>
      <c r="AH25" s="102" t="s">
        <v>32</v>
      </c>
      <c r="AI25" s="102" t="s">
        <v>32</v>
      </c>
      <c r="AJ25" s="102" t="s">
        <v>32</v>
      </c>
      <c r="AK25" s="102"/>
      <c r="AL25" s="102" t="s">
        <v>32</v>
      </c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 t="s">
        <v>32</v>
      </c>
      <c r="AF27" s="102"/>
      <c r="AG27" s="102"/>
      <c r="AH27" s="102" t="s">
        <v>32</v>
      </c>
      <c r="AI27" s="102" t="s">
        <v>32</v>
      </c>
      <c r="AJ27" s="102" t="s">
        <v>32</v>
      </c>
      <c r="AK27" s="102"/>
      <c r="AL27" s="102" t="s">
        <v>32</v>
      </c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 t="s">
        <v>32</v>
      </c>
      <c r="AF29" s="102"/>
      <c r="AG29" s="102"/>
      <c r="AH29" s="102" t="s">
        <v>32</v>
      </c>
      <c r="AI29" s="102" t="s">
        <v>32</v>
      </c>
      <c r="AJ29" s="102" t="s">
        <v>32</v>
      </c>
      <c r="AK29" s="102"/>
      <c r="AL29" s="102" t="s">
        <v>32</v>
      </c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 t="s">
        <v>35</v>
      </c>
      <c r="AF31" s="102"/>
      <c r="AG31" s="102"/>
      <c r="AH31" s="102" t="s">
        <v>35</v>
      </c>
      <c r="AI31" s="102" t="s">
        <v>35</v>
      </c>
      <c r="AJ31" s="102" t="s">
        <v>35</v>
      </c>
      <c r="AK31" s="102"/>
      <c r="AL31" s="102" t="s">
        <v>35</v>
      </c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 t="s">
        <v>32</v>
      </c>
      <c r="AF33" s="102"/>
      <c r="AG33" s="102"/>
      <c r="AH33" s="102" t="s">
        <v>32</v>
      </c>
      <c r="AI33" s="102" t="s">
        <v>32</v>
      </c>
      <c r="AJ33" s="102" t="s">
        <v>32</v>
      </c>
      <c r="AK33" s="102"/>
      <c r="AL33" s="102" t="s">
        <v>32</v>
      </c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 t="s">
        <v>32</v>
      </c>
      <c r="AF35" s="102"/>
      <c r="AG35" s="102"/>
      <c r="AH35" s="102" t="s">
        <v>32</v>
      </c>
      <c r="AI35" s="102" t="s">
        <v>32</v>
      </c>
      <c r="AJ35" s="102" t="s">
        <v>32</v>
      </c>
      <c r="AK35" s="102"/>
      <c r="AL35" s="102" t="s">
        <v>32</v>
      </c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 t="s">
        <v>32</v>
      </c>
      <c r="AF37" s="102"/>
      <c r="AG37" s="102"/>
      <c r="AH37" s="102" t="s">
        <v>32</v>
      </c>
      <c r="AI37" s="102" t="s">
        <v>32</v>
      </c>
      <c r="AJ37" s="102" t="s">
        <v>32</v>
      </c>
      <c r="AK37" s="102"/>
      <c r="AL37" s="102" t="s">
        <v>32</v>
      </c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 t="s">
        <v>32</v>
      </c>
      <c r="AF39" s="102"/>
      <c r="AG39" s="102"/>
      <c r="AH39" s="102" t="s">
        <v>32</v>
      </c>
      <c r="AI39" s="102" t="s">
        <v>32</v>
      </c>
      <c r="AJ39" s="102" t="s">
        <v>32</v>
      </c>
      <c r="AK39" s="102"/>
      <c r="AL39" s="102" t="s">
        <v>32</v>
      </c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 t="s">
        <v>32</v>
      </c>
      <c r="AF41" s="102"/>
      <c r="AG41" s="102"/>
      <c r="AH41" s="102" t="s">
        <v>32</v>
      </c>
      <c r="AI41" s="102" t="s">
        <v>32</v>
      </c>
      <c r="AJ41" s="102" t="s">
        <v>32</v>
      </c>
      <c r="AK41" s="102"/>
      <c r="AL41" s="102" t="s">
        <v>32</v>
      </c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 t="s">
        <v>32</v>
      </c>
      <c r="AF43" s="102"/>
      <c r="AG43" s="102"/>
      <c r="AH43" s="102" t="s">
        <v>32</v>
      </c>
      <c r="AI43" s="102" t="s">
        <v>32</v>
      </c>
      <c r="AJ43" s="102" t="s">
        <v>32</v>
      </c>
      <c r="AK43" s="102"/>
      <c r="AL43" s="102" t="s">
        <v>32</v>
      </c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>
        <v>-0.1</v>
      </c>
      <c r="AF45" s="107"/>
      <c r="AG45" s="107"/>
      <c r="AH45" s="107">
        <v>-0.5</v>
      </c>
      <c r="AI45" s="107">
        <v>-0.1</v>
      </c>
      <c r="AJ45" s="107">
        <v>-0.3</v>
      </c>
      <c r="AK45" s="107"/>
      <c r="AL45" s="107">
        <v>-0.2</v>
      </c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>
        <v>-0.2</v>
      </c>
      <c r="AF47" s="107"/>
      <c r="AG47" s="107"/>
      <c r="AH47" s="107">
        <v>-0.2</v>
      </c>
      <c r="AI47" s="107">
        <v>-0.1</v>
      </c>
      <c r="AJ47" s="107">
        <v>-0.1</v>
      </c>
      <c r="AK47" s="107"/>
      <c r="AL47" s="107">
        <v>-0.2</v>
      </c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>
        <v>0.3</v>
      </c>
      <c r="AF49" s="107"/>
      <c r="AG49" s="107"/>
      <c r="AH49" s="107">
        <v>0.2</v>
      </c>
      <c r="AI49" s="107">
        <v>0.3</v>
      </c>
      <c r="AJ49" s="107">
        <v>0.3</v>
      </c>
      <c r="AK49" s="107"/>
      <c r="AL49" s="107">
        <v>0.2</v>
      </c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>
        <v>-0.1</v>
      </c>
      <c r="AF51" s="104"/>
      <c r="AG51" s="104"/>
      <c r="AH51" s="104">
        <v>-0.2</v>
      </c>
      <c r="AI51" s="104">
        <v>-0.1</v>
      </c>
      <c r="AJ51" s="104">
        <v>-0.2</v>
      </c>
      <c r="AK51" s="104"/>
      <c r="AL51" s="104">
        <v>-0.1</v>
      </c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>
        <v>-0.3</v>
      </c>
      <c r="AF53" s="107"/>
      <c r="AG53" s="107"/>
      <c r="AH53" s="107">
        <v>-0.3</v>
      </c>
      <c r="AI53" s="107">
        <v>-0.2</v>
      </c>
      <c r="AJ53" s="107">
        <v>-0.3</v>
      </c>
      <c r="AK53" s="107"/>
      <c r="AL53" s="107">
        <v>-0.1</v>
      </c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>
        <v>0.1</v>
      </c>
      <c r="AF55" s="107"/>
      <c r="AG55" s="107"/>
      <c r="AH55" s="107">
        <v>0.7</v>
      </c>
      <c r="AI55" s="107">
        <v>0.3</v>
      </c>
      <c r="AJ55" s="107">
        <v>0.5</v>
      </c>
      <c r="AK55" s="107"/>
      <c r="AL55" s="107">
        <v>0.2</v>
      </c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>
        <v>-0.5</v>
      </c>
      <c r="AF57" s="107"/>
      <c r="AG57" s="107"/>
      <c r="AH57" s="107">
        <v>-0.7</v>
      </c>
      <c r="AI57" s="107">
        <v>-1</v>
      </c>
      <c r="AJ57" s="107">
        <v>-1</v>
      </c>
      <c r="AK57" s="107"/>
      <c r="AL57" s="107">
        <v>-1</v>
      </c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>
        <v>0</v>
      </c>
      <c r="AF59" s="107"/>
      <c r="AG59" s="107"/>
      <c r="AH59" s="107">
        <v>0.1</v>
      </c>
      <c r="AI59" s="107">
        <v>0.1</v>
      </c>
      <c r="AJ59" s="107">
        <v>0.1</v>
      </c>
      <c r="AK59" s="107"/>
      <c r="AL59" s="107">
        <v>0.2</v>
      </c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>
        <v>0</v>
      </c>
      <c r="AF61" s="107"/>
      <c r="AG61" s="107"/>
      <c r="AH61" s="107">
        <v>0</v>
      </c>
      <c r="AI61" s="107">
        <v>0</v>
      </c>
      <c r="AJ61" s="107">
        <v>-0.3</v>
      </c>
      <c r="AK61" s="107"/>
      <c r="AL61" s="107">
        <v>0</v>
      </c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>
        <v>0.5</v>
      </c>
      <c r="AF63" s="107"/>
      <c r="AG63" s="107"/>
      <c r="AH63" s="107">
        <v>0.3</v>
      </c>
      <c r="AI63" s="107">
        <v>0.5</v>
      </c>
      <c r="AJ63" s="107">
        <v>0.5</v>
      </c>
      <c r="AK63" s="107"/>
      <c r="AL63" s="107">
        <v>0.5</v>
      </c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>
        <v>0</v>
      </c>
      <c r="AF65" s="107"/>
      <c r="AG65" s="107"/>
      <c r="AH65" s="107">
        <v>0</v>
      </c>
      <c r="AI65" s="107">
        <v>0</v>
      </c>
      <c r="AJ65" s="107">
        <v>0</v>
      </c>
      <c r="AK65" s="107"/>
      <c r="AL65" s="107">
        <v>0</v>
      </c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>
        <v>0</v>
      </c>
      <c r="AF67" s="107"/>
      <c r="AG67" s="107"/>
      <c r="AH67" s="107">
        <v>0</v>
      </c>
      <c r="AI67" s="107">
        <v>0</v>
      </c>
      <c r="AJ67" s="107">
        <v>0.3</v>
      </c>
      <c r="AK67" s="107"/>
      <c r="AL67" s="107">
        <v>0</v>
      </c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 t="s">
        <v>113</v>
      </c>
      <c r="AF76" s="109"/>
      <c r="AG76" s="109"/>
      <c r="AH76" s="109" t="s">
        <v>114</v>
      </c>
      <c r="AI76" s="109" t="s">
        <v>114</v>
      </c>
      <c r="AJ76" s="109" t="s">
        <v>114</v>
      </c>
      <c r="AK76" s="109"/>
      <c r="AL76" s="109" t="s">
        <v>114</v>
      </c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 t="s">
        <v>113</v>
      </c>
      <c r="AI77" s="111" t="s">
        <v>113</v>
      </c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 t="s">
        <v>115</v>
      </c>
      <c r="AI78" s="109" t="s">
        <v>115</v>
      </c>
      <c r="AJ78" s="109" t="s">
        <v>115</v>
      </c>
      <c r="AK78" s="109"/>
      <c r="AL78" s="109" t="s">
        <v>115</v>
      </c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 t="s">
        <v>116</v>
      </c>
      <c r="AI79" s="111" t="s">
        <v>116</v>
      </c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68" xr:uid="{51EE5315-138E-4324-9164-6E785AB2B6F3}"/>
  <mergeCells count="300"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</mergeCells>
  <conditionalFormatting sqref="G8">
    <cfRule type="containsBlanks" dxfId="159" priority="25">
      <formula>LEN(TRIM(G8))=0</formula>
    </cfRule>
  </conditionalFormatting>
  <conditionalFormatting sqref="I20:AM20">
    <cfRule type="expression" dxfId="158" priority="1">
      <formula>NETWORKDAYS.INTL(I$20,I$20,1)=0</formula>
    </cfRule>
  </conditionalFormatting>
  <conditionalFormatting sqref="I21:AM44 E8">
    <cfRule type="containsBlanks" dxfId="157" priority="26">
      <formula>LEN(TRIM(E8))=0</formula>
    </cfRule>
  </conditionalFormatting>
  <conditionalFormatting sqref="I21:AM44">
    <cfRule type="containsText" dxfId="156" priority="24" operator="containsText" text="O">
      <formula>NOT(ISERROR(SEARCH("O",I21)))</formula>
    </cfRule>
    <cfRule type="containsText" dxfId="155" priority="23" operator="containsText" text="X">
      <formula>NOT(ISERROR(SEARCH("X",I21)))</formula>
    </cfRule>
    <cfRule type="containsText" dxfId="154" priority="22" operator="containsText" text="NR">
      <formula>NOT(ISERROR(SEARCH("NR",I21)))</formula>
    </cfRule>
    <cfRule type="containsText" dxfId="153" priority="21" operator="containsText" text="Δ">
      <formula>NOT(ISERROR(SEARCH("Δ",I21)))</formula>
    </cfRule>
  </conditionalFormatting>
  <conditionalFormatting sqref="I45:AM60">
    <cfRule type="cellIs" dxfId="152" priority="11" operator="lessThan">
      <formula>-0.7</formula>
    </cfRule>
    <cfRule type="cellIs" dxfId="151" priority="12" operator="greaterThan">
      <formula>0.7</formula>
    </cfRule>
    <cfRule type="cellIs" dxfId="150" priority="13" operator="between">
      <formula>-0.7</formula>
      <formula>0.7</formula>
    </cfRule>
  </conditionalFormatting>
  <conditionalFormatting sqref="I61:AM62">
    <cfRule type="cellIs" dxfId="149" priority="7" operator="between">
      <formula>-1</formula>
      <formula>1.5</formula>
    </cfRule>
    <cfRule type="cellIs" dxfId="148" priority="5" operator="lessThan">
      <formula>-1</formula>
    </cfRule>
    <cfRule type="cellIs" dxfId="147" priority="6" operator="greaterThan">
      <formula>1.5</formula>
    </cfRule>
  </conditionalFormatting>
  <conditionalFormatting sqref="I63:AM64">
    <cfRule type="cellIs" dxfId="146" priority="9" operator="greaterThan">
      <formula>0.7</formula>
    </cfRule>
    <cfRule type="cellIs" dxfId="145" priority="8" operator="lessThan">
      <formula>-0.7</formula>
    </cfRule>
    <cfRule type="cellIs" dxfId="144" priority="10" operator="between">
      <formula>-0.7</formula>
      <formula>0.7</formula>
    </cfRule>
  </conditionalFormatting>
  <conditionalFormatting sqref="I65:AM68">
    <cfRule type="cellIs" dxfId="143" priority="3" operator="greaterThan">
      <formula>1.5</formula>
    </cfRule>
    <cfRule type="cellIs" dxfId="142" priority="2" operator="lessThan">
      <formula>-1</formula>
    </cfRule>
    <cfRule type="cellIs" dxfId="141" priority="4" operator="between">
      <formula>-1</formula>
      <formula>1.5</formula>
    </cfRule>
  </conditionalFormatting>
  <conditionalFormatting sqref="I76:AM80">
    <cfRule type="containsBlanks" dxfId="140" priority="20">
      <formula>LEN(TRIM(I76))=0</formula>
    </cfRule>
  </conditionalFormatting>
  <dataValidations count="1">
    <dataValidation type="list" allowBlank="1" showInputMessage="1" showErrorMessage="1" sqref="I21:AM44" xr:uid="{27EEB766-0AEA-4DF3-BFA7-93B1EF844AF0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E754853-5A09-46A5-AC52-F28F32EFF002}">
          <x14:formula1>
            <xm:f>'LIST DATA'!$C$1:$C$2</xm:f>
          </x14:formula1>
          <xm:sqref>I78:AM79</xm:sqref>
        </x14:dataValidation>
        <x14:dataValidation type="list" allowBlank="1" showInputMessage="1" showErrorMessage="1" xr:uid="{5DF3796A-9C33-4BB1-91CC-F7E14FADCD24}">
          <x14:formula1>
            <xm:f>'LIST DATA'!$C$3</xm:f>
          </x14:formula1>
          <xm:sqref>I80:AM80</xm:sqref>
        </x14:dataValidation>
        <x14:dataValidation type="list" allowBlank="1" showInputMessage="1" showErrorMessage="1" xr:uid="{04FF659B-A40A-4EFC-A3D3-5BD0154A4A23}">
          <x14:formula1>
            <xm:f>'LIST DATA'!$A$1:$A$12</xm:f>
          </x14:formula1>
          <xm:sqref>E8:F8</xm:sqref>
        </x14:dataValidation>
        <x14:dataValidation type="list" allowBlank="1" showInputMessage="1" showErrorMessage="1" xr:uid="{21A842AA-29DB-4CEA-99E8-4FB3CA0081A9}">
          <x14:formula1>
            <xm:f>'LIST DATA'!$B$1:$B$76</xm:f>
          </x14:formula1>
          <xm:sqref>G8:H8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F2514-09FB-43C0-BE1C-192DE5587949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O69" sqref="AO69:DO79"/>
      <selection pane="bottomLeft" activeCell="AO69" sqref="AO69:DO79"/>
      <selection pane="topRight" activeCell="AO69" sqref="AO69:DO79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 t="s">
        <v>117</v>
      </c>
      <c r="F8" s="294"/>
      <c r="G8" s="294">
        <v>2025</v>
      </c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 t="str">
        <f>$E$8</f>
        <v>JUNE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2025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>
        <f>DATEVALUE(_xlfn.CONCAT("1",E8,G8))</f>
        <v>45809</v>
      </c>
      <c r="J20" s="149">
        <f>IF(MONTH(I20)=MONTH(I20+1),I20+1,"")</f>
        <v>45810</v>
      </c>
      <c r="K20" s="149">
        <f t="shared" ref="K20:AM20" si="0">IF(MONTH(J20)=MONTH(J20+1),J20+1,"")</f>
        <v>45811</v>
      </c>
      <c r="L20" s="149">
        <f t="shared" si="0"/>
        <v>45812</v>
      </c>
      <c r="M20" s="149">
        <f t="shared" si="0"/>
        <v>45813</v>
      </c>
      <c r="N20" s="150">
        <f t="shared" si="0"/>
        <v>45814</v>
      </c>
      <c r="O20" s="149">
        <f t="shared" si="0"/>
        <v>45815</v>
      </c>
      <c r="P20" s="149">
        <f t="shared" si="0"/>
        <v>45816</v>
      </c>
      <c r="Q20" s="149">
        <f t="shared" si="0"/>
        <v>45817</v>
      </c>
      <c r="R20" s="149">
        <f t="shared" si="0"/>
        <v>45818</v>
      </c>
      <c r="S20" s="149">
        <f t="shared" si="0"/>
        <v>45819</v>
      </c>
      <c r="T20" s="149">
        <f t="shared" si="0"/>
        <v>45820</v>
      </c>
      <c r="U20" s="149">
        <f t="shared" si="0"/>
        <v>45821</v>
      </c>
      <c r="V20" s="149">
        <f t="shared" si="0"/>
        <v>45822</v>
      </c>
      <c r="W20" s="149">
        <f t="shared" si="0"/>
        <v>45823</v>
      </c>
      <c r="X20" s="149">
        <f t="shared" si="0"/>
        <v>45824</v>
      </c>
      <c r="Y20" s="149">
        <f t="shared" si="0"/>
        <v>45825</v>
      </c>
      <c r="Z20" s="149">
        <f t="shared" si="0"/>
        <v>45826</v>
      </c>
      <c r="AA20" s="149">
        <f t="shared" si="0"/>
        <v>45827</v>
      </c>
      <c r="AB20" s="149">
        <f t="shared" si="0"/>
        <v>45828</v>
      </c>
      <c r="AC20" s="149">
        <f t="shared" si="0"/>
        <v>45829</v>
      </c>
      <c r="AD20" s="149">
        <f t="shared" si="0"/>
        <v>45830</v>
      </c>
      <c r="AE20" s="149">
        <f t="shared" si="0"/>
        <v>45831</v>
      </c>
      <c r="AF20" s="149">
        <f t="shared" si="0"/>
        <v>45832</v>
      </c>
      <c r="AG20" s="149">
        <f t="shared" si="0"/>
        <v>45833</v>
      </c>
      <c r="AH20" s="149">
        <f t="shared" si="0"/>
        <v>45834</v>
      </c>
      <c r="AI20" s="150">
        <f t="shared" si="0"/>
        <v>45835</v>
      </c>
      <c r="AJ20" s="149">
        <f t="shared" si="0"/>
        <v>45836</v>
      </c>
      <c r="AK20" s="149">
        <f t="shared" si="0"/>
        <v>45837</v>
      </c>
      <c r="AL20" s="149">
        <f t="shared" si="0"/>
        <v>45838</v>
      </c>
      <c r="AM20" s="149" t="str">
        <f t="shared" si="0"/>
        <v/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 t="s">
        <v>41</v>
      </c>
      <c r="J21" s="99" t="s">
        <v>32</v>
      </c>
      <c r="K21" s="100" t="s">
        <v>32</v>
      </c>
      <c r="L21" s="100" t="s">
        <v>32</v>
      </c>
      <c r="M21" s="100" t="s">
        <v>32</v>
      </c>
      <c r="N21" s="100" t="s">
        <v>41</v>
      </c>
      <c r="O21" s="100" t="s">
        <v>41</v>
      </c>
      <c r="P21" s="100" t="s">
        <v>41</v>
      </c>
      <c r="Q21" s="100" t="s">
        <v>32</v>
      </c>
      <c r="R21" s="100" t="s">
        <v>32</v>
      </c>
      <c r="S21" s="100" t="s">
        <v>32</v>
      </c>
      <c r="T21" s="100" t="s">
        <v>32</v>
      </c>
      <c r="U21" s="100" t="s">
        <v>32</v>
      </c>
      <c r="V21" s="100" t="s">
        <v>32</v>
      </c>
      <c r="W21" s="100" t="s">
        <v>41</v>
      </c>
      <c r="X21" s="100" t="s">
        <v>32</v>
      </c>
      <c r="Y21" s="100" t="s">
        <v>32</v>
      </c>
      <c r="Z21" s="100" t="s">
        <v>32</v>
      </c>
      <c r="AA21" s="100" t="s">
        <v>32</v>
      </c>
      <c r="AB21" s="100" t="s">
        <v>32</v>
      </c>
      <c r="AC21" s="100" t="s">
        <v>32</v>
      </c>
      <c r="AD21" s="100" t="s">
        <v>41</v>
      </c>
      <c r="AE21" s="100" t="s">
        <v>32</v>
      </c>
      <c r="AF21" s="100" t="s">
        <v>32</v>
      </c>
      <c r="AG21" s="100" t="s">
        <v>32</v>
      </c>
      <c r="AH21" s="100" t="s">
        <v>32</v>
      </c>
      <c r="AI21" s="100" t="s">
        <v>41</v>
      </c>
      <c r="AJ21" s="100" t="s">
        <v>41</v>
      </c>
      <c r="AK21" s="100" t="s">
        <v>41</v>
      </c>
      <c r="AL21" s="100" t="s">
        <v>32</v>
      </c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 t="s">
        <v>41</v>
      </c>
      <c r="J22" s="102" t="s">
        <v>41</v>
      </c>
      <c r="K22" s="102" t="s">
        <v>41</v>
      </c>
      <c r="L22" s="102" t="s">
        <v>41</v>
      </c>
      <c r="M22" s="102" t="s">
        <v>41</v>
      </c>
      <c r="N22" s="102" t="s">
        <v>41</v>
      </c>
      <c r="O22" s="102" t="s">
        <v>41</v>
      </c>
      <c r="P22" s="102" t="s">
        <v>41</v>
      </c>
      <c r="Q22" s="102" t="s">
        <v>41</v>
      </c>
      <c r="R22" s="102" t="s">
        <v>41</v>
      </c>
      <c r="S22" s="102" t="s">
        <v>41</v>
      </c>
      <c r="T22" s="102" t="s">
        <v>41</v>
      </c>
      <c r="U22" s="102" t="s">
        <v>41</v>
      </c>
      <c r="V22" s="102" t="s">
        <v>41</v>
      </c>
      <c r="W22" s="102" t="s">
        <v>41</v>
      </c>
      <c r="X22" s="102" t="s">
        <v>41</v>
      </c>
      <c r="Y22" s="102" t="s">
        <v>41</v>
      </c>
      <c r="Z22" s="102" t="s">
        <v>41</v>
      </c>
      <c r="AA22" s="102" t="s">
        <v>41</v>
      </c>
      <c r="AB22" s="102" t="s">
        <v>41</v>
      </c>
      <c r="AC22" s="102" t="s">
        <v>41</v>
      </c>
      <c r="AD22" s="102" t="s">
        <v>41</v>
      </c>
      <c r="AE22" s="102" t="s">
        <v>41</v>
      </c>
      <c r="AF22" s="102" t="s">
        <v>41</v>
      </c>
      <c r="AG22" s="102" t="s">
        <v>41</v>
      </c>
      <c r="AH22" s="102" t="s">
        <v>41</v>
      </c>
      <c r="AI22" s="102" t="s">
        <v>41</v>
      </c>
      <c r="AJ22" s="102" t="s">
        <v>41</v>
      </c>
      <c r="AK22" s="102" t="s">
        <v>41</v>
      </c>
      <c r="AL22" s="102" t="s">
        <v>41</v>
      </c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 t="s">
        <v>32</v>
      </c>
      <c r="K23" s="102" t="s">
        <v>32</v>
      </c>
      <c r="L23" s="102" t="s">
        <v>32</v>
      </c>
      <c r="M23" s="102" t="s">
        <v>32</v>
      </c>
      <c r="N23" s="102"/>
      <c r="O23" s="102"/>
      <c r="P23" s="102"/>
      <c r="Q23" s="102" t="s">
        <v>32</v>
      </c>
      <c r="R23" s="102" t="s">
        <v>32</v>
      </c>
      <c r="S23" s="102" t="s">
        <v>32</v>
      </c>
      <c r="T23" s="102" t="s">
        <v>32</v>
      </c>
      <c r="U23" s="102" t="s">
        <v>32</v>
      </c>
      <c r="V23" s="102" t="s">
        <v>32</v>
      </c>
      <c r="W23" s="102"/>
      <c r="X23" s="102" t="s">
        <v>32</v>
      </c>
      <c r="Y23" s="102" t="s">
        <v>32</v>
      </c>
      <c r="Z23" s="102" t="s">
        <v>32</v>
      </c>
      <c r="AA23" s="102" t="s">
        <v>32</v>
      </c>
      <c r="AB23" s="102" t="s">
        <v>32</v>
      </c>
      <c r="AC23" s="102" t="s">
        <v>32</v>
      </c>
      <c r="AD23" s="102"/>
      <c r="AE23" s="102" t="s">
        <v>32</v>
      </c>
      <c r="AF23" s="102" t="s">
        <v>32</v>
      </c>
      <c r="AG23" s="102" t="s">
        <v>32</v>
      </c>
      <c r="AH23" s="102" t="s">
        <v>32</v>
      </c>
      <c r="AI23" s="102"/>
      <c r="AJ23" s="102"/>
      <c r="AK23" s="102"/>
      <c r="AL23" s="102" t="s">
        <v>32</v>
      </c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 t="s">
        <v>32</v>
      </c>
      <c r="K25" s="102" t="s">
        <v>32</v>
      </c>
      <c r="L25" s="102" t="s">
        <v>32</v>
      </c>
      <c r="M25" s="102" t="s">
        <v>32</v>
      </c>
      <c r="N25" s="102"/>
      <c r="O25" s="102"/>
      <c r="P25" s="102"/>
      <c r="Q25" s="102" t="s">
        <v>32</v>
      </c>
      <c r="R25" s="102" t="s">
        <v>32</v>
      </c>
      <c r="S25" s="102" t="s">
        <v>32</v>
      </c>
      <c r="T25" s="102" t="s">
        <v>32</v>
      </c>
      <c r="U25" s="102" t="s">
        <v>32</v>
      </c>
      <c r="V25" s="102" t="s">
        <v>32</v>
      </c>
      <c r="W25" s="102"/>
      <c r="X25" s="102" t="s">
        <v>32</v>
      </c>
      <c r="Y25" s="102" t="s">
        <v>32</v>
      </c>
      <c r="Z25" s="102" t="s">
        <v>32</v>
      </c>
      <c r="AA25" s="102" t="s">
        <v>32</v>
      </c>
      <c r="AB25" s="102" t="s">
        <v>32</v>
      </c>
      <c r="AC25" s="102" t="s">
        <v>32</v>
      </c>
      <c r="AD25" s="102"/>
      <c r="AE25" s="102" t="s">
        <v>32</v>
      </c>
      <c r="AF25" s="102" t="s">
        <v>32</v>
      </c>
      <c r="AG25" s="102" t="s">
        <v>32</v>
      </c>
      <c r="AH25" s="102" t="s">
        <v>32</v>
      </c>
      <c r="AI25" s="102"/>
      <c r="AJ25" s="102"/>
      <c r="AK25" s="102"/>
      <c r="AL25" s="102" t="s">
        <v>32</v>
      </c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 t="s">
        <v>32</v>
      </c>
      <c r="K27" s="102" t="s">
        <v>32</v>
      </c>
      <c r="L27" s="102" t="s">
        <v>32</v>
      </c>
      <c r="M27" s="102" t="s">
        <v>32</v>
      </c>
      <c r="N27" s="102"/>
      <c r="O27" s="102"/>
      <c r="P27" s="102"/>
      <c r="Q27" s="102" t="s">
        <v>32</v>
      </c>
      <c r="R27" s="102" t="s">
        <v>32</v>
      </c>
      <c r="S27" s="102" t="s">
        <v>32</v>
      </c>
      <c r="T27" s="102" t="s">
        <v>32</v>
      </c>
      <c r="U27" s="102" t="s">
        <v>32</v>
      </c>
      <c r="V27" s="102" t="s">
        <v>32</v>
      </c>
      <c r="W27" s="102"/>
      <c r="X27" s="102" t="s">
        <v>32</v>
      </c>
      <c r="Y27" s="102" t="s">
        <v>32</v>
      </c>
      <c r="Z27" s="102" t="s">
        <v>32</v>
      </c>
      <c r="AA27" s="102" t="s">
        <v>32</v>
      </c>
      <c r="AB27" s="102" t="s">
        <v>32</v>
      </c>
      <c r="AC27" s="102" t="s">
        <v>32</v>
      </c>
      <c r="AD27" s="102"/>
      <c r="AE27" s="102" t="s">
        <v>32</v>
      </c>
      <c r="AF27" s="102" t="s">
        <v>32</v>
      </c>
      <c r="AG27" s="102" t="s">
        <v>32</v>
      </c>
      <c r="AH27" s="102" t="s">
        <v>32</v>
      </c>
      <c r="AI27" s="102"/>
      <c r="AJ27" s="102"/>
      <c r="AK27" s="102"/>
      <c r="AL27" s="102" t="s">
        <v>32</v>
      </c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 t="s">
        <v>32</v>
      </c>
      <c r="K29" s="102" t="s">
        <v>32</v>
      </c>
      <c r="L29" s="102" t="s">
        <v>32</v>
      </c>
      <c r="M29" s="102" t="s">
        <v>32</v>
      </c>
      <c r="N29" s="102"/>
      <c r="O29" s="102"/>
      <c r="P29" s="102"/>
      <c r="Q29" s="102" t="s">
        <v>32</v>
      </c>
      <c r="R29" s="102" t="s">
        <v>32</v>
      </c>
      <c r="S29" s="102" t="s">
        <v>32</v>
      </c>
      <c r="T29" s="102" t="s">
        <v>32</v>
      </c>
      <c r="U29" s="102" t="s">
        <v>32</v>
      </c>
      <c r="V29" s="102" t="s">
        <v>32</v>
      </c>
      <c r="W29" s="102"/>
      <c r="X29" s="102" t="s">
        <v>32</v>
      </c>
      <c r="Y29" s="102" t="s">
        <v>32</v>
      </c>
      <c r="Z29" s="102" t="s">
        <v>32</v>
      </c>
      <c r="AA29" s="102" t="s">
        <v>32</v>
      </c>
      <c r="AB29" s="102" t="s">
        <v>32</v>
      </c>
      <c r="AC29" s="102" t="s">
        <v>32</v>
      </c>
      <c r="AD29" s="102"/>
      <c r="AE29" s="102" t="s">
        <v>32</v>
      </c>
      <c r="AF29" s="102" t="s">
        <v>32</v>
      </c>
      <c r="AG29" s="102" t="s">
        <v>32</v>
      </c>
      <c r="AH29" s="102" t="s">
        <v>32</v>
      </c>
      <c r="AI29" s="102"/>
      <c r="AJ29" s="102"/>
      <c r="AK29" s="102"/>
      <c r="AL29" s="102" t="s">
        <v>32</v>
      </c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 t="s">
        <v>32</v>
      </c>
      <c r="K31" s="102" t="s">
        <v>32</v>
      </c>
      <c r="L31" s="102" t="s">
        <v>32</v>
      </c>
      <c r="M31" s="102" t="s">
        <v>32</v>
      </c>
      <c r="N31" s="102"/>
      <c r="O31" s="102"/>
      <c r="P31" s="102"/>
      <c r="Q31" s="102" t="s">
        <v>32</v>
      </c>
      <c r="R31" s="102" t="s">
        <v>32</v>
      </c>
      <c r="S31" s="102" t="s">
        <v>32</v>
      </c>
      <c r="T31" s="102" t="s">
        <v>32</v>
      </c>
      <c r="U31" s="102" t="s">
        <v>32</v>
      </c>
      <c r="V31" s="102" t="s">
        <v>32</v>
      </c>
      <c r="W31" s="102"/>
      <c r="X31" s="102" t="s">
        <v>32</v>
      </c>
      <c r="Y31" s="102" t="s">
        <v>32</v>
      </c>
      <c r="Z31" s="102" t="s">
        <v>32</v>
      </c>
      <c r="AA31" s="102" t="s">
        <v>32</v>
      </c>
      <c r="AB31" s="102" t="s">
        <v>32</v>
      </c>
      <c r="AC31" s="102" t="s">
        <v>32</v>
      </c>
      <c r="AD31" s="102"/>
      <c r="AE31" s="102" t="s">
        <v>32</v>
      </c>
      <c r="AF31" s="102" t="s">
        <v>32</v>
      </c>
      <c r="AG31" s="102" t="s">
        <v>32</v>
      </c>
      <c r="AH31" s="102" t="s">
        <v>32</v>
      </c>
      <c r="AI31" s="102"/>
      <c r="AJ31" s="102"/>
      <c r="AK31" s="102"/>
      <c r="AL31" s="102" t="s">
        <v>35</v>
      </c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 t="s">
        <v>32</v>
      </c>
      <c r="K33" s="102" t="s">
        <v>32</v>
      </c>
      <c r="L33" s="102" t="s">
        <v>32</v>
      </c>
      <c r="M33" s="102" t="s">
        <v>32</v>
      </c>
      <c r="N33" s="102"/>
      <c r="O33" s="102"/>
      <c r="P33" s="102"/>
      <c r="Q33" s="102" t="s">
        <v>32</v>
      </c>
      <c r="R33" s="102" t="s">
        <v>32</v>
      </c>
      <c r="S33" s="102" t="s">
        <v>32</v>
      </c>
      <c r="T33" s="102" t="s">
        <v>32</v>
      </c>
      <c r="U33" s="102" t="s">
        <v>32</v>
      </c>
      <c r="V33" s="102" t="s">
        <v>32</v>
      </c>
      <c r="W33" s="102"/>
      <c r="X33" s="102" t="s">
        <v>32</v>
      </c>
      <c r="Y33" s="102" t="s">
        <v>32</v>
      </c>
      <c r="Z33" s="102" t="s">
        <v>32</v>
      </c>
      <c r="AA33" s="102" t="s">
        <v>32</v>
      </c>
      <c r="AB33" s="102" t="s">
        <v>32</v>
      </c>
      <c r="AC33" s="102" t="s">
        <v>32</v>
      </c>
      <c r="AD33" s="102"/>
      <c r="AE33" s="102" t="s">
        <v>32</v>
      </c>
      <c r="AF33" s="102" t="s">
        <v>32</v>
      </c>
      <c r="AG33" s="102" t="s">
        <v>32</v>
      </c>
      <c r="AH33" s="102" t="s">
        <v>32</v>
      </c>
      <c r="AI33" s="102"/>
      <c r="AJ33" s="102"/>
      <c r="AK33" s="102"/>
      <c r="AL33" s="102" t="s">
        <v>32</v>
      </c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 t="s">
        <v>32</v>
      </c>
      <c r="K35" s="102" t="s">
        <v>32</v>
      </c>
      <c r="L35" s="102" t="s">
        <v>32</v>
      </c>
      <c r="M35" s="102" t="s">
        <v>32</v>
      </c>
      <c r="N35" s="102"/>
      <c r="O35" s="102"/>
      <c r="P35" s="102"/>
      <c r="Q35" s="102" t="s">
        <v>32</v>
      </c>
      <c r="R35" s="102" t="s">
        <v>32</v>
      </c>
      <c r="S35" s="102" t="s">
        <v>32</v>
      </c>
      <c r="T35" s="102" t="s">
        <v>32</v>
      </c>
      <c r="U35" s="102" t="s">
        <v>32</v>
      </c>
      <c r="V35" s="102" t="s">
        <v>32</v>
      </c>
      <c r="W35" s="102"/>
      <c r="X35" s="102" t="s">
        <v>32</v>
      </c>
      <c r="Y35" s="102" t="s">
        <v>32</v>
      </c>
      <c r="Z35" s="102" t="s">
        <v>32</v>
      </c>
      <c r="AA35" s="102" t="s">
        <v>32</v>
      </c>
      <c r="AB35" s="102" t="s">
        <v>32</v>
      </c>
      <c r="AC35" s="102" t="s">
        <v>32</v>
      </c>
      <c r="AD35" s="102"/>
      <c r="AE35" s="102" t="s">
        <v>32</v>
      </c>
      <c r="AF35" s="102" t="s">
        <v>32</v>
      </c>
      <c r="AG35" s="102" t="s">
        <v>32</v>
      </c>
      <c r="AH35" s="102" t="s">
        <v>32</v>
      </c>
      <c r="AI35" s="102"/>
      <c r="AJ35" s="102"/>
      <c r="AK35" s="102"/>
      <c r="AL35" s="102" t="s">
        <v>32</v>
      </c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 t="s">
        <v>32</v>
      </c>
      <c r="K37" s="102" t="s">
        <v>32</v>
      </c>
      <c r="L37" s="102" t="s">
        <v>32</v>
      </c>
      <c r="M37" s="102" t="s">
        <v>32</v>
      </c>
      <c r="N37" s="102"/>
      <c r="O37" s="102"/>
      <c r="P37" s="102"/>
      <c r="Q37" s="102" t="s">
        <v>32</v>
      </c>
      <c r="R37" s="102" t="s">
        <v>32</v>
      </c>
      <c r="S37" s="102" t="s">
        <v>32</v>
      </c>
      <c r="T37" s="102" t="s">
        <v>32</v>
      </c>
      <c r="U37" s="102" t="s">
        <v>32</v>
      </c>
      <c r="V37" s="102" t="s">
        <v>32</v>
      </c>
      <c r="W37" s="102"/>
      <c r="X37" s="102" t="s">
        <v>32</v>
      </c>
      <c r="Y37" s="102" t="s">
        <v>32</v>
      </c>
      <c r="Z37" s="102" t="s">
        <v>32</v>
      </c>
      <c r="AA37" s="102" t="s">
        <v>32</v>
      </c>
      <c r="AB37" s="102" t="s">
        <v>32</v>
      </c>
      <c r="AC37" s="102" t="s">
        <v>32</v>
      </c>
      <c r="AD37" s="102"/>
      <c r="AE37" s="102" t="s">
        <v>32</v>
      </c>
      <c r="AF37" s="102" t="s">
        <v>32</v>
      </c>
      <c r="AG37" s="102" t="s">
        <v>32</v>
      </c>
      <c r="AH37" s="102" t="s">
        <v>32</v>
      </c>
      <c r="AI37" s="102"/>
      <c r="AJ37" s="102"/>
      <c r="AK37" s="102"/>
      <c r="AL37" s="102" t="s">
        <v>32</v>
      </c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 t="s">
        <v>32</v>
      </c>
      <c r="K39" s="102" t="s">
        <v>32</v>
      </c>
      <c r="L39" s="102" t="s">
        <v>32</v>
      </c>
      <c r="M39" s="102" t="s">
        <v>32</v>
      </c>
      <c r="N39" s="102"/>
      <c r="O39" s="102"/>
      <c r="P39" s="102"/>
      <c r="Q39" s="102" t="s">
        <v>32</v>
      </c>
      <c r="R39" s="102" t="s">
        <v>32</v>
      </c>
      <c r="S39" s="102" t="s">
        <v>32</v>
      </c>
      <c r="T39" s="102" t="s">
        <v>32</v>
      </c>
      <c r="U39" s="102" t="s">
        <v>32</v>
      </c>
      <c r="V39" s="102" t="s">
        <v>32</v>
      </c>
      <c r="W39" s="102"/>
      <c r="X39" s="102" t="s">
        <v>32</v>
      </c>
      <c r="Y39" s="102" t="s">
        <v>32</v>
      </c>
      <c r="Z39" s="102" t="s">
        <v>32</v>
      </c>
      <c r="AA39" s="102" t="s">
        <v>32</v>
      </c>
      <c r="AB39" s="102" t="s">
        <v>32</v>
      </c>
      <c r="AC39" s="102" t="s">
        <v>32</v>
      </c>
      <c r="AD39" s="102"/>
      <c r="AE39" s="102" t="s">
        <v>32</v>
      </c>
      <c r="AF39" s="102" t="s">
        <v>32</v>
      </c>
      <c r="AG39" s="102" t="s">
        <v>32</v>
      </c>
      <c r="AH39" s="102" t="s">
        <v>32</v>
      </c>
      <c r="AI39" s="102"/>
      <c r="AJ39" s="102"/>
      <c r="AK39" s="102"/>
      <c r="AL39" s="102" t="s">
        <v>32</v>
      </c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 t="s">
        <v>32</v>
      </c>
      <c r="K41" s="102" t="s">
        <v>32</v>
      </c>
      <c r="L41" s="102" t="s">
        <v>32</v>
      </c>
      <c r="M41" s="102" t="s">
        <v>32</v>
      </c>
      <c r="N41" s="102"/>
      <c r="O41" s="102"/>
      <c r="P41" s="102"/>
      <c r="Q41" s="102" t="s">
        <v>32</v>
      </c>
      <c r="R41" s="102" t="s">
        <v>32</v>
      </c>
      <c r="S41" s="102" t="s">
        <v>32</v>
      </c>
      <c r="T41" s="102" t="s">
        <v>32</v>
      </c>
      <c r="U41" s="102" t="s">
        <v>32</v>
      </c>
      <c r="V41" s="102" t="s">
        <v>32</v>
      </c>
      <c r="W41" s="102"/>
      <c r="X41" s="102" t="s">
        <v>32</v>
      </c>
      <c r="Y41" s="102" t="s">
        <v>32</v>
      </c>
      <c r="Z41" s="102" t="s">
        <v>32</v>
      </c>
      <c r="AA41" s="102" t="s">
        <v>32</v>
      </c>
      <c r="AB41" s="102" t="s">
        <v>32</v>
      </c>
      <c r="AC41" s="102" t="s">
        <v>32</v>
      </c>
      <c r="AD41" s="102"/>
      <c r="AE41" s="102" t="s">
        <v>32</v>
      </c>
      <c r="AF41" s="102" t="s">
        <v>32</v>
      </c>
      <c r="AG41" s="102" t="s">
        <v>32</v>
      </c>
      <c r="AH41" s="102" t="s">
        <v>32</v>
      </c>
      <c r="AI41" s="102"/>
      <c r="AJ41" s="102"/>
      <c r="AK41" s="102"/>
      <c r="AL41" s="102" t="s">
        <v>32</v>
      </c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 t="s">
        <v>32</v>
      </c>
      <c r="K43" s="102" t="s">
        <v>32</v>
      </c>
      <c r="L43" s="102" t="s">
        <v>32</v>
      </c>
      <c r="M43" s="102" t="s">
        <v>32</v>
      </c>
      <c r="N43" s="102"/>
      <c r="O43" s="102"/>
      <c r="P43" s="102"/>
      <c r="Q43" s="102" t="s">
        <v>32</v>
      </c>
      <c r="R43" s="102" t="s">
        <v>32</v>
      </c>
      <c r="S43" s="102" t="s">
        <v>32</v>
      </c>
      <c r="T43" s="102" t="s">
        <v>32</v>
      </c>
      <c r="U43" s="102" t="s">
        <v>32</v>
      </c>
      <c r="V43" s="102" t="s">
        <v>32</v>
      </c>
      <c r="W43" s="102"/>
      <c r="X43" s="102" t="s">
        <v>32</v>
      </c>
      <c r="Y43" s="102" t="s">
        <v>32</v>
      </c>
      <c r="Z43" s="102" t="s">
        <v>32</v>
      </c>
      <c r="AA43" s="102" t="s">
        <v>32</v>
      </c>
      <c r="AB43" s="102" t="s">
        <v>32</v>
      </c>
      <c r="AC43" s="102" t="s">
        <v>32</v>
      </c>
      <c r="AD43" s="102"/>
      <c r="AE43" s="102" t="s">
        <v>32</v>
      </c>
      <c r="AF43" s="102" t="s">
        <v>32</v>
      </c>
      <c r="AG43" s="102" t="s">
        <v>32</v>
      </c>
      <c r="AH43" s="102" t="s">
        <v>32</v>
      </c>
      <c r="AI43" s="102"/>
      <c r="AJ43" s="102"/>
      <c r="AK43" s="102"/>
      <c r="AL43" s="102" t="s">
        <v>32</v>
      </c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>
        <v>-0.4</v>
      </c>
      <c r="K45" s="107">
        <v>-0.3</v>
      </c>
      <c r="L45" s="107">
        <v>-0.2</v>
      </c>
      <c r="M45" s="107">
        <v>-0.2</v>
      </c>
      <c r="N45" s="107"/>
      <c r="O45" s="107"/>
      <c r="P45" s="107"/>
      <c r="Q45" s="107">
        <v>-0.3</v>
      </c>
      <c r="R45" s="107">
        <v>-0.2</v>
      </c>
      <c r="S45" s="107">
        <v>-0.3</v>
      </c>
      <c r="T45" s="107">
        <v>-0.2</v>
      </c>
      <c r="U45" s="107">
        <v>-0.2</v>
      </c>
      <c r="V45" s="107">
        <v>-0.1</v>
      </c>
      <c r="W45" s="107"/>
      <c r="X45" s="107">
        <v>-0.3</v>
      </c>
      <c r="Y45" s="107">
        <v>-0.3</v>
      </c>
      <c r="Z45" s="107">
        <v>-0.2</v>
      </c>
      <c r="AA45" s="107">
        <v>-0.2</v>
      </c>
      <c r="AB45" s="107">
        <v>-0.1</v>
      </c>
      <c r="AC45" s="107">
        <v>-0.1</v>
      </c>
      <c r="AD45" s="107"/>
      <c r="AE45" s="107">
        <v>-0.2</v>
      </c>
      <c r="AF45" s="107">
        <v>-0.3</v>
      </c>
      <c r="AG45" s="107">
        <v>-0.4</v>
      </c>
      <c r="AH45" s="107">
        <v>-0.3</v>
      </c>
      <c r="AI45" s="107"/>
      <c r="AJ45" s="107"/>
      <c r="AK45" s="107"/>
      <c r="AL45" s="107">
        <v>-0.2</v>
      </c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>
        <v>-0.2</v>
      </c>
      <c r="K47" s="107">
        <v>-0.2</v>
      </c>
      <c r="L47" s="107">
        <v>-0.3</v>
      </c>
      <c r="M47" s="107">
        <v>-0.3</v>
      </c>
      <c r="N47" s="107"/>
      <c r="O47" s="107"/>
      <c r="P47" s="107"/>
      <c r="Q47" s="107">
        <v>0</v>
      </c>
      <c r="R47" s="107">
        <v>-0.1</v>
      </c>
      <c r="S47" s="107">
        <v>-0.2</v>
      </c>
      <c r="T47" s="107">
        <v>-0.1</v>
      </c>
      <c r="U47" s="107">
        <v>-0.3</v>
      </c>
      <c r="V47" s="107">
        <v>-0.3</v>
      </c>
      <c r="W47" s="107"/>
      <c r="X47" s="107">
        <v>-0.2</v>
      </c>
      <c r="Y47" s="107">
        <v>-0.1</v>
      </c>
      <c r="Z47" s="107">
        <v>-0.2</v>
      </c>
      <c r="AA47" s="107">
        <v>-0.3</v>
      </c>
      <c r="AB47" s="107">
        <v>-0.3</v>
      </c>
      <c r="AC47" s="107">
        <v>-0.2</v>
      </c>
      <c r="AD47" s="107"/>
      <c r="AE47" s="107">
        <v>-0.2</v>
      </c>
      <c r="AF47" s="107">
        <v>0</v>
      </c>
      <c r="AG47" s="107">
        <v>0</v>
      </c>
      <c r="AH47" s="107">
        <v>-0.1</v>
      </c>
      <c r="AI47" s="107"/>
      <c r="AJ47" s="107"/>
      <c r="AK47" s="107"/>
      <c r="AL47" s="107">
        <v>0</v>
      </c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>
        <v>0.3</v>
      </c>
      <c r="K49" s="107">
        <v>0.2</v>
      </c>
      <c r="L49" s="107">
        <v>0.2</v>
      </c>
      <c r="M49" s="107">
        <v>0.2</v>
      </c>
      <c r="N49" s="107"/>
      <c r="O49" s="107"/>
      <c r="P49" s="107"/>
      <c r="Q49" s="107">
        <v>0.3</v>
      </c>
      <c r="R49" s="107">
        <v>0.2</v>
      </c>
      <c r="S49" s="107">
        <v>0.3</v>
      </c>
      <c r="T49" s="107">
        <v>0.2</v>
      </c>
      <c r="U49" s="107">
        <v>0.2</v>
      </c>
      <c r="V49" s="107">
        <v>0.3</v>
      </c>
      <c r="W49" s="107"/>
      <c r="X49" s="107">
        <v>0.3</v>
      </c>
      <c r="Y49" s="107">
        <v>0.1</v>
      </c>
      <c r="Z49" s="107">
        <v>0.2</v>
      </c>
      <c r="AA49" s="107">
        <v>0.3</v>
      </c>
      <c r="AB49" s="107">
        <v>0.1</v>
      </c>
      <c r="AC49" s="107">
        <v>0.2</v>
      </c>
      <c r="AD49" s="107"/>
      <c r="AE49" s="107">
        <v>0.2</v>
      </c>
      <c r="AF49" s="107">
        <v>0.3</v>
      </c>
      <c r="AG49" s="107">
        <v>0.2</v>
      </c>
      <c r="AH49" s="107">
        <v>0</v>
      </c>
      <c r="AI49" s="107"/>
      <c r="AJ49" s="107"/>
      <c r="AK49" s="107"/>
      <c r="AL49" s="107">
        <v>0</v>
      </c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>
        <v>-0.2</v>
      </c>
      <c r="K51" s="104">
        <v>0</v>
      </c>
      <c r="L51" s="104">
        <v>0</v>
      </c>
      <c r="M51" s="104">
        <v>0.1</v>
      </c>
      <c r="N51" s="104"/>
      <c r="O51" s="104"/>
      <c r="P51" s="104"/>
      <c r="Q51" s="104">
        <v>0</v>
      </c>
      <c r="R51" s="104">
        <v>0.1</v>
      </c>
      <c r="S51" s="104">
        <v>0.1</v>
      </c>
      <c r="T51" s="104">
        <v>0.2</v>
      </c>
      <c r="U51" s="104">
        <v>-0.3</v>
      </c>
      <c r="V51" s="104">
        <v>0</v>
      </c>
      <c r="W51" s="104"/>
      <c r="X51" s="104">
        <v>0.1</v>
      </c>
      <c r="Y51" s="104">
        <v>0.2</v>
      </c>
      <c r="Z51" s="104">
        <v>0.1</v>
      </c>
      <c r="AA51" s="104">
        <v>0</v>
      </c>
      <c r="AB51" s="104">
        <v>0.2</v>
      </c>
      <c r="AC51" s="104">
        <v>0.1</v>
      </c>
      <c r="AD51" s="104"/>
      <c r="AE51" s="104">
        <v>-0.2</v>
      </c>
      <c r="AF51" s="104">
        <v>-0.2</v>
      </c>
      <c r="AG51" s="104">
        <v>0</v>
      </c>
      <c r="AH51" s="104">
        <v>-0.3</v>
      </c>
      <c r="AI51" s="104"/>
      <c r="AJ51" s="104"/>
      <c r="AK51" s="104"/>
      <c r="AL51" s="104">
        <v>-0.2</v>
      </c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>
        <v>-0.2</v>
      </c>
      <c r="K53" s="107">
        <v>0</v>
      </c>
      <c r="L53" s="107">
        <v>0</v>
      </c>
      <c r="M53" s="107">
        <v>0</v>
      </c>
      <c r="N53" s="107"/>
      <c r="O53" s="107"/>
      <c r="P53" s="107"/>
      <c r="Q53" s="107">
        <v>-0.1</v>
      </c>
      <c r="R53" s="107">
        <v>-0.2</v>
      </c>
      <c r="S53" s="107">
        <v>-0.1</v>
      </c>
      <c r="T53" s="107">
        <v>-0.2</v>
      </c>
      <c r="U53" s="107">
        <v>0</v>
      </c>
      <c r="V53" s="107">
        <v>-0.1</v>
      </c>
      <c r="W53" s="107"/>
      <c r="X53" s="107">
        <v>-0.1</v>
      </c>
      <c r="Y53" s="107">
        <v>0</v>
      </c>
      <c r="Z53" s="107">
        <v>-0.2</v>
      </c>
      <c r="AA53" s="107">
        <v>-0.3</v>
      </c>
      <c r="AB53" s="107">
        <v>0</v>
      </c>
      <c r="AC53" s="107">
        <v>-0.2</v>
      </c>
      <c r="AD53" s="107"/>
      <c r="AE53" s="107">
        <v>-0.2</v>
      </c>
      <c r="AF53" s="107">
        <v>-0.1</v>
      </c>
      <c r="AG53" s="107">
        <v>-0.3</v>
      </c>
      <c r="AH53" s="107">
        <v>-0.3</v>
      </c>
      <c r="AI53" s="107"/>
      <c r="AJ53" s="107"/>
      <c r="AK53" s="107"/>
      <c r="AL53" s="107">
        <v>-0.4</v>
      </c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>
        <v>0.4</v>
      </c>
      <c r="K55" s="107">
        <v>0.3</v>
      </c>
      <c r="L55" s="107">
        <v>0.2</v>
      </c>
      <c r="M55" s="107">
        <v>0.2</v>
      </c>
      <c r="N55" s="107"/>
      <c r="O55" s="107"/>
      <c r="P55" s="107"/>
      <c r="Q55" s="107">
        <v>0.3</v>
      </c>
      <c r="R55" s="107">
        <v>0.3</v>
      </c>
      <c r="S55" s="107">
        <v>0.5</v>
      </c>
      <c r="T55" s="107">
        <v>0.3</v>
      </c>
      <c r="U55" s="107">
        <v>0.4</v>
      </c>
      <c r="V55" s="107">
        <v>0.4</v>
      </c>
      <c r="W55" s="107"/>
      <c r="X55" s="107">
        <v>0.2</v>
      </c>
      <c r="Y55" s="107">
        <v>0.3</v>
      </c>
      <c r="Z55" s="107">
        <v>0.2</v>
      </c>
      <c r="AA55" s="107">
        <v>0.2</v>
      </c>
      <c r="AB55" s="107">
        <v>0.3</v>
      </c>
      <c r="AC55" s="107">
        <v>0.2</v>
      </c>
      <c r="AD55" s="107"/>
      <c r="AE55" s="107">
        <v>0.2</v>
      </c>
      <c r="AF55" s="107">
        <v>0.7</v>
      </c>
      <c r="AG55" s="107">
        <v>0.7</v>
      </c>
      <c r="AH55" s="107">
        <v>0.5</v>
      </c>
      <c r="AI55" s="107"/>
      <c r="AJ55" s="107"/>
      <c r="AK55" s="107"/>
      <c r="AL55" s="107">
        <v>0.4</v>
      </c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>
        <v>-1</v>
      </c>
      <c r="K57" s="107">
        <v>-1</v>
      </c>
      <c r="L57" s="107">
        <v>-1</v>
      </c>
      <c r="M57" s="107">
        <v>-1</v>
      </c>
      <c r="N57" s="107"/>
      <c r="O57" s="107"/>
      <c r="P57" s="107"/>
      <c r="Q57" s="107">
        <v>-1</v>
      </c>
      <c r="R57" s="107">
        <v>-1</v>
      </c>
      <c r="S57" s="107">
        <v>-1</v>
      </c>
      <c r="T57" s="107">
        <v>-1</v>
      </c>
      <c r="U57" s="107">
        <v>-1</v>
      </c>
      <c r="V57" s="107">
        <v>-1</v>
      </c>
      <c r="W57" s="107"/>
      <c r="X57" s="107">
        <v>-1</v>
      </c>
      <c r="Y57" s="107">
        <v>-0.9</v>
      </c>
      <c r="Z57" s="107">
        <v>-1</v>
      </c>
      <c r="AA57" s="107">
        <v>-1</v>
      </c>
      <c r="AB57" s="107">
        <v>-1</v>
      </c>
      <c r="AC57" s="107">
        <v>-1</v>
      </c>
      <c r="AD57" s="107"/>
      <c r="AE57" s="107">
        <v>-0.5</v>
      </c>
      <c r="AF57" s="107">
        <v>-0.7</v>
      </c>
      <c r="AG57" s="107">
        <v>-1</v>
      </c>
      <c r="AH57" s="107">
        <v>-1</v>
      </c>
      <c r="AI57" s="107"/>
      <c r="AJ57" s="107"/>
      <c r="AK57" s="107"/>
      <c r="AL57" s="107">
        <v>-0.7</v>
      </c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>
        <v>0.5</v>
      </c>
      <c r="K59" s="107">
        <v>0.5</v>
      </c>
      <c r="L59" s="107">
        <v>0.5</v>
      </c>
      <c r="M59" s="107">
        <v>0.5</v>
      </c>
      <c r="N59" s="107"/>
      <c r="O59" s="107"/>
      <c r="P59" s="107"/>
      <c r="Q59" s="107">
        <v>0.5</v>
      </c>
      <c r="R59" s="107">
        <v>0.5</v>
      </c>
      <c r="S59" s="107">
        <v>0.2</v>
      </c>
      <c r="T59" s="107">
        <v>0.5</v>
      </c>
      <c r="U59" s="107">
        <v>0.5</v>
      </c>
      <c r="V59" s="107">
        <v>0</v>
      </c>
      <c r="W59" s="107"/>
      <c r="X59" s="107">
        <v>0.5</v>
      </c>
      <c r="Y59" s="107">
        <v>0.4</v>
      </c>
      <c r="Z59" s="107">
        <v>0.3</v>
      </c>
      <c r="AA59" s="107">
        <v>0.2</v>
      </c>
      <c r="AB59" s="107">
        <v>0.3</v>
      </c>
      <c r="AC59" s="107">
        <v>0.5</v>
      </c>
      <c r="AD59" s="107"/>
      <c r="AE59" s="107">
        <v>-0.3</v>
      </c>
      <c r="AF59" s="107">
        <v>-0.2</v>
      </c>
      <c r="AG59" s="107">
        <v>0</v>
      </c>
      <c r="AH59" s="107">
        <v>-0.2</v>
      </c>
      <c r="AI59" s="107"/>
      <c r="AJ59" s="107"/>
      <c r="AK59" s="107"/>
      <c r="AL59" s="107">
        <v>0</v>
      </c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>
        <v>0</v>
      </c>
      <c r="K61" s="107">
        <v>0</v>
      </c>
      <c r="L61" s="107">
        <v>0</v>
      </c>
      <c r="M61" s="107">
        <v>0.5</v>
      </c>
      <c r="N61" s="107"/>
      <c r="O61" s="107"/>
      <c r="P61" s="107"/>
      <c r="Q61" s="107">
        <v>0.5</v>
      </c>
      <c r="R61" s="107">
        <v>0.5</v>
      </c>
      <c r="S61" s="107">
        <v>0.3</v>
      </c>
      <c r="T61" s="107">
        <v>0.5</v>
      </c>
      <c r="U61" s="107">
        <v>0</v>
      </c>
      <c r="V61" s="107">
        <v>-0.2</v>
      </c>
      <c r="W61" s="107"/>
      <c r="X61" s="107">
        <v>0.5</v>
      </c>
      <c r="Y61" s="107">
        <v>0.2</v>
      </c>
      <c r="Z61" s="107">
        <v>0.3</v>
      </c>
      <c r="AA61" s="107">
        <v>0.2</v>
      </c>
      <c r="AB61" s="107">
        <v>0.5</v>
      </c>
      <c r="AC61" s="107">
        <v>0.5</v>
      </c>
      <c r="AD61" s="107"/>
      <c r="AE61" s="107">
        <v>0</v>
      </c>
      <c r="AF61" s="107">
        <v>0.2</v>
      </c>
      <c r="AG61" s="107">
        <v>0</v>
      </c>
      <c r="AH61" s="107">
        <v>-0.2</v>
      </c>
      <c r="AI61" s="107"/>
      <c r="AJ61" s="107"/>
      <c r="AK61" s="107"/>
      <c r="AL61" s="107">
        <v>0</v>
      </c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>
        <v>0</v>
      </c>
      <c r="K63" s="107">
        <v>0</v>
      </c>
      <c r="L63" s="107">
        <v>0</v>
      </c>
      <c r="M63" s="107">
        <v>0</v>
      </c>
      <c r="N63" s="107"/>
      <c r="O63" s="107"/>
      <c r="P63" s="107"/>
      <c r="Q63" s="107">
        <v>0</v>
      </c>
      <c r="R63" s="107">
        <v>0</v>
      </c>
      <c r="S63" s="107">
        <v>0.1</v>
      </c>
      <c r="T63" s="107">
        <v>0.3</v>
      </c>
      <c r="U63" s="107">
        <v>0.5</v>
      </c>
      <c r="V63" s="107">
        <v>0.5</v>
      </c>
      <c r="W63" s="107"/>
      <c r="X63" s="107">
        <v>0</v>
      </c>
      <c r="Y63" s="107">
        <v>0.4</v>
      </c>
      <c r="Z63" s="107">
        <v>0.5</v>
      </c>
      <c r="AA63" s="107">
        <v>0.5</v>
      </c>
      <c r="AB63" s="107">
        <v>0.5</v>
      </c>
      <c r="AC63" s="107">
        <v>0.5</v>
      </c>
      <c r="AD63" s="107"/>
      <c r="AE63" s="107">
        <v>0.5</v>
      </c>
      <c r="AF63" s="107">
        <v>0.5</v>
      </c>
      <c r="AG63" s="107">
        <v>0.5</v>
      </c>
      <c r="AH63" s="107">
        <v>0.5</v>
      </c>
      <c r="AI63" s="107"/>
      <c r="AJ63" s="107"/>
      <c r="AK63" s="107"/>
      <c r="AL63" s="107">
        <v>0.5</v>
      </c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>
        <v>0</v>
      </c>
      <c r="K65" s="107">
        <v>0</v>
      </c>
      <c r="L65" s="107">
        <v>0.5</v>
      </c>
      <c r="M65" s="107">
        <v>0.5</v>
      </c>
      <c r="N65" s="107"/>
      <c r="O65" s="107"/>
      <c r="P65" s="107"/>
      <c r="Q65" s="107">
        <v>0</v>
      </c>
      <c r="R65" s="107">
        <v>0.5</v>
      </c>
      <c r="S65" s="107">
        <v>0</v>
      </c>
      <c r="T65" s="107">
        <v>0.5</v>
      </c>
      <c r="U65" s="107">
        <v>0</v>
      </c>
      <c r="V65" s="107">
        <v>0</v>
      </c>
      <c r="W65" s="107"/>
      <c r="X65" s="107">
        <v>0.5</v>
      </c>
      <c r="Y65" s="107">
        <v>0</v>
      </c>
      <c r="Z65" s="107">
        <v>0.5</v>
      </c>
      <c r="AA65" s="107">
        <v>0.5</v>
      </c>
      <c r="AB65" s="107">
        <v>0.5</v>
      </c>
      <c r="AC65" s="107">
        <v>0.5</v>
      </c>
      <c r="AD65" s="107"/>
      <c r="AE65" s="107">
        <v>0</v>
      </c>
      <c r="AF65" s="107">
        <v>0</v>
      </c>
      <c r="AG65" s="107">
        <v>0.2</v>
      </c>
      <c r="AH65" s="107">
        <v>0</v>
      </c>
      <c r="AI65" s="107"/>
      <c r="AJ65" s="107"/>
      <c r="AK65" s="107"/>
      <c r="AL65" s="107">
        <v>0.5</v>
      </c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>
        <v>0</v>
      </c>
      <c r="K67" s="107">
        <v>0.5</v>
      </c>
      <c r="L67" s="107">
        <v>0.5</v>
      </c>
      <c r="M67" s="107">
        <v>0.5</v>
      </c>
      <c r="N67" s="107"/>
      <c r="O67" s="107"/>
      <c r="P67" s="107"/>
      <c r="Q67" s="107">
        <v>0.5</v>
      </c>
      <c r="R67" s="107">
        <v>0.5</v>
      </c>
      <c r="S67" s="107">
        <v>0.7</v>
      </c>
      <c r="T67" s="107">
        <v>0.5</v>
      </c>
      <c r="U67" s="107">
        <v>1</v>
      </c>
      <c r="V67" s="107">
        <v>0.7</v>
      </c>
      <c r="W67" s="107"/>
      <c r="X67" s="107">
        <v>0.5</v>
      </c>
      <c r="Y67" s="107">
        <v>0.6</v>
      </c>
      <c r="Z67" s="107">
        <v>0.5</v>
      </c>
      <c r="AA67" s="107">
        <v>0.5</v>
      </c>
      <c r="AB67" s="107">
        <v>0.5</v>
      </c>
      <c r="AC67" s="107">
        <v>0.5</v>
      </c>
      <c r="AD67" s="107"/>
      <c r="AE67" s="107">
        <v>0.5</v>
      </c>
      <c r="AF67" s="107">
        <v>0.5</v>
      </c>
      <c r="AG67" s="107">
        <v>0.5</v>
      </c>
      <c r="AH67" s="107">
        <v>0.5</v>
      </c>
      <c r="AI67" s="107"/>
      <c r="AJ67" s="107"/>
      <c r="AK67" s="107"/>
      <c r="AL67" s="107">
        <v>0.5</v>
      </c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 t="s">
        <v>113</v>
      </c>
      <c r="K76" s="109" t="s">
        <v>118</v>
      </c>
      <c r="L76" s="109" t="s">
        <v>118</v>
      </c>
      <c r="M76" s="109" t="s">
        <v>113</v>
      </c>
      <c r="N76" s="109"/>
      <c r="O76" s="109"/>
      <c r="P76" s="109"/>
      <c r="Q76" s="109" t="s">
        <v>113</v>
      </c>
      <c r="R76" s="109" t="s">
        <v>113</v>
      </c>
      <c r="S76" s="109" t="s">
        <v>114</v>
      </c>
      <c r="T76" s="109" t="s">
        <v>114</v>
      </c>
      <c r="U76" s="109" t="s">
        <v>114</v>
      </c>
      <c r="V76" s="109" t="s">
        <v>114</v>
      </c>
      <c r="W76" s="109"/>
      <c r="X76" s="109" t="s">
        <v>118</v>
      </c>
      <c r="Y76" s="109" t="s">
        <v>118</v>
      </c>
      <c r="Z76" s="109" t="s">
        <v>113</v>
      </c>
      <c r="AA76" s="109" t="s">
        <v>118</v>
      </c>
      <c r="AB76" s="109" t="s">
        <v>118</v>
      </c>
      <c r="AC76" s="109" t="s">
        <v>118</v>
      </c>
      <c r="AD76" s="109"/>
      <c r="AE76" s="109" t="s">
        <v>114</v>
      </c>
      <c r="AF76" s="109" t="s">
        <v>114</v>
      </c>
      <c r="AG76" s="109" t="s">
        <v>114</v>
      </c>
      <c r="AH76" s="109" t="s">
        <v>114</v>
      </c>
      <c r="AI76" s="109"/>
      <c r="AJ76" s="109"/>
      <c r="AK76" s="109"/>
      <c r="AL76" s="109" t="s">
        <v>118</v>
      </c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 t="s">
        <v>119</v>
      </c>
      <c r="K77" s="111" t="s">
        <v>119</v>
      </c>
      <c r="L77" s="111" t="s">
        <v>119</v>
      </c>
      <c r="M77" s="111" t="s">
        <v>120</v>
      </c>
      <c r="N77" s="111"/>
      <c r="O77" s="111"/>
      <c r="P77" s="111"/>
      <c r="Q77" s="111" t="s">
        <v>121</v>
      </c>
      <c r="R77" s="111" t="s">
        <v>121</v>
      </c>
      <c r="S77" s="111" t="s">
        <v>122</v>
      </c>
      <c r="T77" s="111" t="s">
        <v>122</v>
      </c>
      <c r="U77" s="111" t="s">
        <v>122</v>
      </c>
      <c r="V77" s="111" t="s">
        <v>122</v>
      </c>
      <c r="W77" s="111"/>
      <c r="X77" s="111" t="s">
        <v>114</v>
      </c>
      <c r="Y77" s="111" t="s">
        <v>114</v>
      </c>
      <c r="Z77" s="111" t="s">
        <v>114</v>
      </c>
      <c r="AA77" s="111" t="s">
        <v>114</v>
      </c>
      <c r="AB77" s="111" t="s">
        <v>114</v>
      </c>
      <c r="AC77" s="111" t="s">
        <v>114</v>
      </c>
      <c r="AD77" s="111"/>
      <c r="AE77" s="111" t="s">
        <v>113</v>
      </c>
      <c r="AF77" s="111" t="s">
        <v>113</v>
      </c>
      <c r="AG77" s="111" t="s">
        <v>113</v>
      </c>
      <c r="AH77" s="111" t="s">
        <v>118</v>
      </c>
      <c r="AI77" s="111"/>
      <c r="AJ77" s="111"/>
      <c r="AK77" s="111"/>
      <c r="AL77" s="111" t="s">
        <v>114</v>
      </c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 t="s">
        <v>115</v>
      </c>
      <c r="K78" s="109" t="s">
        <v>116</v>
      </c>
      <c r="L78" s="109" t="s">
        <v>116</v>
      </c>
      <c r="M78" s="109" t="s">
        <v>116</v>
      </c>
      <c r="N78" s="109"/>
      <c r="O78" s="109"/>
      <c r="P78" s="109"/>
      <c r="Q78" s="109" t="s">
        <v>116</v>
      </c>
      <c r="R78" s="109" t="s">
        <v>116</v>
      </c>
      <c r="S78" s="109" t="s">
        <v>116</v>
      </c>
      <c r="T78" s="109" t="s">
        <v>116</v>
      </c>
      <c r="U78" s="109" t="s">
        <v>116</v>
      </c>
      <c r="V78" s="109" t="s">
        <v>123</v>
      </c>
      <c r="W78" s="109"/>
      <c r="X78" s="109" t="s">
        <v>115</v>
      </c>
      <c r="Y78" s="109" t="s">
        <v>115</v>
      </c>
      <c r="Z78" s="109" t="s">
        <v>115</v>
      </c>
      <c r="AA78" s="109" t="s">
        <v>115</v>
      </c>
      <c r="AB78" s="109" t="s">
        <v>115</v>
      </c>
      <c r="AC78" s="109" t="s">
        <v>115</v>
      </c>
      <c r="AD78" s="109"/>
      <c r="AE78" s="109" t="s">
        <v>116</v>
      </c>
      <c r="AF78" s="109" t="s">
        <v>116</v>
      </c>
      <c r="AG78" s="109" t="s">
        <v>116</v>
      </c>
      <c r="AH78" s="109" t="s">
        <v>116</v>
      </c>
      <c r="AI78" s="109"/>
      <c r="AJ78" s="109"/>
      <c r="AK78" s="109"/>
      <c r="AL78" s="109" t="s">
        <v>115</v>
      </c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 t="s">
        <v>116</v>
      </c>
      <c r="K79" s="111" t="s">
        <v>115</v>
      </c>
      <c r="L79" s="111" t="s">
        <v>115</v>
      </c>
      <c r="M79" s="111" t="s">
        <v>115</v>
      </c>
      <c r="N79" s="111"/>
      <c r="O79" s="111"/>
      <c r="P79" s="111"/>
      <c r="Q79" s="111" t="s">
        <v>115</v>
      </c>
      <c r="R79" s="111" t="s">
        <v>115</v>
      </c>
      <c r="S79" s="111" t="s">
        <v>115</v>
      </c>
      <c r="T79" s="111" t="s">
        <v>115</v>
      </c>
      <c r="U79" s="111" t="s">
        <v>115</v>
      </c>
      <c r="V79" s="111" t="s">
        <v>115</v>
      </c>
      <c r="W79" s="111"/>
      <c r="X79" s="111" t="s">
        <v>116</v>
      </c>
      <c r="Y79" s="111" t="s">
        <v>116</v>
      </c>
      <c r="Z79" s="111" t="s">
        <v>116</v>
      </c>
      <c r="AA79" s="111" t="s">
        <v>116</v>
      </c>
      <c r="AB79" s="111" t="s">
        <v>116</v>
      </c>
      <c r="AC79" s="111" t="s">
        <v>116</v>
      </c>
      <c r="AD79" s="111"/>
      <c r="AE79" s="111" t="s">
        <v>115</v>
      </c>
      <c r="AF79" s="111" t="s">
        <v>115</v>
      </c>
      <c r="AG79" s="111" t="s">
        <v>115</v>
      </c>
      <c r="AH79" s="111" t="s">
        <v>115</v>
      </c>
      <c r="AI79" s="111"/>
      <c r="AJ79" s="111"/>
      <c r="AK79" s="111"/>
      <c r="AL79" s="111" t="s">
        <v>116</v>
      </c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</mergeCells>
  <conditionalFormatting sqref="G8">
    <cfRule type="containsBlanks" dxfId="139" priority="25">
      <formula>LEN(TRIM(G8))=0</formula>
    </cfRule>
  </conditionalFormatting>
  <conditionalFormatting sqref="I20:AM20">
    <cfRule type="expression" dxfId="138" priority="1">
      <formula>NETWORKDAYS.INTL(I$20,I$20,1)=0</formula>
    </cfRule>
  </conditionalFormatting>
  <conditionalFormatting sqref="I21:AM44 E8">
    <cfRule type="containsBlanks" dxfId="137" priority="26">
      <formula>LEN(TRIM(E8))=0</formula>
    </cfRule>
  </conditionalFormatting>
  <conditionalFormatting sqref="I21:AM44">
    <cfRule type="containsText" dxfId="136" priority="24" operator="containsText" text="O">
      <formula>NOT(ISERROR(SEARCH("O",I21)))</formula>
    </cfRule>
    <cfRule type="containsText" dxfId="135" priority="23" operator="containsText" text="X">
      <formula>NOT(ISERROR(SEARCH("X",I21)))</formula>
    </cfRule>
    <cfRule type="containsText" dxfId="134" priority="22" operator="containsText" text="NR">
      <formula>NOT(ISERROR(SEARCH("NR",I21)))</formula>
    </cfRule>
    <cfRule type="containsText" dxfId="133" priority="21" operator="containsText" text="Δ">
      <formula>NOT(ISERROR(SEARCH("Δ",I21)))</formula>
    </cfRule>
  </conditionalFormatting>
  <conditionalFormatting sqref="I45:AM60">
    <cfRule type="cellIs" dxfId="132" priority="11" operator="lessThan">
      <formula>-0.7</formula>
    </cfRule>
    <cfRule type="cellIs" dxfId="131" priority="12" operator="greaterThan">
      <formula>0.7</formula>
    </cfRule>
    <cfRule type="cellIs" dxfId="130" priority="13" operator="between">
      <formula>-0.7</formula>
      <formula>0.7</formula>
    </cfRule>
  </conditionalFormatting>
  <conditionalFormatting sqref="I61:AM62">
    <cfRule type="cellIs" dxfId="129" priority="7" operator="between">
      <formula>-1</formula>
      <formula>1.5</formula>
    </cfRule>
    <cfRule type="cellIs" dxfId="128" priority="5" operator="lessThan">
      <formula>-1</formula>
    </cfRule>
    <cfRule type="cellIs" dxfId="127" priority="6" operator="greaterThan">
      <formula>1.5</formula>
    </cfRule>
  </conditionalFormatting>
  <conditionalFormatting sqref="I63:AM64">
    <cfRule type="cellIs" dxfId="126" priority="9" operator="greaterThan">
      <formula>0.7</formula>
    </cfRule>
    <cfRule type="cellIs" dxfId="125" priority="8" operator="lessThan">
      <formula>-0.7</formula>
    </cfRule>
    <cfRule type="cellIs" dxfId="124" priority="10" operator="between">
      <formula>-0.7</formula>
      <formula>0.7</formula>
    </cfRule>
  </conditionalFormatting>
  <conditionalFormatting sqref="I65:AM68">
    <cfRule type="cellIs" dxfId="123" priority="3" operator="greaterThan">
      <formula>1.5</formula>
    </cfRule>
    <cfRule type="cellIs" dxfId="122" priority="2" operator="lessThan">
      <formula>-1</formula>
    </cfRule>
    <cfRule type="cellIs" dxfId="121" priority="4" operator="between">
      <formula>-1</formula>
      <formula>1.5</formula>
    </cfRule>
  </conditionalFormatting>
  <conditionalFormatting sqref="I76:AM80">
    <cfRule type="containsBlanks" dxfId="120" priority="20">
      <formula>LEN(TRIM(I76))=0</formula>
    </cfRule>
  </conditionalFormatting>
  <dataValidations count="1">
    <dataValidation type="list" allowBlank="1" showInputMessage="1" showErrorMessage="1" sqref="I21:AM44" xr:uid="{C00A118B-5778-4A8A-B820-3B31C9638D05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F30E23ED-F371-454C-8E0A-AA7EEC92C602}">
          <x14:formula1>
            <xm:f>'LIST DATA'!$B$1:$B$76</xm:f>
          </x14:formula1>
          <xm:sqref>G8:H8</xm:sqref>
        </x14:dataValidation>
        <x14:dataValidation type="list" allowBlank="1" showInputMessage="1" showErrorMessage="1" xr:uid="{088838D9-5F5B-485D-8089-AF57762AE8E6}">
          <x14:formula1>
            <xm:f>'LIST DATA'!$A$1:$A$12</xm:f>
          </x14:formula1>
          <xm:sqref>E8:F8</xm:sqref>
        </x14:dataValidation>
        <x14:dataValidation type="list" allowBlank="1" showInputMessage="1" showErrorMessage="1" xr:uid="{E97B3F40-AA3B-4334-A44B-07F9866AB9EB}">
          <x14:formula1>
            <xm:f>'LIST DATA'!$C$3</xm:f>
          </x14:formula1>
          <xm:sqref>I80:AM80</xm:sqref>
        </x14:dataValidation>
        <x14:dataValidation type="list" allowBlank="1" showInputMessage="1" showErrorMessage="1" xr:uid="{F728E366-3417-4E16-B919-FCA5B2F94609}">
          <x14:formula1>
            <xm:f>'LIST DATA'!$C$1:$C$2</xm:f>
          </x14:formula1>
          <xm:sqref>I78:AM79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BDCBE-C43C-44EC-98E1-6F8FCA4CE97D}">
  <sheetPr>
    <tabColor theme="3" tint="0.39997558519241921"/>
  </sheetPr>
  <dimension ref="A1:LG163"/>
  <sheetViews>
    <sheetView view="pageBreakPreview" zoomScaleNormal="115" zoomScaleSheetLayoutView="100" workbookViewId="0">
      <pane xSplit="8" topLeftCell="AI1" activePane="topRight" state="frozen"/>
      <selection pane="topRight" activeCell="AM67" sqref="AM67"/>
      <selection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 t="s">
        <v>124</v>
      </c>
      <c r="F8" s="294"/>
      <c r="G8" s="294">
        <v>2025</v>
      </c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 t="str">
        <f>$E$8</f>
        <v>JULY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2025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>
        <f>DATEVALUE(_xlfn.CONCAT("1",E8,G8))</f>
        <v>45839</v>
      </c>
      <c r="J20" s="149">
        <f>IF(MONTH(I20)=MONTH(I20+1),I20+1,"")</f>
        <v>45840</v>
      </c>
      <c r="K20" s="149">
        <f t="shared" ref="K20:AM20" si="0">IF(MONTH(J20)=MONTH(J20+1),J20+1,"")</f>
        <v>45841</v>
      </c>
      <c r="L20" s="149">
        <f t="shared" si="0"/>
        <v>45842</v>
      </c>
      <c r="M20" s="149">
        <f t="shared" si="0"/>
        <v>45843</v>
      </c>
      <c r="N20" s="149">
        <f t="shared" si="0"/>
        <v>45844</v>
      </c>
      <c r="O20" s="149">
        <f t="shared" si="0"/>
        <v>45845</v>
      </c>
      <c r="P20" s="149">
        <f t="shared" si="0"/>
        <v>45846</v>
      </c>
      <c r="Q20" s="149">
        <f t="shared" si="0"/>
        <v>45847</v>
      </c>
      <c r="R20" s="149">
        <f t="shared" si="0"/>
        <v>45848</v>
      </c>
      <c r="S20" s="149">
        <f t="shared" si="0"/>
        <v>45849</v>
      </c>
      <c r="T20" s="149">
        <f t="shared" si="0"/>
        <v>45850</v>
      </c>
      <c r="U20" s="149">
        <f t="shared" si="0"/>
        <v>45851</v>
      </c>
      <c r="V20" s="149">
        <f t="shared" si="0"/>
        <v>45852</v>
      </c>
      <c r="W20" s="149">
        <f t="shared" si="0"/>
        <v>45853</v>
      </c>
      <c r="X20" s="149">
        <f t="shared" si="0"/>
        <v>45854</v>
      </c>
      <c r="Y20" s="149">
        <f t="shared" si="0"/>
        <v>45855</v>
      </c>
      <c r="Z20" s="149">
        <f t="shared" si="0"/>
        <v>45856</v>
      </c>
      <c r="AA20" s="149">
        <f t="shared" si="0"/>
        <v>45857</v>
      </c>
      <c r="AB20" s="149">
        <f t="shared" si="0"/>
        <v>45858</v>
      </c>
      <c r="AC20" s="149">
        <f t="shared" si="0"/>
        <v>45859</v>
      </c>
      <c r="AD20" s="149">
        <f t="shared" si="0"/>
        <v>45860</v>
      </c>
      <c r="AE20" s="149">
        <f t="shared" si="0"/>
        <v>45861</v>
      </c>
      <c r="AF20" s="149">
        <f t="shared" si="0"/>
        <v>45862</v>
      </c>
      <c r="AG20" s="149">
        <f t="shared" si="0"/>
        <v>45863</v>
      </c>
      <c r="AH20" s="149">
        <f t="shared" si="0"/>
        <v>45864</v>
      </c>
      <c r="AI20" s="149">
        <f t="shared" si="0"/>
        <v>45865</v>
      </c>
      <c r="AJ20" s="149">
        <f t="shared" si="0"/>
        <v>45866</v>
      </c>
      <c r="AK20" s="149">
        <f t="shared" si="0"/>
        <v>45867</v>
      </c>
      <c r="AL20" s="149">
        <f t="shared" si="0"/>
        <v>45868</v>
      </c>
      <c r="AM20" s="149">
        <f t="shared" si="0"/>
        <v>45869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 t="s">
        <v>32</v>
      </c>
      <c r="J21" s="99" t="s">
        <v>32</v>
      </c>
      <c r="K21" s="100" t="s">
        <v>32</v>
      </c>
      <c r="L21" s="100" t="s">
        <v>32</v>
      </c>
      <c r="M21" s="100" t="s">
        <v>41</v>
      </c>
      <c r="N21" s="100" t="s">
        <v>41</v>
      </c>
      <c r="O21" s="100" t="s">
        <v>32</v>
      </c>
      <c r="P21" s="100" t="s">
        <v>32</v>
      </c>
      <c r="Q21" s="102" t="s">
        <v>41</v>
      </c>
      <c r="R21" s="102" t="s">
        <v>41</v>
      </c>
      <c r="S21" s="102" t="s">
        <v>41</v>
      </c>
      <c r="T21" s="102" t="s">
        <v>41</v>
      </c>
      <c r="U21" s="102" t="s">
        <v>41</v>
      </c>
      <c r="V21" s="102" t="s">
        <v>32</v>
      </c>
      <c r="W21" s="102" t="s">
        <v>32</v>
      </c>
      <c r="X21" s="102" t="s">
        <v>32</v>
      </c>
      <c r="Y21" s="102" t="s">
        <v>32</v>
      </c>
      <c r="Z21" s="102" t="s">
        <v>32</v>
      </c>
      <c r="AA21" s="102" t="s">
        <v>41</v>
      </c>
      <c r="AB21" s="102" t="s">
        <v>41</v>
      </c>
      <c r="AC21" s="102" t="s">
        <v>32</v>
      </c>
      <c r="AD21" s="102" t="s">
        <v>32</v>
      </c>
      <c r="AE21" s="102" t="s">
        <v>32</v>
      </c>
      <c r="AF21" s="102" t="s">
        <v>32</v>
      </c>
      <c r="AG21" s="102" t="s">
        <v>41</v>
      </c>
      <c r="AH21" s="102" t="s">
        <v>41</v>
      </c>
      <c r="AI21" s="102" t="s">
        <v>41</v>
      </c>
      <c r="AJ21" s="102" t="s">
        <v>32</v>
      </c>
      <c r="AK21" s="102" t="s">
        <v>32</v>
      </c>
      <c r="AL21" s="102" t="s">
        <v>32</v>
      </c>
      <c r="AM21" s="102" t="s">
        <v>32</v>
      </c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 t="s">
        <v>41</v>
      </c>
      <c r="J22" s="102" t="s">
        <v>41</v>
      </c>
      <c r="K22" s="102" t="s">
        <v>41</v>
      </c>
      <c r="L22" s="102" t="s">
        <v>41</v>
      </c>
      <c r="M22" s="102" t="s">
        <v>41</v>
      </c>
      <c r="N22" s="102" t="s">
        <v>41</v>
      </c>
      <c r="O22" s="102" t="s">
        <v>41</v>
      </c>
      <c r="P22" s="102" t="s">
        <v>41</v>
      </c>
      <c r="Q22" s="102" t="s">
        <v>32</v>
      </c>
      <c r="R22" s="102" t="s">
        <v>32</v>
      </c>
      <c r="S22" s="102" t="s">
        <v>32</v>
      </c>
      <c r="T22" s="102" t="s">
        <v>41</v>
      </c>
      <c r="U22" s="102" t="s">
        <v>41</v>
      </c>
      <c r="V22" s="102" t="s">
        <v>41</v>
      </c>
      <c r="W22" s="102" t="s">
        <v>41</v>
      </c>
      <c r="X22" s="102" t="s">
        <v>41</v>
      </c>
      <c r="Y22" s="102" t="s">
        <v>32</v>
      </c>
      <c r="Z22" s="102" t="s">
        <v>32</v>
      </c>
      <c r="AA22" s="102" t="s">
        <v>41</v>
      </c>
      <c r="AB22" s="102" t="s">
        <v>41</v>
      </c>
      <c r="AC22" s="102" t="s">
        <v>32</v>
      </c>
      <c r="AD22" s="102" t="s">
        <v>32</v>
      </c>
      <c r="AE22" s="102" t="s">
        <v>32</v>
      </c>
      <c r="AF22" s="102" t="s">
        <v>32</v>
      </c>
      <c r="AG22" s="102" t="s">
        <v>32</v>
      </c>
      <c r="AH22" s="102" t="s">
        <v>41</v>
      </c>
      <c r="AI22" s="102" t="s">
        <v>41</v>
      </c>
      <c r="AJ22" s="102" t="s">
        <v>41</v>
      </c>
      <c r="AK22" s="102" t="s">
        <v>41</v>
      </c>
      <c r="AL22" s="102" t="s">
        <v>41</v>
      </c>
      <c r="AM22" s="102" t="s">
        <v>32</v>
      </c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 t="s">
        <v>32</v>
      </c>
      <c r="J23" s="102" t="s">
        <v>32</v>
      </c>
      <c r="K23" s="102" t="s">
        <v>32</v>
      </c>
      <c r="L23" s="102" t="s">
        <v>32</v>
      </c>
      <c r="M23" s="102"/>
      <c r="N23" s="102"/>
      <c r="O23" s="102" t="s">
        <v>32</v>
      </c>
      <c r="P23" s="102" t="s">
        <v>32</v>
      </c>
      <c r="Q23" s="102"/>
      <c r="R23" s="102"/>
      <c r="S23" s="102"/>
      <c r="T23" s="102"/>
      <c r="U23" s="102"/>
      <c r="V23" s="102" t="s">
        <v>32</v>
      </c>
      <c r="W23" s="102" t="s">
        <v>32</v>
      </c>
      <c r="X23" s="102" t="s">
        <v>32</v>
      </c>
      <c r="Y23" s="102" t="s">
        <v>32</v>
      </c>
      <c r="Z23" s="102" t="s">
        <v>32</v>
      </c>
      <c r="AA23" s="102"/>
      <c r="AB23" s="102"/>
      <c r="AC23" s="102" t="s">
        <v>32</v>
      </c>
      <c r="AD23" s="102" t="s">
        <v>32</v>
      </c>
      <c r="AE23" s="102" t="s">
        <v>32</v>
      </c>
      <c r="AF23" s="102" t="s">
        <v>32</v>
      </c>
      <c r="AG23" s="102"/>
      <c r="AH23" s="102"/>
      <c r="AI23" s="102"/>
      <c r="AJ23" s="102" t="s">
        <v>32</v>
      </c>
      <c r="AK23" s="102" t="s">
        <v>32</v>
      </c>
      <c r="AL23" s="102" t="s">
        <v>32</v>
      </c>
      <c r="AM23" s="103" t="s">
        <v>32</v>
      </c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 t="s">
        <v>32</v>
      </c>
      <c r="R24" s="102" t="s">
        <v>32</v>
      </c>
      <c r="S24" s="102" t="s">
        <v>32</v>
      </c>
      <c r="T24" s="102"/>
      <c r="U24" s="102"/>
      <c r="V24" s="102"/>
      <c r="W24" s="102"/>
      <c r="X24" s="102"/>
      <c r="Y24" s="102" t="s">
        <v>32</v>
      </c>
      <c r="Z24" s="102" t="s">
        <v>32</v>
      </c>
      <c r="AA24" s="102"/>
      <c r="AB24" s="102"/>
      <c r="AC24" s="102" t="s">
        <v>32</v>
      </c>
      <c r="AD24" s="102" t="s">
        <v>32</v>
      </c>
      <c r="AE24" s="102" t="s">
        <v>32</v>
      </c>
      <c r="AF24" s="102" t="s">
        <v>32</v>
      </c>
      <c r="AG24" s="102" t="s">
        <v>32</v>
      </c>
      <c r="AH24" s="102"/>
      <c r="AI24" s="102"/>
      <c r="AJ24" s="102"/>
      <c r="AK24" s="102"/>
      <c r="AL24" s="102"/>
      <c r="AM24" s="103" t="s">
        <v>32</v>
      </c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 t="s">
        <v>32</v>
      </c>
      <c r="J25" s="102" t="s">
        <v>32</v>
      </c>
      <c r="K25" s="102" t="s">
        <v>32</v>
      </c>
      <c r="L25" s="102" t="s">
        <v>32</v>
      </c>
      <c r="M25" s="102"/>
      <c r="N25" s="102"/>
      <c r="O25" s="102" t="s">
        <v>32</v>
      </c>
      <c r="P25" s="102" t="s">
        <v>32</v>
      </c>
      <c r="Q25" s="102"/>
      <c r="R25" s="102"/>
      <c r="S25" s="102"/>
      <c r="T25" s="102"/>
      <c r="U25" s="102"/>
      <c r="V25" s="102" t="s">
        <v>32</v>
      </c>
      <c r="W25" s="102" t="s">
        <v>32</v>
      </c>
      <c r="X25" s="102" t="s">
        <v>32</v>
      </c>
      <c r="Y25" s="102" t="s">
        <v>32</v>
      </c>
      <c r="Z25" s="102" t="s">
        <v>32</v>
      </c>
      <c r="AA25" s="102"/>
      <c r="AB25" s="102"/>
      <c r="AC25" s="102" t="s">
        <v>32</v>
      </c>
      <c r="AD25" s="102" t="s">
        <v>32</v>
      </c>
      <c r="AE25" s="102" t="s">
        <v>32</v>
      </c>
      <c r="AF25" s="102" t="s">
        <v>32</v>
      </c>
      <c r="AG25" s="102"/>
      <c r="AH25" s="102"/>
      <c r="AI25" s="102"/>
      <c r="AJ25" s="102" t="s">
        <v>32</v>
      </c>
      <c r="AK25" s="102" t="s">
        <v>32</v>
      </c>
      <c r="AL25" s="102" t="s">
        <v>32</v>
      </c>
      <c r="AM25" s="103" t="s">
        <v>32</v>
      </c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 t="s">
        <v>32</v>
      </c>
      <c r="R26" s="102" t="s">
        <v>32</v>
      </c>
      <c r="S26" s="102" t="s">
        <v>32</v>
      </c>
      <c r="T26" s="102"/>
      <c r="U26" s="102"/>
      <c r="V26" s="102"/>
      <c r="W26" s="102"/>
      <c r="X26" s="102"/>
      <c r="Y26" s="102" t="s">
        <v>32</v>
      </c>
      <c r="Z26" s="102" t="s">
        <v>32</v>
      </c>
      <c r="AA26" s="102"/>
      <c r="AB26" s="102"/>
      <c r="AC26" s="102" t="s">
        <v>32</v>
      </c>
      <c r="AD26" s="102" t="s">
        <v>32</v>
      </c>
      <c r="AE26" s="102" t="s">
        <v>32</v>
      </c>
      <c r="AF26" s="102" t="s">
        <v>32</v>
      </c>
      <c r="AG26" s="102" t="s">
        <v>32</v>
      </c>
      <c r="AH26" s="102"/>
      <c r="AI26" s="102"/>
      <c r="AJ26" s="102"/>
      <c r="AK26" s="102"/>
      <c r="AL26" s="102"/>
      <c r="AM26" s="103" t="s">
        <v>32</v>
      </c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 t="s">
        <v>32</v>
      </c>
      <c r="J27" s="102" t="s">
        <v>32</v>
      </c>
      <c r="K27" s="102" t="s">
        <v>32</v>
      </c>
      <c r="L27" s="102" t="s">
        <v>32</v>
      </c>
      <c r="M27" s="102"/>
      <c r="N27" s="102"/>
      <c r="O27" s="102" t="s">
        <v>32</v>
      </c>
      <c r="P27" s="102" t="s">
        <v>32</v>
      </c>
      <c r="Q27" s="102"/>
      <c r="R27" s="102"/>
      <c r="S27" s="102"/>
      <c r="T27" s="102"/>
      <c r="U27" s="102"/>
      <c r="V27" s="102" t="s">
        <v>32</v>
      </c>
      <c r="W27" s="102" t="s">
        <v>32</v>
      </c>
      <c r="X27" s="102" t="s">
        <v>32</v>
      </c>
      <c r="Y27" s="102" t="s">
        <v>32</v>
      </c>
      <c r="Z27" s="102" t="s">
        <v>32</v>
      </c>
      <c r="AA27" s="102"/>
      <c r="AB27" s="102"/>
      <c r="AC27" s="102" t="s">
        <v>32</v>
      </c>
      <c r="AD27" s="102" t="s">
        <v>32</v>
      </c>
      <c r="AE27" s="102" t="s">
        <v>32</v>
      </c>
      <c r="AF27" s="102" t="s">
        <v>32</v>
      </c>
      <c r="AG27" s="102"/>
      <c r="AH27" s="102"/>
      <c r="AI27" s="102"/>
      <c r="AJ27" s="102" t="s">
        <v>32</v>
      </c>
      <c r="AK27" s="102" t="s">
        <v>32</v>
      </c>
      <c r="AL27" s="102" t="s">
        <v>32</v>
      </c>
      <c r="AM27" s="103" t="s">
        <v>32</v>
      </c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 t="s">
        <v>32</v>
      </c>
      <c r="R28" s="102" t="s">
        <v>32</v>
      </c>
      <c r="S28" s="102" t="s">
        <v>32</v>
      </c>
      <c r="T28" s="102"/>
      <c r="U28" s="102"/>
      <c r="V28" s="102"/>
      <c r="W28" s="102"/>
      <c r="X28" s="102"/>
      <c r="Y28" s="102" t="s">
        <v>32</v>
      </c>
      <c r="Z28" s="102" t="s">
        <v>32</v>
      </c>
      <c r="AA28" s="102"/>
      <c r="AB28" s="102"/>
      <c r="AC28" s="102" t="s">
        <v>32</v>
      </c>
      <c r="AD28" s="102" t="s">
        <v>32</v>
      </c>
      <c r="AE28" s="102" t="s">
        <v>32</v>
      </c>
      <c r="AF28" s="102" t="s">
        <v>32</v>
      </c>
      <c r="AG28" s="102" t="s">
        <v>32</v>
      </c>
      <c r="AH28" s="102"/>
      <c r="AI28" s="102"/>
      <c r="AJ28" s="102"/>
      <c r="AK28" s="102"/>
      <c r="AL28" s="102"/>
      <c r="AM28" s="103" t="s">
        <v>32</v>
      </c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 t="s">
        <v>32</v>
      </c>
      <c r="J29" s="102" t="s">
        <v>32</v>
      </c>
      <c r="K29" s="102" t="s">
        <v>32</v>
      </c>
      <c r="L29" s="102" t="s">
        <v>32</v>
      </c>
      <c r="M29" s="102"/>
      <c r="N29" s="102"/>
      <c r="O29" s="102" t="s">
        <v>32</v>
      </c>
      <c r="P29" s="102" t="s">
        <v>32</v>
      </c>
      <c r="Q29" s="102"/>
      <c r="R29" s="102"/>
      <c r="S29" s="102"/>
      <c r="T29" s="102"/>
      <c r="U29" s="102"/>
      <c r="V29" s="102" t="s">
        <v>32</v>
      </c>
      <c r="W29" s="102" t="s">
        <v>32</v>
      </c>
      <c r="X29" s="102" t="s">
        <v>32</v>
      </c>
      <c r="Y29" s="102" t="s">
        <v>32</v>
      </c>
      <c r="Z29" s="102" t="s">
        <v>32</v>
      </c>
      <c r="AA29" s="102"/>
      <c r="AB29" s="102"/>
      <c r="AC29" s="102" t="s">
        <v>32</v>
      </c>
      <c r="AD29" s="102" t="s">
        <v>32</v>
      </c>
      <c r="AE29" s="102" t="s">
        <v>32</v>
      </c>
      <c r="AF29" s="102" t="s">
        <v>32</v>
      </c>
      <c r="AG29" s="102"/>
      <c r="AH29" s="102"/>
      <c r="AI29" s="102"/>
      <c r="AJ29" s="102" t="s">
        <v>32</v>
      </c>
      <c r="AK29" s="102" t="s">
        <v>32</v>
      </c>
      <c r="AL29" s="102" t="s">
        <v>32</v>
      </c>
      <c r="AM29" s="103" t="s">
        <v>32</v>
      </c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 t="s">
        <v>32</v>
      </c>
      <c r="R30" s="102" t="s">
        <v>32</v>
      </c>
      <c r="S30" s="102" t="s">
        <v>32</v>
      </c>
      <c r="T30" s="102"/>
      <c r="U30" s="102"/>
      <c r="V30" s="102"/>
      <c r="W30" s="102"/>
      <c r="X30" s="102"/>
      <c r="Y30" s="102" t="s">
        <v>32</v>
      </c>
      <c r="Z30" s="102" t="s">
        <v>32</v>
      </c>
      <c r="AA30" s="102"/>
      <c r="AB30" s="102"/>
      <c r="AC30" s="102" t="s">
        <v>32</v>
      </c>
      <c r="AD30" s="102" t="s">
        <v>32</v>
      </c>
      <c r="AE30" s="102" t="s">
        <v>32</v>
      </c>
      <c r="AF30" s="102" t="s">
        <v>32</v>
      </c>
      <c r="AG30" s="102" t="s">
        <v>32</v>
      </c>
      <c r="AH30" s="102"/>
      <c r="AI30" s="102"/>
      <c r="AJ30" s="102"/>
      <c r="AK30" s="102"/>
      <c r="AL30" s="102"/>
      <c r="AM30" s="103" t="s">
        <v>32</v>
      </c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 t="s">
        <v>38</v>
      </c>
      <c r="J31" s="102" t="s">
        <v>38</v>
      </c>
      <c r="K31" s="102" t="s">
        <v>38</v>
      </c>
      <c r="L31" s="102" t="s">
        <v>38</v>
      </c>
      <c r="M31" s="102"/>
      <c r="N31" s="102"/>
      <c r="O31" s="102" t="s">
        <v>35</v>
      </c>
      <c r="P31" s="102" t="s">
        <v>35</v>
      </c>
      <c r="Q31" s="102"/>
      <c r="R31" s="102"/>
      <c r="S31" s="102"/>
      <c r="T31" s="102"/>
      <c r="U31" s="102"/>
      <c r="V31" s="102" t="s">
        <v>35</v>
      </c>
      <c r="W31" s="102" t="s">
        <v>32</v>
      </c>
      <c r="X31" s="102" t="s">
        <v>32</v>
      </c>
      <c r="Y31" s="102" t="s">
        <v>32</v>
      </c>
      <c r="Z31" s="102" t="s">
        <v>32</v>
      </c>
      <c r="AA31" s="102"/>
      <c r="AB31" s="102"/>
      <c r="AC31" s="102" t="s">
        <v>32</v>
      </c>
      <c r="AD31" s="102" t="s">
        <v>32</v>
      </c>
      <c r="AE31" s="102" t="s">
        <v>32</v>
      </c>
      <c r="AF31" s="102" t="s">
        <v>32</v>
      </c>
      <c r="AG31" s="102"/>
      <c r="AH31" s="102"/>
      <c r="AI31" s="102"/>
      <c r="AJ31" s="102" t="s">
        <v>35</v>
      </c>
      <c r="AK31" s="102" t="s">
        <v>35</v>
      </c>
      <c r="AL31" s="102" t="s">
        <v>35</v>
      </c>
      <c r="AM31" s="103" t="s">
        <v>35</v>
      </c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 t="s">
        <v>35</v>
      </c>
      <c r="R32" s="102" t="s">
        <v>35</v>
      </c>
      <c r="S32" s="102" t="s">
        <v>35</v>
      </c>
      <c r="T32" s="102"/>
      <c r="U32" s="102"/>
      <c r="V32" s="102"/>
      <c r="W32" s="102"/>
      <c r="X32" s="102"/>
      <c r="Y32" s="102" t="s">
        <v>32</v>
      </c>
      <c r="Z32" s="102" t="s">
        <v>32</v>
      </c>
      <c r="AA32" s="102"/>
      <c r="AB32" s="102"/>
      <c r="AC32" s="102" t="s">
        <v>32</v>
      </c>
      <c r="AD32" s="102" t="s">
        <v>32</v>
      </c>
      <c r="AE32" s="102" t="s">
        <v>32</v>
      </c>
      <c r="AF32" s="102" t="s">
        <v>32</v>
      </c>
      <c r="AG32" s="102" t="s">
        <v>32</v>
      </c>
      <c r="AH32" s="102"/>
      <c r="AI32" s="102"/>
      <c r="AJ32" s="102"/>
      <c r="AK32" s="102"/>
      <c r="AL32" s="102"/>
      <c r="AM32" s="103" t="s">
        <v>35</v>
      </c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 t="s">
        <v>32</v>
      </c>
      <c r="J33" s="102" t="s">
        <v>32</v>
      </c>
      <c r="K33" s="102" t="s">
        <v>32</v>
      </c>
      <c r="L33" s="102" t="s">
        <v>32</v>
      </c>
      <c r="M33" s="102"/>
      <c r="N33" s="102"/>
      <c r="O33" s="102" t="s">
        <v>32</v>
      </c>
      <c r="P33" s="102" t="s">
        <v>32</v>
      </c>
      <c r="Q33" s="102"/>
      <c r="R33" s="102"/>
      <c r="S33" s="102"/>
      <c r="T33" s="102"/>
      <c r="U33" s="102"/>
      <c r="V33" s="102" t="s">
        <v>32</v>
      </c>
      <c r="W33" s="102" t="s">
        <v>32</v>
      </c>
      <c r="X33" s="102" t="s">
        <v>32</v>
      </c>
      <c r="Y33" s="102" t="s">
        <v>32</v>
      </c>
      <c r="Z33" s="102" t="s">
        <v>32</v>
      </c>
      <c r="AA33" s="102"/>
      <c r="AB33" s="102"/>
      <c r="AC33" s="102" t="s">
        <v>32</v>
      </c>
      <c r="AD33" s="102" t="s">
        <v>32</v>
      </c>
      <c r="AE33" s="102" t="s">
        <v>32</v>
      </c>
      <c r="AF33" s="102" t="s">
        <v>32</v>
      </c>
      <c r="AG33" s="102"/>
      <c r="AH33" s="102"/>
      <c r="AI33" s="102"/>
      <c r="AJ33" s="102" t="s">
        <v>32</v>
      </c>
      <c r="AK33" s="102" t="s">
        <v>32</v>
      </c>
      <c r="AL33" s="102" t="s">
        <v>32</v>
      </c>
      <c r="AM33" s="103" t="s">
        <v>32</v>
      </c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 t="s">
        <v>32</v>
      </c>
      <c r="R34" s="102" t="s">
        <v>32</v>
      </c>
      <c r="S34" s="102" t="s">
        <v>32</v>
      </c>
      <c r="T34" s="102"/>
      <c r="U34" s="102"/>
      <c r="V34" s="102"/>
      <c r="W34" s="102"/>
      <c r="X34" s="102"/>
      <c r="Y34" s="102" t="s">
        <v>32</v>
      </c>
      <c r="Z34" s="102" t="s">
        <v>32</v>
      </c>
      <c r="AA34" s="102"/>
      <c r="AB34" s="102"/>
      <c r="AC34" s="102" t="s">
        <v>32</v>
      </c>
      <c r="AD34" s="102" t="s">
        <v>32</v>
      </c>
      <c r="AE34" s="102" t="s">
        <v>32</v>
      </c>
      <c r="AF34" s="102" t="s">
        <v>32</v>
      </c>
      <c r="AG34" s="102" t="s">
        <v>32</v>
      </c>
      <c r="AH34" s="102"/>
      <c r="AI34" s="102"/>
      <c r="AJ34" s="102"/>
      <c r="AK34" s="102"/>
      <c r="AL34" s="102"/>
      <c r="AM34" s="103" t="s">
        <v>32</v>
      </c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 t="s">
        <v>32</v>
      </c>
      <c r="J35" s="102" t="s">
        <v>32</v>
      </c>
      <c r="K35" s="102" t="s">
        <v>32</v>
      </c>
      <c r="L35" s="102" t="s">
        <v>32</v>
      </c>
      <c r="M35" s="102"/>
      <c r="N35" s="102"/>
      <c r="O35" s="102" t="s">
        <v>32</v>
      </c>
      <c r="P35" s="102" t="s">
        <v>32</v>
      </c>
      <c r="Q35" s="102"/>
      <c r="R35" s="102"/>
      <c r="S35" s="102"/>
      <c r="T35" s="102"/>
      <c r="U35" s="102"/>
      <c r="V35" s="102" t="s">
        <v>32</v>
      </c>
      <c r="W35" s="102" t="s">
        <v>32</v>
      </c>
      <c r="X35" s="102" t="s">
        <v>32</v>
      </c>
      <c r="Y35" s="102" t="s">
        <v>32</v>
      </c>
      <c r="Z35" s="102" t="s">
        <v>32</v>
      </c>
      <c r="AA35" s="102"/>
      <c r="AB35" s="102"/>
      <c r="AC35" s="102" t="s">
        <v>32</v>
      </c>
      <c r="AD35" s="102" t="s">
        <v>32</v>
      </c>
      <c r="AE35" s="102" t="s">
        <v>32</v>
      </c>
      <c r="AF35" s="102" t="s">
        <v>32</v>
      </c>
      <c r="AG35" s="102"/>
      <c r="AH35" s="102"/>
      <c r="AI35" s="102"/>
      <c r="AJ35" s="102" t="s">
        <v>32</v>
      </c>
      <c r="AK35" s="102" t="s">
        <v>32</v>
      </c>
      <c r="AL35" s="102" t="s">
        <v>32</v>
      </c>
      <c r="AM35" s="103" t="s">
        <v>32</v>
      </c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 t="s">
        <v>32</v>
      </c>
      <c r="R36" s="102" t="s">
        <v>32</v>
      </c>
      <c r="S36" s="102" t="s">
        <v>32</v>
      </c>
      <c r="T36" s="102"/>
      <c r="U36" s="102"/>
      <c r="V36" s="102"/>
      <c r="W36" s="102"/>
      <c r="X36" s="102"/>
      <c r="Y36" s="102" t="s">
        <v>32</v>
      </c>
      <c r="Z36" s="102" t="s">
        <v>32</v>
      </c>
      <c r="AA36" s="102"/>
      <c r="AB36" s="102"/>
      <c r="AC36" s="102" t="s">
        <v>32</v>
      </c>
      <c r="AD36" s="102" t="s">
        <v>32</v>
      </c>
      <c r="AE36" s="102" t="s">
        <v>32</v>
      </c>
      <c r="AF36" s="102" t="s">
        <v>32</v>
      </c>
      <c r="AG36" s="102" t="s">
        <v>32</v>
      </c>
      <c r="AH36" s="102"/>
      <c r="AI36" s="102"/>
      <c r="AJ36" s="102"/>
      <c r="AK36" s="102"/>
      <c r="AL36" s="102"/>
      <c r="AM36" s="103" t="s">
        <v>32</v>
      </c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 t="s">
        <v>32</v>
      </c>
      <c r="J37" s="102" t="s">
        <v>32</v>
      </c>
      <c r="K37" s="102" t="s">
        <v>32</v>
      </c>
      <c r="L37" s="102" t="s">
        <v>32</v>
      </c>
      <c r="M37" s="102"/>
      <c r="N37" s="102"/>
      <c r="O37" s="102" t="s">
        <v>32</v>
      </c>
      <c r="P37" s="102" t="s">
        <v>32</v>
      </c>
      <c r="Q37" s="102"/>
      <c r="R37" s="102"/>
      <c r="S37" s="102"/>
      <c r="T37" s="102"/>
      <c r="U37" s="102"/>
      <c r="V37" s="102" t="s">
        <v>32</v>
      </c>
      <c r="W37" s="102" t="s">
        <v>32</v>
      </c>
      <c r="X37" s="102" t="s">
        <v>32</v>
      </c>
      <c r="Y37" s="102" t="s">
        <v>32</v>
      </c>
      <c r="Z37" s="102" t="s">
        <v>32</v>
      </c>
      <c r="AA37" s="102"/>
      <c r="AB37" s="102"/>
      <c r="AC37" s="102" t="s">
        <v>32</v>
      </c>
      <c r="AD37" s="102" t="s">
        <v>32</v>
      </c>
      <c r="AE37" s="102" t="s">
        <v>32</v>
      </c>
      <c r="AF37" s="102" t="s">
        <v>32</v>
      </c>
      <c r="AG37" s="102"/>
      <c r="AH37" s="102"/>
      <c r="AI37" s="102"/>
      <c r="AJ37" s="102" t="s">
        <v>32</v>
      </c>
      <c r="AK37" s="102" t="s">
        <v>32</v>
      </c>
      <c r="AL37" s="102" t="s">
        <v>32</v>
      </c>
      <c r="AM37" s="103" t="s">
        <v>32</v>
      </c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 t="s">
        <v>32</v>
      </c>
      <c r="R38" s="102" t="s">
        <v>32</v>
      </c>
      <c r="S38" s="102" t="s">
        <v>32</v>
      </c>
      <c r="T38" s="102"/>
      <c r="U38" s="102"/>
      <c r="V38" s="102"/>
      <c r="W38" s="102"/>
      <c r="X38" s="102"/>
      <c r="Y38" s="102" t="s">
        <v>32</v>
      </c>
      <c r="Z38" s="102" t="s">
        <v>32</v>
      </c>
      <c r="AA38" s="102"/>
      <c r="AB38" s="102"/>
      <c r="AC38" s="102" t="s">
        <v>32</v>
      </c>
      <c r="AD38" s="102" t="s">
        <v>32</v>
      </c>
      <c r="AE38" s="102" t="s">
        <v>32</v>
      </c>
      <c r="AF38" s="102" t="s">
        <v>32</v>
      </c>
      <c r="AG38" s="102" t="s">
        <v>32</v>
      </c>
      <c r="AH38" s="102"/>
      <c r="AI38" s="102"/>
      <c r="AJ38" s="102"/>
      <c r="AK38" s="102"/>
      <c r="AL38" s="102"/>
      <c r="AM38" s="103" t="s">
        <v>32</v>
      </c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 t="s">
        <v>32</v>
      </c>
      <c r="J39" s="102" t="s">
        <v>32</v>
      </c>
      <c r="K39" s="102" t="s">
        <v>32</v>
      </c>
      <c r="L39" s="102" t="s">
        <v>32</v>
      </c>
      <c r="M39" s="102"/>
      <c r="N39" s="102"/>
      <c r="O39" s="102" t="s">
        <v>32</v>
      </c>
      <c r="P39" s="102" t="s">
        <v>32</v>
      </c>
      <c r="Q39" s="102"/>
      <c r="R39" s="102"/>
      <c r="S39" s="102"/>
      <c r="T39" s="102"/>
      <c r="U39" s="102"/>
      <c r="V39" s="102" t="s">
        <v>32</v>
      </c>
      <c r="W39" s="102" t="s">
        <v>32</v>
      </c>
      <c r="X39" s="102" t="s">
        <v>32</v>
      </c>
      <c r="Y39" s="102" t="s">
        <v>32</v>
      </c>
      <c r="Z39" s="102" t="s">
        <v>32</v>
      </c>
      <c r="AA39" s="102"/>
      <c r="AB39" s="102"/>
      <c r="AC39" s="102" t="s">
        <v>32</v>
      </c>
      <c r="AD39" s="102" t="s">
        <v>32</v>
      </c>
      <c r="AE39" s="102" t="s">
        <v>32</v>
      </c>
      <c r="AF39" s="102" t="s">
        <v>32</v>
      </c>
      <c r="AG39" s="102"/>
      <c r="AH39" s="102"/>
      <c r="AI39" s="102"/>
      <c r="AJ39" s="102" t="s">
        <v>32</v>
      </c>
      <c r="AK39" s="102" t="s">
        <v>32</v>
      </c>
      <c r="AL39" s="102" t="s">
        <v>32</v>
      </c>
      <c r="AM39" s="103" t="s">
        <v>32</v>
      </c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 t="s">
        <v>32</v>
      </c>
      <c r="R40" s="102" t="s">
        <v>32</v>
      </c>
      <c r="S40" s="102" t="s">
        <v>32</v>
      </c>
      <c r="T40" s="102"/>
      <c r="U40" s="102"/>
      <c r="V40" s="102"/>
      <c r="W40" s="102"/>
      <c r="X40" s="102"/>
      <c r="Y40" s="102" t="s">
        <v>32</v>
      </c>
      <c r="Z40" s="102" t="s">
        <v>32</v>
      </c>
      <c r="AA40" s="102"/>
      <c r="AB40" s="102"/>
      <c r="AC40" s="102" t="s">
        <v>32</v>
      </c>
      <c r="AD40" s="102" t="s">
        <v>32</v>
      </c>
      <c r="AE40" s="102" t="s">
        <v>32</v>
      </c>
      <c r="AF40" s="102" t="s">
        <v>32</v>
      </c>
      <c r="AG40" s="102" t="s">
        <v>32</v>
      </c>
      <c r="AH40" s="102"/>
      <c r="AI40" s="102"/>
      <c r="AJ40" s="102"/>
      <c r="AK40" s="102"/>
      <c r="AL40" s="102"/>
      <c r="AM40" s="103" t="s">
        <v>32</v>
      </c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 t="s">
        <v>32</v>
      </c>
      <c r="J41" s="102" t="s">
        <v>32</v>
      </c>
      <c r="K41" s="102" t="s">
        <v>32</v>
      </c>
      <c r="L41" s="102" t="s">
        <v>32</v>
      </c>
      <c r="M41" s="102"/>
      <c r="N41" s="102"/>
      <c r="O41" s="102" t="s">
        <v>32</v>
      </c>
      <c r="P41" s="102" t="s">
        <v>32</v>
      </c>
      <c r="Q41" s="102"/>
      <c r="R41" s="102"/>
      <c r="S41" s="102"/>
      <c r="T41" s="102"/>
      <c r="U41" s="102"/>
      <c r="V41" s="102" t="s">
        <v>32</v>
      </c>
      <c r="W41" s="102" t="s">
        <v>32</v>
      </c>
      <c r="X41" s="102" t="s">
        <v>32</v>
      </c>
      <c r="Y41" s="102" t="s">
        <v>32</v>
      </c>
      <c r="Z41" s="102" t="s">
        <v>32</v>
      </c>
      <c r="AA41" s="102"/>
      <c r="AB41" s="102"/>
      <c r="AC41" s="102" t="s">
        <v>32</v>
      </c>
      <c r="AD41" s="102" t="s">
        <v>32</v>
      </c>
      <c r="AE41" s="102" t="s">
        <v>32</v>
      </c>
      <c r="AF41" s="102" t="s">
        <v>32</v>
      </c>
      <c r="AG41" s="102"/>
      <c r="AH41" s="102"/>
      <c r="AI41" s="102"/>
      <c r="AJ41" s="102" t="s">
        <v>32</v>
      </c>
      <c r="AK41" s="102" t="s">
        <v>32</v>
      </c>
      <c r="AL41" s="102" t="s">
        <v>32</v>
      </c>
      <c r="AM41" s="103" t="s">
        <v>32</v>
      </c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 t="s">
        <v>32</v>
      </c>
      <c r="R42" s="102" t="s">
        <v>32</v>
      </c>
      <c r="S42" s="102" t="s">
        <v>32</v>
      </c>
      <c r="T42" s="102"/>
      <c r="U42" s="102"/>
      <c r="V42" s="102"/>
      <c r="W42" s="102"/>
      <c r="X42" s="102"/>
      <c r="Y42" s="102" t="s">
        <v>32</v>
      </c>
      <c r="Z42" s="102" t="s">
        <v>32</v>
      </c>
      <c r="AA42" s="102"/>
      <c r="AB42" s="102"/>
      <c r="AC42" s="102" t="s">
        <v>32</v>
      </c>
      <c r="AD42" s="102" t="s">
        <v>32</v>
      </c>
      <c r="AE42" s="102" t="s">
        <v>32</v>
      </c>
      <c r="AF42" s="102" t="s">
        <v>32</v>
      </c>
      <c r="AG42" s="102" t="s">
        <v>32</v>
      </c>
      <c r="AH42" s="102"/>
      <c r="AI42" s="102"/>
      <c r="AJ42" s="102"/>
      <c r="AK42" s="102"/>
      <c r="AL42" s="102"/>
      <c r="AM42" s="103" t="s">
        <v>32</v>
      </c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 t="s">
        <v>32</v>
      </c>
      <c r="J43" s="102" t="s">
        <v>32</v>
      </c>
      <c r="K43" s="102" t="s">
        <v>32</v>
      </c>
      <c r="L43" s="102" t="s">
        <v>32</v>
      </c>
      <c r="M43" s="102"/>
      <c r="N43" s="102"/>
      <c r="O43" s="102" t="s">
        <v>32</v>
      </c>
      <c r="P43" s="102" t="s">
        <v>32</v>
      </c>
      <c r="Q43" s="102"/>
      <c r="R43" s="102"/>
      <c r="S43" s="102"/>
      <c r="T43" s="102"/>
      <c r="U43" s="102"/>
      <c r="V43" s="102" t="s">
        <v>32</v>
      </c>
      <c r="W43" s="102" t="s">
        <v>32</v>
      </c>
      <c r="X43" s="102" t="s">
        <v>32</v>
      </c>
      <c r="Y43" s="102" t="s">
        <v>32</v>
      </c>
      <c r="Z43" s="102" t="s">
        <v>32</v>
      </c>
      <c r="AA43" s="102"/>
      <c r="AB43" s="102"/>
      <c r="AC43" s="102" t="s">
        <v>32</v>
      </c>
      <c r="AD43" s="102" t="s">
        <v>32</v>
      </c>
      <c r="AE43" s="102" t="s">
        <v>32</v>
      </c>
      <c r="AF43" s="102" t="s">
        <v>32</v>
      </c>
      <c r="AG43" s="102"/>
      <c r="AH43" s="102"/>
      <c r="AI43" s="102"/>
      <c r="AJ43" s="102" t="s">
        <v>32</v>
      </c>
      <c r="AK43" s="102" t="s">
        <v>32</v>
      </c>
      <c r="AL43" s="102" t="s">
        <v>32</v>
      </c>
      <c r="AM43" s="103" t="s">
        <v>32</v>
      </c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 t="s">
        <v>32</v>
      </c>
      <c r="R44" s="102" t="s">
        <v>32</v>
      </c>
      <c r="S44" s="102" t="s">
        <v>32</v>
      </c>
      <c r="T44" s="102"/>
      <c r="U44" s="102"/>
      <c r="V44" s="102"/>
      <c r="W44" s="102"/>
      <c r="X44" s="102"/>
      <c r="Y44" s="102" t="s">
        <v>32</v>
      </c>
      <c r="Z44" s="102" t="s">
        <v>32</v>
      </c>
      <c r="AA44" s="102"/>
      <c r="AB44" s="102"/>
      <c r="AC44" s="102" t="s">
        <v>32</v>
      </c>
      <c r="AD44" s="102" t="s">
        <v>32</v>
      </c>
      <c r="AE44" s="102" t="s">
        <v>32</v>
      </c>
      <c r="AF44" s="102" t="s">
        <v>32</v>
      </c>
      <c r="AG44" s="102" t="s">
        <v>32</v>
      </c>
      <c r="AH44" s="102"/>
      <c r="AI44" s="102"/>
      <c r="AJ44" s="102"/>
      <c r="AK44" s="102"/>
      <c r="AL44" s="102"/>
      <c r="AM44" s="103" t="s">
        <v>32</v>
      </c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>
        <v>-0.3</v>
      </c>
      <c r="J45" s="107">
        <v>-0.3</v>
      </c>
      <c r="K45" s="107">
        <v>-0.2</v>
      </c>
      <c r="L45" s="107">
        <v>-0.5</v>
      </c>
      <c r="M45" s="107"/>
      <c r="N45" s="107"/>
      <c r="O45" s="107">
        <v>-0.3</v>
      </c>
      <c r="P45" s="107">
        <v>-0.2</v>
      </c>
      <c r="Q45" s="107"/>
      <c r="R45" s="107"/>
      <c r="S45" s="107"/>
      <c r="T45" s="107"/>
      <c r="U45" s="107"/>
      <c r="V45" s="107">
        <v>-0.2</v>
      </c>
      <c r="W45" s="107">
        <v>-0.3</v>
      </c>
      <c r="X45" s="107">
        <v>-0.2</v>
      </c>
      <c r="Y45" s="107">
        <v>0</v>
      </c>
      <c r="Z45" s="107">
        <v>-0.2</v>
      </c>
      <c r="AA45" s="107"/>
      <c r="AB45" s="107"/>
      <c r="AC45" s="107">
        <v>-0.3</v>
      </c>
      <c r="AD45" s="107">
        <v>-0.3</v>
      </c>
      <c r="AE45" s="107">
        <v>-0.3</v>
      </c>
      <c r="AF45" s="107">
        <v>-0.6</v>
      </c>
      <c r="AG45" s="107"/>
      <c r="AH45" s="107"/>
      <c r="AI45" s="107"/>
      <c r="AJ45" s="107">
        <v>-0.4</v>
      </c>
      <c r="AK45" s="107">
        <v>-0.5</v>
      </c>
      <c r="AL45" s="107">
        <v>-0.3</v>
      </c>
      <c r="AM45" s="108">
        <v>-0.2</v>
      </c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>
        <v>-0.2</v>
      </c>
      <c r="R46" s="107">
        <v>-0.3</v>
      </c>
      <c r="S46" s="107">
        <v>-0.3</v>
      </c>
      <c r="T46" s="107"/>
      <c r="U46" s="107"/>
      <c r="V46" s="107"/>
      <c r="W46" s="107"/>
      <c r="X46" s="107"/>
      <c r="Y46" s="107">
        <v>-0.1</v>
      </c>
      <c r="Z46" s="107">
        <v>0</v>
      </c>
      <c r="AA46" s="107"/>
      <c r="AB46" s="107"/>
      <c r="AC46" s="107">
        <v>-0.1</v>
      </c>
      <c r="AD46" s="107">
        <v>-0.1</v>
      </c>
      <c r="AE46" s="107">
        <v>0</v>
      </c>
      <c r="AF46" s="107">
        <v>-0.4</v>
      </c>
      <c r="AG46" s="107">
        <v>-0.2</v>
      </c>
      <c r="AH46" s="107"/>
      <c r="AI46" s="107"/>
      <c r="AJ46" s="107"/>
      <c r="AK46" s="107"/>
      <c r="AL46" s="107"/>
      <c r="AM46" s="108">
        <v>-0.3</v>
      </c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>
        <v>0</v>
      </c>
      <c r="J47" s="107">
        <v>0</v>
      </c>
      <c r="K47" s="107">
        <v>0.2</v>
      </c>
      <c r="L47" s="107">
        <v>0.2</v>
      </c>
      <c r="M47" s="107"/>
      <c r="N47" s="107"/>
      <c r="O47" s="107">
        <v>0</v>
      </c>
      <c r="P47" s="107">
        <v>0.1</v>
      </c>
      <c r="Q47" s="107"/>
      <c r="R47" s="107"/>
      <c r="S47" s="107"/>
      <c r="T47" s="107"/>
      <c r="U47" s="107"/>
      <c r="V47" s="107">
        <v>0</v>
      </c>
      <c r="W47" s="107">
        <v>0</v>
      </c>
      <c r="X47" s="107">
        <v>0.1</v>
      </c>
      <c r="Y47" s="107">
        <v>-0.1</v>
      </c>
      <c r="Z47" s="107">
        <v>0</v>
      </c>
      <c r="AA47" s="107"/>
      <c r="AB47" s="107"/>
      <c r="AC47" s="107">
        <v>0</v>
      </c>
      <c r="AD47" s="107">
        <v>0</v>
      </c>
      <c r="AE47" s="107">
        <v>0</v>
      </c>
      <c r="AF47" s="107">
        <v>-0.1</v>
      </c>
      <c r="AG47" s="107"/>
      <c r="AH47" s="107"/>
      <c r="AI47" s="107"/>
      <c r="AJ47" s="107">
        <v>0</v>
      </c>
      <c r="AK47" s="107">
        <v>0</v>
      </c>
      <c r="AL47" s="107">
        <v>-0.2</v>
      </c>
      <c r="AM47" s="108">
        <v>-0.1</v>
      </c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>
        <v>0</v>
      </c>
      <c r="R48" s="107">
        <v>0.1</v>
      </c>
      <c r="S48" s="107">
        <v>0.2</v>
      </c>
      <c r="T48" s="107"/>
      <c r="U48" s="107"/>
      <c r="V48" s="107"/>
      <c r="W48" s="107"/>
      <c r="X48" s="107"/>
      <c r="Y48" s="107">
        <v>0</v>
      </c>
      <c r="Z48" s="107">
        <v>-0.3</v>
      </c>
      <c r="AA48" s="107"/>
      <c r="AB48" s="107"/>
      <c r="AC48" s="107">
        <v>-0.1</v>
      </c>
      <c r="AD48" s="107">
        <v>0</v>
      </c>
      <c r="AE48" s="107">
        <v>0</v>
      </c>
      <c r="AF48" s="107">
        <v>0.1</v>
      </c>
      <c r="AG48" s="107">
        <v>0.1</v>
      </c>
      <c r="AH48" s="107"/>
      <c r="AI48" s="107"/>
      <c r="AJ48" s="107"/>
      <c r="AK48" s="107"/>
      <c r="AL48" s="107"/>
      <c r="AM48" s="108">
        <v>-0.2</v>
      </c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>
        <v>0.1</v>
      </c>
      <c r="J49" s="107">
        <v>0.2</v>
      </c>
      <c r="K49" s="107">
        <v>0</v>
      </c>
      <c r="L49" s="107">
        <v>0.2</v>
      </c>
      <c r="M49" s="107"/>
      <c r="N49" s="107"/>
      <c r="O49" s="107">
        <v>0.1</v>
      </c>
      <c r="P49" s="107">
        <v>0.2</v>
      </c>
      <c r="Q49" s="107"/>
      <c r="R49" s="107"/>
      <c r="S49" s="107"/>
      <c r="T49" s="107"/>
      <c r="U49" s="107"/>
      <c r="V49" s="107">
        <v>0</v>
      </c>
      <c r="W49" s="107">
        <v>0</v>
      </c>
      <c r="X49" s="107">
        <v>0.2</v>
      </c>
      <c r="Y49" s="107">
        <v>0.4</v>
      </c>
      <c r="Z49" s="107">
        <v>0.3</v>
      </c>
      <c r="AA49" s="107"/>
      <c r="AB49" s="107"/>
      <c r="AC49" s="107">
        <v>-0.1</v>
      </c>
      <c r="AD49" s="107">
        <v>0.2</v>
      </c>
      <c r="AE49" s="107">
        <v>0</v>
      </c>
      <c r="AF49" s="107">
        <v>-0.1</v>
      </c>
      <c r="AG49" s="107"/>
      <c r="AH49" s="107"/>
      <c r="AI49" s="107"/>
      <c r="AJ49" s="107">
        <v>0.1</v>
      </c>
      <c r="AK49" s="107">
        <v>0.1</v>
      </c>
      <c r="AL49" s="107">
        <v>0.2</v>
      </c>
      <c r="AM49" s="108">
        <v>0</v>
      </c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>
        <v>0.2</v>
      </c>
      <c r="R50" s="146">
        <v>0.1</v>
      </c>
      <c r="S50" s="146">
        <v>0</v>
      </c>
      <c r="T50" s="146"/>
      <c r="U50" s="146"/>
      <c r="V50" s="146"/>
      <c r="W50" s="146"/>
      <c r="X50" s="146"/>
      <c r="Y50" s="146">
        <v>0.3</v>
      </c>
      <c r="Z50" s="146">
        <v>0.1</v>
      </c>
      <c r="AA50" s="146"/>
      <c r="AB50" s="146"/>
      <c r="AC50" s="146">
        <v>0.2</v>
      </c>
      <c r="AD50" s="146">
        <v>0.3</v>
      </c>
      <c r="AE50" s="146">
        <v>0.2</v>
      </c>
      <c r="AF50" s="146">
        <v>0.3</v>
      </c>
      <c r="AG50" s="146">
        <v>0.2</v>
      </c>
      <c r="AH50" s="146"/>
      <c r="AI50" s="146"/>
      <c r="AJ50" s="146"/>
      <c r="AK50" s="146"/>
      <c r="AL50" s="146"/>
      <c r="AM50" s="147">
        <v>0.3</v>
      </c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>
        <v>-0.2</v>
      </c>
      <c r="J51" s="104">
        <v>0</v>
      </c>
      <c r="K51" s="104">
        <v>0</v>
      </c>
      <c r="L51" s="104">
        <v>0.1</v>
      </c>
      <c r="M51" s="104"/>
      <c r="N51" s="104"/>
      <c r="O51" s="104">
        <v>-0.2</v>
      </c>
      <c r="P51" s="104">
        <v>0</v>
      </c>
      <c r="Q51" s="104"/>
      <c r="R51" s="104"/>
      <c r="S51" s="104"/>
      <c r="T51" s="104"/>
      <c r="U51" s="104"/>
      <c r="V51" s="104">
        <v>0</v>
      </c>
      <c r="W51" s="104">
        <v>0</v>
      </c>
      <c r="X51" s="104">
        <v>-0.1</v>
      </c>
      <c r="Y51" s="104">
        <v>-0.1</v>
      </c>
      <c r="Z51" s="104">
        <v>0</v>
      </c>
      <c r="AA51" s="104"/>
      <c r="AB51" s="104"/>
      <c r="AC51" s="104">
        <v>-0.3</v>
      </c>
      <c r="AD51" s="104">
        <v>-0.2</v>
      </c>
      <c r="AE51" s="104">
        <v>-0.2</v>
      </c>
      <c r="AF51" s="104">
        <v>-0.2</v>
      </c>
      <c r="AG51" s="104"/>
      <c r="AH51" s="104"/>
      <c r="AI51" s="104"/>
      <c r="AJ51" s="104">
        <v>-0.3</v>
      </c>
      <c r="AK51" s="104">
        <v>-0.2</v>
      </c>
      <c r="AL51" s="104">
        <v>-0.1</v>
      </c>
      <c r="AM51" s="105">
        <v>-0.3</v>
      </c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>
        <v>0</v>
      </c>
      <c r="R52" s="107">
        <v>-0.3</v>
      </c>
      <c r="S52" s="107">
        <v>-0.1</v>
      </c>
      <c r="T52" s="107"/>
      <c r="U52" s="107"/>
      <c r="V52" s="107"/>
      <c r="W52" s="107"/>
      <c r="X52" s="107"/>
      <c r="Y52" s="107">
        <v>-0.2</v>
      </c>
      <c r="Z52" s="107">
        <v>-0.3</v>
      </c>
      <c r="AA52" s="107"/>
      <c r="AB52" s="107"/>
      <c r="AC52" s="107">
        <v>0</v>
      </c>
      <c r="AD52" s="107">
        <v>-0.2</v>
      </c>
      <c r="AE52" s="107">
        <v>-0.1</v>
      </c>
      <c r="AF52" s="107">
        <v>-0.4</v>
      </c>
      <c r="AG52" s="107">
        <v>-0.3</v>
      </c>
      <c r="AH52" s="107"/>
      <c r="AI52" s="107"/>
      <c r="AJ52" s="107"/>
      <c r="AK52" s="107"/>
      <c r="AL52" s="107"/>
      <c r="AM52" s="108">
        <v>-0.2</v>
      </c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>
        <v>-0.4</v>
      </c>
      <c r="J53" s="107">
        <v>-0.3</v>
      </c>
      <c r="K53" s="107">
        <v>-0.1</v>
      </c>
      <c r="L53" s="107">
        <v>-0.3</v>
      </c>
      <c r="M53" s="107"/>
      <c r="N53" s="107"/>
      <c r="O53" s="107">
        <v>-0.2</v>
      </c>
      <c r="P53" s="107">
        <v>-0.1</v>
      </c>
      <c r="Q53" s="107"/>
      <c r="R53" s="107"/>
      <c r="S53" s="107"/>
      <c r="T53" s="107"/>
      <c r="U53" s="107"/>
      <c r="V53" s="107">
        <v>0.2</v>
      </c>
      <c r="W53" s="107">
        <v>0.3</v>
      </c>
      <c r="X53" s="107">
        <v>0.3</v>
      </c>
      <c r="Y53" s="107">
        <v>0.5</v>
      </c>
      <c r="Z53" s="107">
        <v>0.5</v>
      </c>
      <c r="AA53" s="107"/>
      <c r="AB53" s="107"/>
      <c r="AC53" s="107">
        <v>-0.3</v>
      </c>
      <c r="AD53" s="107">
        <v>-0.4</v>
      </c>
      <c r="AE53" s="107">
        <v>-0.4</v>
      </c>
      <c r="AF53" s="107">
        <v>-0.4</v>
      </c>
      <c r="AG53" s="107"/>
      <c r="AH53" s="107"/>
      <c r="AI53" s="107"/>
      <c r="AJ53" s="107">
        <v>-0.2</v>
      </c>
      <c r="AK53" s="107">
        <v>-0.3</v>
      </c>
      <c r="AL53" s="107">
        <v>-0.5</v>
      </c>
      <c r="AM53" s="108">
        <v>-0.3</v>
      </c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>
        <v>0</v>
      </c>
      <c r="R54" s="107">
        <v>0</v>
      </c>
      <c r="S54" s="107">
        <v>0.1</v>
      </c>
      <c r="T54" s="107"/>
      <c r="U54" s="107"/>
      <c r="V54" s="107"/>
      <c r="W54" s="107"/>
      <c r="X54" s="107"/>
      <c r="Y54" s="107">
        <v>0.5</v>
      </c>
      <c r="Z54" s="107">
        <v>0.5</v>
      </c>
      <c r="AA54" s="107"/>
      <c r="AB54" s="107"/>
      <c r="AC54" s="107">
        <v>0.2</v>
      </c>
      <c r="AD54" s="107">
        <v>0</v>
      </c>
      <c r="AE54" s="107">
        <v>0.1</v>
      </c>
      <c r="AF54" s="107">
        <v>-0.2</v>
      </c>
      <c r="AG54" s="107">
        <v>0</v>
      </c>
      <c r="AH54" s="107"/>
      <c r="AI54" s="107"/>
      <c r="AJ54" s="107"/>
      <c r="AK54" s="107"/>
      <c r="AL54" s="107"/>
      <c r="AM54" s="108">
        <v>-0.5</v>
      </c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>
        <v>0.3</v>
      </c>
      <c r="J55" s="107">
        <v>0.5</v>
      </c>
      <c r="K55" s="107">
        <v>0.5</v>
      </c>
      <c r="L55" s="107">
        <v>0.3</v>
      </c>
      <c r="M55" s="107"/>
      <c r="N55" s="107"/>
      <c r="O55" s="107">
        <v>0.6</v>
      </c>
      <c r="P55" s="107">
        <v>0.5</v>
      </c>
      <c r="Q55" s="107"/>
      <c r="R55" s="107"/>
      <c r="S55" s="107"/>
      <c r="T55" s="107"/>
      <c r="U55" s="107"/>
      <c r="V55" s="107">
        <v>0.5</v>
      </c>
      <c r="W55" s="107">
        <v>0.5</v>
      </c>
      <c r="X55" s="107">
        <v>0.3</v>
      </c>
      <c r="Y55" s="107">
        <v>0.3</v>
      </c>
      <c r="Z55" s="107">
        <v>0.4</v>
      </c>
      <c r="AA55" s="107"/>
      <c r="AB55" s="107"/>
      <c r="AC55" s="107">
        <v>0.6</v>
      </c>
      <c r="AD55" s="107">
        <v>0.8</v>
      </c>
      <c r="AE55" s="107">
        <v>0.5</v>
      </c>
      <c r="AF55" s="107">
        <v>1</v>
      </c>
      <c r="AG55" s="107"/>
      <c r="AH55" s="107"/>
      <c r="AI55" s="107"/>
      <c r="AJ55" s="107">
        <v>0.7</v>
      </c>
      <c r="AK55" s="107">
        <v>0.7</v>
      </c>
      <c r="AL55" s="107">
        <v>0.7</v>
      </c>
      <c r="AM55" s="108">
        <v>0.7</v>
      </c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>
        <v>0.5</v>
      </c>
      <c r="R56" s="107">
        <v>0.3</v>
      </c>
      <c r="S56" s="107">
        <v>0.5</v>
      </c>
      <c r="T56" s="107"/>
      <c r="U56" s="107"/>
      <c r="V56" s="107"/>
      <c r="W56" s="107"/>
      <c r="X56" s="107"/>
      <c r="Y56" s="107">
        <v>0.5</v>
      </c>
      <c r="Z56" s="107">
        <v>0.2</v>
      </c>
      <c r="AA56" s="107"/>
      <c r="AB56" s="107"/>
      <c r="AC56" s="107">
        <v>0.4</v>
      </c>
      <c r="AD56" s="107">
        <v>0.7</v>
      </c>
      <c r="AE56" s="107">
        <v>0.6</v>
      </c>
      <c r="AF56" s="107">
        <v>0.7</v>
      </c>
      <c r="AG56" s="107">
        <v>0.7</v>
      </c>
      <c r="AH56" s="107"/>
      <c r="AI56" s="107"/>
      <c r="AJ56" s="107"/>
      <c r="AK56" s="107"/>
      <c r="AL56" s="107"/>
      <c r="AM56" s="108">
        <v>0.7</v>
      </c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>
        <v>-0.7</v>
      </c>
      <c r="J57" s="107">
        <v>-0.7</v>
      </c>
      <c r="K57" s="107">
        <v>-0.7</v>
      </c>
      <c r="L57" s="107">
        <v>-0.7</v>
      </c>
      <c r="M57" s="107"/>
      <c r="N57" s="107"/>
      <c r="O57" s="107">
        <v>-1</v>
      </c>
      <c r="P57" s="107">
        <v>-0.8</v>
      </c>
      <c r="Q57" s="107"/>
      <c r="R57" s="107"/>
      <c r="S57" s="107"/>
      <c r="T57" s="107"/>
      <c r="U57" s="107"/>
      <c r="V57" s="107">
        <v>-0.7</v>
      </c>
      <c r="W57" s="107">
        <v>-0.7</v>
      </c>
      <c r="X57" s="107">
        <v>-0.7</v>
      </c>
      <c r="Y57" s="107">
        <v>-1</v>
      </c>
      <c r="Z57" s="107">
        <v>-1</v>
      </c>
      <c r="AA57" s="107"/>
      <c r="AB57" s="107"/>
      <c r="AC57" s="107">
        <v>-1</v>
      </c>
      <c r="AD57" s="107">
        <v>-0.8</v>
      </c>
      <c r="AE57" s="107">
        <v>-1</v>
      </c>
      <c r="AF57" s="107">
        <v>-1</v>
      </c>
      <c r="AG57" s="107"/>
      <c r="AH57" s="107"/>
      <c r="AI57" s="107"/>
      <c r="AJ57" s="107">
        <v>-1</v>
      </c>
      <c r="AK57" s="107">
        <v>-1</v>
      </c>
      <c r="AL57" s="107">
        <v>-0.8</v>
      </c>
      <c r="AM57" s="108">
        <v>-0.9</v>
      </c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>
        <v>-0.7</v>
      </c>
      <c r="R58" s="107">
        <v>-0.7</v>
      </c>
      <c r="S58" s="107">
        <v>-0.7</v>
      </c>
      <c r="T58" s="107"/>
      <c r="U58" s="107"/>
      <c r="V58" s="107"/>
      <c r="W58" s="107"/>
      <c r="X58" s="107"/>
      <c r="Y58" s="107">
        <v>-0.8</v>
      </c>
      <c r="Z58" s="107">
        <v>-1</v>
      </c>
      <c r="AA58" s="107"/>
      <c r="AB58" s="107"/>
      <c r="AC58" s="107">
        <v>-1</v>
      </c>
      <c r="AD58" s="107">
        <v>-1</v>
      </c>
      <c r="AE58" s="107">
        <v>-1</v>
      </c>
      <c r="AF58" s="107">
        <v>-1</v>
      </c>
      <c r="AG58" s="107">
        <v>-1</v>
      </c>
      <c r="AH58" s="107"/>
      <c r="AI58" s="107"/>
      <c r="AJ58" s="107"/>
      <c r="AK58" s="107"/>
      <c r="AL58" s="107"/>
      <c r="AM58" s="108">
        <v>-1</v>
      </c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>
        <v>0</v>
      </c>
      <c r="J59" s="107">
        <v>0</v>
      </c>
      <c r="K59" s="107">
        <v>0.3</v>
      </c>
      <c r="L59" s="107">
        <v>0</v>
      </c>
      <c r="M59" s="107"/>
      <c r="N59" s="107"/>
      <c r="O59" s="107">
        <v>0</v>
      </c>
      <c r="P59" s="107">
        <v>0.3</v>
      </c>
      <c r="Q59" s="107"/>
      <c r="R59" s="107"/>
      <c r="S59" s="107"/>
      <c r="T59" s="107"/>
      <c r="U59" s="107"/>
      <c r="V59" s="107">
        <v>0.5</v>
      </c>
      <c r="W59" s="107">
        <v>0.5</v>
      </c>
      <c r="X59" s="107">
        <v>0</v>
      </c>
      <c r="Y59" s="107">
        <v>0.5</v>
      </c>
      <c r="Z59" s="107">
        <v>0.5</v>
      </c>
      <c r="AA59" s="107"/>
      <c r="AB59" s="107"/>
      <c r="AC59" s="107">
        <v>0</v>
      </c>
      <c r="AD59" s="107">
        <v>0</v>
      </c>
      <c r="AE59" s="107">
        <v>0</v>
      </c>
      <c r="AF59" s="107">
        <v>0</v>
      </c>
      <c r="AG59" s="107"/>
      <c r="AH59" s="107"/>
      <c r="AI59" s="107"/>
      <c r="AJ59" s="107">
        <v>0.3</v>
      </c>
      <c r="AK59" s="107">
        <v>0.5</v>
      </c>
      <c r="AL59" s="107">
        <v>0.5</v>
      </c>
      <c r="AM59" s="108">
        <v>0.5</v>
      </c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>
        <v>0.5</v>
      </c>
      <c r="R60" s="107">
        <v>0.5</v>
      </c>
      <c r="S60" s="107">
        <v>0.5</v>
      </c>
      <c r="T60" s="107"/>
      <c r="U60" s="107"/>
      <c r="V60" s="107"/>
      <c r="W60" s="107"/>
      <c r="X60" s="107"/>
      <c r="Y60" s="107">
        <v>0.5</v>
      </c>
      <c r="Z60" s="107">
        <v>0.5</v>
      </c>
      <c r="AA60" s="107"/>
      <c r="AB60" s="107"/>
      <c r="AC60" s="107">
        <v>0.5</v>
      </c>
      <c r="AD60" s="107">
        <v>0.5</v>
      </c>
      <c r="AE60" s="107">
        <v>0.5</v>
      </c>
      <c r="AF60" s="107">
        <v>0.3</v>
      </c>
      <c r="AG60" s="107">
        <v>0.5</v>
      </c>
      <c r="AH60" s="107"/>
      <c r="AI60" s="107"/>
      <c r="AJ60" s="107"/>
      <c r="AK60" s="107"/>
      <c r="AL60" s="107"/>
      <c r="AM60" s="108">
        <v>0.7</v>
      </c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>
        <v>0.3</v>
      </c>
      <c r="J61" s="107">
        <v>0</v>
      </c>
      <c r="K61" s="107">
        <v>0.3</v>
      </c>
      <c r="L61" s="107">
        <v>0</v>
      </c>
      <c r="M61" s="107"/>
      <c r="N61" s="107"/>
      <c r="O61" s="107">
        <v>0</v>
      </c>
      <c r="P61" s="107">
        <v>0</v>
      </c>
      <c r="Q61" s="107"/>
      <c r="R61" s="107"/>
      <c r="S61" s="107"/>
      <c r="T61" s="107"/>
      <c r="U61" s="107"/>
      <c r="V61" s="107">
        <v>-0.5</v>
      </c>
      <c r="W61" s="107">
        <v>0</v>
      </c>
      <c r="X61" s="107">
        <v>0</v>
      </c>
      <c r="Y61" s="107">
        <v>-0.5</v>
      </c>
      <c r="Z61" s="107">
        <v>-0.5</v>
      </c>
      <c r="AA61" s="107"/>
      <c r="AB61" s="107"/>
      <c r="AC61" s="107">
        <v>0</v>
      </c>
      <c r="AD61" s="107">
        <v>-0.3</v>
      </c>
      <c r="AE61" s="107">
        <v>0</v>
      </c>
      <c r="AF61" s="107">
        <v>-0.5</v>
      </c>
      <c r="AG61" s="107"/>
      <c r="AH61" s="107"/>
      <c r="AI61" s="107"/>
      <c r="AJ61" s="107">
        <v>-0.3</v>
      </c>
      <c r="AK61" s="107">
        <v>0</v>
      </c>
      <c r="AL61" s="107">
        <v>0</v>
      </c>
      <c r="AM61" s="108">
        <v>0</v>
      </c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>
        <v>0</v>
      </c>
      <c r="R62" s="107">
        <v>0.3</v>
      </c>
      <c r="S62" s="107">
        <v>0.3</v>
      </c>
      <c r="T62" s="107"/>
      <c r="U62" s="107"/>
      <c r="V62" s="107"/>
      <c r="W62" s="107"/>
      <c r="X62" s="107"/>
      <c r="Y62" s="107">
        <v>-0.5</v>
      </c>
      <c r="Z62" s="107">
        <v>-0.5</v>
      </c>
      <c r="AA62" s="107"/>
      <c r="AB62" s="107"/>
      <c r="AC62" s="107">
        <v>-0.3</v>
      </c>
      <c r="AD62" s="107">
        <v>-0.5</v>
      </c>
      <c r="AE62" s="107">
        <v>-0.5</v>
      </c>
      <c r="AF62" s="107">
        <v>-0.5</v>
      </c>
      <c r="AG62" s="107">
        <v>-0.3</v>
      </c>
      <c r="AH62" s="107"/>
      <c r="AI62" s="107"/>
      <c r="AJ62" s="107"/>
      <c r="AK62" s="107"/>
      <c r="AL62" s="107"/>
      <c r="AM62" s="108">
        <v>0.3</v>
      </c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>
        <v>0.5</v>
      </c>
      <c r="J63" s="107">
        <v>0.5</v>
      </c>
      <c r="K63" s="107">
        <v>0.5</v>
      </c>
      <c r="L63" s="107">
        <v>0.5</v>
      </c>
      <c r="M63" s="107"/>
      <c r="N63" s="107"/>
      <c r="O63" s="107">
        <v>0.3</v>
      </c>
      <c r="P63" s="107">
        <v>0.5</v>
      </c>
      <c r="Q63" s="107"/>
      <c r="R63" s="107"/>
      <c r="S63" s="107"/>
      <c r="T63" s="107"/>
      <c r="U63" s="107"/>
      <c r="V63" s="107">
        <v>0.5</v>
      </c>
      <c r="W63" s="107">
        <v>0.5</v>
      </c>
      <c r="X63" s="107">
        <v>0.5</v>
      </c>
      <c r="Y63" s="107">
        <v>0.5</v>
      </c>
      <c r="Z63" s="107">
        <v>0</v>
      </c>
      <c r="AA63" s="107"/>
      <c r="AB63" s="107"/>
      <c r="AC63" s="107">
        <v>1</v>
      </c>
      <c r="AD63" s="107">
        <v>0.8</v>
      </c>
      <c r="AE63" s="107">
        <v>1</v>
      </c>
      <c r="AF63" s="107">
        <v>0.5</v>
      </c>
      <c r="AG63" s="107"/>
      <c r="AH63" s="107"/>
      <c r="AI63" s="107"/>
      <c r="AJ63" s="107">
        <v>0.7</v>
      </c>
      <c r="AK63" s="107">
        <v>0.5</v>
      </c>
      <c r="AL63" s="107">
        <v>0.5</v>
      </c>
      <c r="AM63" s="108">
        <v>0.5</v>
      </c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>
        <v>0.5</v>
      </c>
      <c r="R64" s="107">
        <v>0.5</v>
      </c>
      <c r="S64" s="107">
        <v>0.5</v>
      </c>
      <c r="T64" s="107"/>
      <c r="U64" s="107"/>
      <c r="V64" s="107"/>
      <c r="W64" s="107"/>
      <c r="X64" s="107"/>
      <c r="Y64" s="107">
        <v>0.3</v>
      </c>
      <c r="Z64" s="107">
        <v>0.5</v>
      </c>
      <c r="AA64" s="107"/>
      <c r="AB64" s="107"/>
      <c r="AC64" s="107">
        <v>0.5</v>
      </c>
      <c r="AD64" s="107">
        <v>0.5</v>
      </c>
      <c r="AE64" s="107">
        <v>0.7</v>
      </c>
      <c r="AF64" s="107">
        <v>0.7</v>
      </c>
      <c r="AG64" s="107">
        <v>0.7</v>
      </c>
      <c r="AH64" s="107"/>
      <c r="AI64" s="107"/>
      <c r="AJ64" s="107"/>
      <c r="AK64" s="107"/>
      <c r="AL64" s="107"/>
      <c r="AM64" s="108">
        <v>0.7</v>
      </c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>
        <v>0.5</v>
      </c>
      <c r="J65" s="107">
        <v>0</v>
      </c>
      <c r="K65" s="107">
        <v>0</v>
      </c>
      <c r="L65" s="107">
        <v>0</v>
      </c>
      <c r="M65" s="107"/>
      <c r="N65" s="107"/>
      <c r="O65" s="107">
        <v>0</v>
      </c>
      <c r="P65" s="107">
        <v>0</v>
      </c>
      <c r="Q65" s="107"/>
      <c r="R65" s="107"/>
      <c r="S65" s="107"/>
      <c r="T65" s="107"/>
      <c r="U65" s="107"/>
      <c r="V65" s="107">
        <v>0.5</v>
      </c>
      <c r="W65" s="107">
        <v>0.5</v>
      </c>
      <c r="X65" s="107">
        <v>0.5</v>
      </c>
      <c r="Y65" s="107">
        <v>0</v>
      </c>
      <c r="Z65" s="107">
        <v>0.5</v>
      </c>
      <c r="AA65" s="107"/>
      <c r="AB65" s="107"/>
      <c r="AC65" s="107">
        <v>0</v>
      </c>
      <c r="AD65" s="107">
        <v>0.3</v>
      </c>
      <c r="AE65" s="107">
        <v>1</v>
      </c>
      <c r="AF65" s="107">
        <v>0.5</v>
      </c>
      <c r="AG65" s="107"/>
      <c r="AH65" s="107"/>
      <c r="AI65" s="107"/>
      <c r="AJ65" s="107">
        <v>0.8</v>
      </c>
      <c r="AK65" s="107">
        <v>0.5</v>
      </c>
      <c r="AL65" s="107">
        <v>0.5</v>
      </c>
      <c r="AM65" s="108">
        <v>0.5</v>
      </c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>
        <v>0.3</v>
      </c>
      <c r="R66" s="107">
        <v>0.3</v>
      </c>
      <c r="S66" s="107">
        <v>0</v>
      </c>
      <c r="T66" s="107"/>
      <c r="U66" s="107"/>
      <c r="V66" s="107"/>
      <c r="W66" s="107"/>
      <c r="X66" s="107"/>
      <c r="Y66" s="107">
        <v>0.3</v>
      </c>
      <c r="Z66" s="107">
        <v>0.5</v>
      </c>
      <c r="AA66" s="107"/>
      <c r="AB66" s="107"/>
      <c r="AC66" s="107">
        <v>0.5</v>
      </c>
      <c r="AD66" s="107">
        <v>0.5</v>
      </c>
      <c r="AE66" s="107">
        <v>0.5</v>
      </c>
      <c r="AF66" s="107">
        <v>0.5</v>
      </c>
      <c r="AG66" s="107">
        <v>0.5</v>
      </c>
      <c r="AH66" s="107"/>
      <c r="AI66" s="107"/>
      <c r="AJ66" s="107"/>
      <c r="AK66" s="107"/>
      <c r="AL66" s="107"/>
      <c r="AM66" s="108">
        <v>0.3</v>
      </c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>
        <v>0</v>
      </c>
      <c r="J67" s="107">
        <v>0</v>
      </c>
      <c r="K67" s="107">
        <v>0</v>
      </c>
      <c r="L67" s="107">
        <v>0.5</v>
      </c>
      <c r="M67" s="107"/>
      <c r="N67" s="107"/>
      <c r="O67" s="107">
        <v>0.8</v>
      </c>
      <c r="P67" s="107">
        <v>1</v>
      </c>
      <c r="Q67" s="107"/>
      <c r="R67" s="107"/>
      <c r="S67" s="107"/>
      <c r="T67" s="107"/>
      <c r="U67" s="107"/>
      <c r="V67" s="107">
        <v>1</v>
      </c>
      <c r="W67" s="107">
        <v>1</v>
      </c>
      <c r="X67" s="107">
        <v>0.8</v>
      </c>
      <c r="Y67" s="107">
        <v>0.5</v>
      </c>
      <c r="Z67" s="107">
        <v>0.8</v>
      </c>
      <c r="AA67" s="107"/>
      <c r="AB67" s="107"/>
      <c r="AC67" s="107">
        <v>0.3</v>
      </c>
      <c r="AD67" s="107">
        <v>0.5</v>
      </c>
      <c r="AE67" s="107">
        <v>0</v>
      </c>
      <c r="AF67" s="107">
        <v>0.5</v>
      </c>
      <c r="AG67" s="107"/>
      <c r="AH67" s="107"/>
      <c r="AI67" s="107"/>
      <c r="AJ67" s="107">
        <v>0.5</v>
      </c>
      <c r="AK67" s="107">
        <v>0.3</v>
      </c>
      <c r="AL67" s="107">
        <v>0</v>
      </c>
      <c r="AM67" s="108">
        <v>0.3</v>
      </c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>
        <v>1</v>
      </c>
      <c r="R68" s="107">
        <v>1</v>
      </c>
      <c r="S68" s="107">
        <v>1</v>
      </c>
      <c r="T68" s="107"/>
      <c r="U68" s="107"/>
      <c r="V68" s="107"/>
      <c r="W68" s="107"/>
      <c r="X68" s="107"/>
      <c r="Y68" s="107">
        <v>0.8</v>
      </c>
      <c r="Z68" s="107">
        <v>1</v>
      </c>
      <c r="AA68" s="107"/>
      <c r="AB68" s="107"/>
      <c r="AC68" s="107">
        <v>1</v>
      </c>
      <c r="AD68" s="107">
        <v>0.5</v>
      </c>
      <c r="AE68" s="107">
        <v>1</v>
      </c>
      <c r="AF68" s="107">
        <v>0.8</v>
      </c>
      <c r="AG68" s="107">
        <v>1</v>
      </c>
      <c r="AH68" s="107"/>
      <c r="AI68" s="107"/>
      <c r="AJ68" s="107"/>
      <c r="AK68" s="107"/>
      <c r="AL68" s="107"/>
      <c r="AM68" s="108">
        <v>0</v>
      </c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 t="s">
        <v>113</v>
      </c>
      <c r="J76" s="109" t="s">
        <v>113</v>
      </c>
      <c r="K76" s="109" t="s">
        <v>113</v>
      </c>
      <c r="L76" s="109" t="s">
        <v>113</v>
      </c>
      <c r="M76" s="109"/>
      <c r="N76" s="109"/>
      <c r="O76" s="109" t="s">
        <v>114</v>
      </c>
      <c r="P76" s="109" t="s">
        <v>114</v>
      </c>
      <c r="Q76" s="109" t="s">
        <v>119</v>
      </c>
      <c r="R76" s="109" t="s">
        <v>119</v>
      </c>
      <c r="S76" s="109" t="s">
        <v>125</v>
      </c>
      <c r="T76" s="109"/>
      <c r="U76" s="109"/>
      <c r="V76" s="109" t="s">
        <v>126</v>
      </c>
      <c r="W76" s="109" t="s">
        <v>118</v>
      </c>
      <c r="X76" s="109" t="s">
        <v>118</v>
      </c>
      <c r="Y76" s="109" t="s">
        <v>118</v>
      </c>
      <c r="Z76" s="109" t="s">
        <v>118</v>
      </c>
      <c r="AA76" s="109"/>
      <c r="AB76" s="109"/>
      <c r="AC76" s="109" t="s">
        <v>114</v>
      </c>
      <c r="AD76" s="109" t="s">
        <v>114</v>
      </c>
      <c r="AE76" s="109" t="s">
        <v>114</v>
      </c>
      <c r="AF76" s="109" t="s">
        <v>114</v>
      </c>
      <c r="AG76" s="109" t="s">
        <v>119</v>
      </c>
      <c r="AH76" s="109"/>
      <c r="AI76" s="109"/>
      <c r="AJ76" s="109" t="s">
        <v>118</v>
      </c>
      <c r="AK76" s="109" t="s">
        <v>118</v>
      </c>
      <c r="AL76" s="109" t="s">
        <v>113</v>
      </c>
      <c r="AM76" s="110" t="s">
        <v>118</v>
      </c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 t="s">
        <v>114</v>
      </c>
      <c r="J77" s="111" t="s">
        <v>114</v>
      </c>
      <c r="K77" s="111" t="s">
        <v>114</v>
      </c>
      <c r="L77" s="111" t="s">
        <v>114</v>
      </c>
      <c r="M77" s="111"/>
      <c r="N77" s="111"/>
      <c r="O77" s="111" t="s">
        <v>113</v>
      </c>
      <c r="P77" s="111" t="s">
        <v>118</v>
      </c>
      <c r="Q77" s="111" t="s">
        <v>118</v>
      </c>
      <c r="R77" s="111" t="s">
        <v>118</v>
      </c>
      <c r="S77" s="111" t="s">
        <v>118</v>
      </c>
      <c r="T77" s="111"/>
      <c r="U77" s="111"/>
      <c r="V77" s="111" t="s">
        <v>114</v>
      </c>
      <c r="W77" s="111" t="s">
        <v>114</v>
      </c>
      <c r="X77" s="111" t="s">
        <v>114</v>
      </c>
      <c r="Y77" s="111" t="s">
        <v>114</v>
      </c>
      <c r="Z77" s="111" t="s">
        <v>114</v>
      </c>
      <c r="AA77" s="111"/>
      <c r="AB77" s="111"/>
      <c r="AC77" s="111" t="s">
        <v>118</v>
      </c>
      <c r="AD77" s="111" t="s">
        <v>113</v>
      </c>
      <c r="AE77" s="111" t="s">
        <v>118</v>
      </c>
      <c r="AF77" s="111" t="s">
        <v>118</v>
      </c>
      <c r="AG77" s="111" t="s">
        <v>118</v>
      </c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 t="s">
        <v>115</v>
      </c>
      <c r="J78" s="109" t="s">
        <v>115</v>
      </c>
      <c r="K78" s="109" t="s">
        <v>115</v>
      </c>
      <c r="L78" s="109" t="s">
        <v>115</v>
      </c>
      <c r="M78" s="109"/>
      <c r="N78" s="109"/>
      <c r="O78" s="109" t="s">
        <v>116</v>
      </c>
      <c r="P78" s="109" t="s">
        <v>116</v>
      </c>
      <c r="Q78" s="109" t="s">
        <v>116</v>
      </c>
      <c r="R78" s="109" t="s">
        <v>116</v>
      </c>
      <c r="S78" s="109" t="s">
        <v>116</v>
      </c>
      <c r="T78" s="109"/>
      <c r="U78" s="109"/>
      <c r="V78" s="109" t="s">
        <v>115</v>
      </c>
      <c r="W78" s="109" t="s">
        <v>115</v>
      </c>
      <c r="X78" s="109" t="s">
        <v>115</v>
      </c>
      <c r="Y78" s="109" t="s">
        <v>115</v>
      </c>
      <c r="Z78" s="109" t="s">
        <v>115</v>
      </c>
      <c r="AA78" s="109"/>
      <c r="AB78" s="109"/>
      <c r="AC78" s="109" t="s">
        <v>116</v>
      </c>
      <c r="AD78" s="109" t="s">
        <v>116</v>
      </c>
      <c r="AE78" s="109" t="s">
        <v>116</v>
      </c>
      <c r="AF78" s="109" t="s">
        <v>116</v>
      </c>
      <c r="AG78" s="109" t="s">
        <v>116</v>
      </c>
      <c r="AH78" s="109"/>
      <c r="AI78" s="109"/>
      <c r="AJ78" s="109" t="s">
        <v>116</v>
      </c>
      <c r="AK78" s="109" t="s">
        <v>116</v>
      </c>
      <c r="AL78" s="109" t="s">
        <v>116</v>
      </c>
      <c r="AM78" s="110" t="s">
        <v>116</v>
      </c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 t="s">
        <v>116</v>
      </c>
      <c r="J79" s="111" t="s">
        <v>116</v>
      </c>
      <c r="K79" s="111" t="s">
        <v>116</v>
      </c>
      <c r="L79" s="111" t="s">
        <v>116</v>
      </c>
      <c r="M79" s="111"/>
      <c r="N79" s="111"/>
      <c r="O79" s="111" t="s">
        <v>115</v>
      </c>
      <c r="P79" s="111" t="s">
        <v>115</v>
      </c>
      <c r="Q79" s="111" t="s">
        <v>115</v>
      </c>
      <c r="R79" s="111" t="s">
        <v>115</v>
      </c>
      <c r="S79" s="111" t="s">
        <v>115</v>
      </c>
      <c r="T79" s="111"/>
      <c r="U79" s="111"/>
      <c r="V79" s="111" t="s">
        <v>116</v>
      </c>
      <c r="W79" s="111" t="s">
        <v>116</v>
      </c>
      <c r="X79" s="111" t="s">
        <v>116</v>
      </c>
      <c r="Y79" s="111" t="s">
        <v>116</v>
      </c>
      <c r="Z79" s="111" t="s">
        <v>116</v>
      </c>
      <c r="AA79" s="111"/>
      <c r="AB79" s="111"/>
      <c r="AC79" s="111" t="s">
        <v>115</v>
      </c>
      <c r="AD79" s="111" t="s">
        <v>116</v>
      </c>
      <c r="AE79" s="111" t="s">
        <v>115</v>
      </c>
      <c r="AF79" s="111" t="s">
        <v>115</v>
      </c>
      <c r="AG79" s="111" t="s">
        <v>115</v>
      </c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119" priority="19">
      <formula>LEN(TRIM(G8))=0</formula>
    </cfRule>
  </conditionalFormatting>
  <conditionalFormatting sqref="I20:AM20">
    <cfRule type="expression" dxfId="118" priority="1">
      <formula>NETWORKDAYS.INTL(I$20,I$20,1)=0</formula>
    </cfRule>
  </conditionalFormatting>
  <conditionalFormatting sqref="I21:AM44 E8">
    <cfRule type="containsBlanks" dxfId="117" priority="20">
      <formula>LEN(TRIM(E8))=0</formula>
    </cfRule>
  </conditionalFormatting>
  <conditionalFormatting sqref="I21:AM44">
    <cfRule type="containsText" dxfId="116" priority="18" operator="containsText" text="O">
      <formula>NOT(ISERROR(SEARCH("O",I21)))</formula>
    </cfRule>
    <cfRule type="containsText" dxfId="115" priority="17" operator="containsText" text="X">
      <formula>NOT(ISERROR(SEARCH("X",I21)))</formula>
    </cfRule>
    <cfRule type="containsText" dxfId="114" priority="16" operator="containsText" text="NR">
      <formula>NOT(ISERROR(SEARCH("NR",I21)))</formula>
    </cfRule>
    <cfRule type="containsText" dxfId="113" priority="15" operator="containsText" text="Δ">
      <formula>NOT(ISERROR(SEARCH("Δ",I21)))</formula>
    </cfRule>
  </conditionalFormatting>
  <conditionalFormatting sqref="I45:AM60">
    <cfRule type="cellIs" dxfId="112" priority="11" operator="lessThan">
      <formula>-0.7</formula>
    </cfRule>
    <cfRule type="cellIs" dxfId="111" priority="12" operator="greaterThan">
      <formula>0.7</formula>
    </cfRule>
    <cfRule type="cellIs" dxfId="110" priority="13" operator="between">
      <formula>-0.7</formula>
      <formula>0.7</formula>
    </cfRule>
  </conditionalFormatting>
  <conditionalFormatting sqref="I61:AM62">
    <cfRule type="cellIs" dxfId="109" priority="7" operator="between">
      <formula>-1</formula>
      <formula>1.5</formula>
    </cfRule>
    <cfRule type="cellIs" dxfId="108" priority="5" operator="lessThan">
      <formula>-1</formula>
    </cfRule>
    <cfRule type="cellIs" dxfId="107" priority="6" operator="greaterThan">
      <formula>1.5</formula>
    </cfRule>
  </conditionalFormatting>
  <conditionalFormatting sqref="I63:AM64">
    <cfRule type="cellIs" dxfId="106" priority="9" operator="greaterThan">
      <formula>0.7</formula>
    </cfRule>
    <cfRule type="cellIs" dxfId="105" priority="8" operator="lessThan">
      <formula>-0.7</formula>
    </cfRule>
    <cfRule type="cellIs" dxfId="104" priority="10" operator="between">
      <formula>-0.7</formula>
      <formula>0.7</formula>
    </cfRule>
  </conditionalFormatting>
  <conditionalFormatting sqref="I65:AM68">
    <cfRule type="cellIs" dxfId="103" priority="3" operator="greaterThan">
      <formula>1.5</formula>
    </cfRule>
    <cfRule type="cellIs" dxfId="102" priority="2" operator="lessThan">
      <formula>-1</formula>
    </cfRule>
    <cfRule type="cellIs" dxfId="101" priority="4" operator="between">
      <formula>-1</formula>
      <formula>1.5</formula>
    </cfRule>
  </conditionalFormatting>
  <conditionalFormatting sqref="I76:AM80">
    <cfRule type="containsBlanks" dxfId="100" priority="14">
      <formula>LEN(TRIM(I76))=0</formula>
    </cfRule>
  </conditionalFormatting>
  <dataValidations count="1">
    <dataValidation type="list" allowBlank="1" showInputMessage="1" showErrorMessage="1" sqref="I21:AM44" xr:uid="{030993B5-75E7-46B4-9FCC-F724F9593E0B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F3C62661-B61C-4B1F-A0D6-98F91F0F76DC}">
          <x14:formula1>
            <xm:f>'LIST DATA'!$C$1:$C$2</xm:f>
          </x14:formula1>
          <xm:sqref>I78:AM79</xm:sqref>
        </x14:dataValidation>
        <x14:dataValidation type="list" allowBlank="1" showInputMessage="1" showErrorMessage="1" xr:uid="{BE4031F2-CD32-41C5-94AB-6945CEF043B3}">
          <x14:formula1>
            <xm:f>'LIST DATA'!$C$3</xm:f>
          </x14:formula1>
          <xm:sqref>I80:AM80</xm:sqref>
        </x14:dataValidation>
        <x14:dataValidation type="list" allowBlank="1" showInputMessage="1" showErrorMessage="1" xr:uid="{07025261-233D-4088-BD95-03AE1D3AF4DB}">
          <x14:formula1>
            <xm:f>'LIST DATA'!$A$1:$A$12</xm:f>
          </x14:formula1>
          <xm:sqref>E8:F8</xm:sqref>
        </x14:dataValidation>
        <x14:dataValidation type="list" allowBlank="1" showInputMessage="1" showErrorMessage="1" xr:uid="{283D52D4-4444-4202-8C28-147F8E1316D3}">
          <x14:formula1>
            <xm:f>'LIST DATA'!$B$1:$B$76</xm:f>
          </x14:formula1>
          <xm:sqref>G8:H8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4F0-C42A-42F8-9A34-B947F63B6099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X21" activePane="bottomRight" state="frozen"/>
      <selection pane="bottomRight" activeCell="AK57" sqref="AK57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 t="s">
        <v>127</v>
      </c>
      <c r="F8" s="294"/>
      <c r="G8" s="294">
        <v>2025</v>
      </c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 t="str">
        <f>$E$8</f>
        <v>AUGUST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2025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>
        <f>DATEVALUE(_xlfn.CONCAT("1",E8,G8))</f>
        <v>45870</v>
      </c>
      <c r="J20" s="149">
        <f>IF(MONTH(I20)=MONTH(I20+1),I20+1,"")</f>
        <v>45871</v>
      </c>
      <c r="K20" s="149">
        <f t="shared" ref="K20:AM20" si="0">IF(MONTH(J20)=MONTH(J20+1),J20+1,"")</f>
        <v>45872</v>
      </c>
      <c r="L20" s="149">
        <f t="shared" si="0"/>
        <v>45873</v>
      </c>
      <c r="M20" s="149">
        <f t="shared" si="0"/>
        <v>45874</v>
      </c>
      <c r="N20" s="149">
        <f t="shared" si="0"/>
        <v>45875</v>
      </c>
      <c r="O20" s="149">
        <f t="shared" si="0"/>
        <v>45876</v>
      </c>
      <c r="P20" s="149">
        <f t="shared" si="0"/>
        <v>45877</v>
      </c>
      <c r="Q20" s="149">
        <f t="shared" si="0"/>
        <v>45878</v>
      </c>
      <c r="R20" s="149">
        <f t="shared" si="0"/>
        <v>45879</v>
      </c>
      <c r="S20" s="149">
        <f t="shared" si="0"/>
        <v>45880</v>
      </c>
      <c r="T20" s="149">
        <f t="shared" si="0"/>
        <v>45881</v>
      </c>
      <c r="U20" s="149">
        <f t="shared" si="0"/>
        <v>45882</v>
      </c>
      <c r="V20" s="149">
        <f t="shared" si="0"/>
        <v>45883</v>
      </c>
      <c r="W20" s="149">
        <f t="shared" si="0"/>
        <v>45884</v>
      </c>
      <c r="X20" s="149">
        <f t="shared" si="0"/>
        <v>45885</v>
      </c>
      <c r="Y20" s="149">
        <f t="shared" si="0"/>
        <v>45886</v>
      </c>
      <c r="Z20" s="149">
        <f t="shared" si="0"/>
        <v>45887</v>
      </c>
      <c r="AA20" s="149">
        <f t="shared" si="0"/>
        <v>45888</v>
      </c>
      <c r="AB20" s="149">
        <f t="shared" si="0"/>
        <v>45889</v>
      </c>
      <c r="AC20" s="149">
        <f t="shared" si="0"/>
        <v>45890</v>
      </c>
      <c r="AD20" s="149">
        <f t="shared" si="0"/>
        <v>45891</v>
      </c>
      <c r="AE20" s="149">
        <f t="shared" si="0"/>
        <v>45892</v>
      </c>
      <c r="AF20" s="149">
        <f t="shared" si="0"/>
        <v>45893</v>
      </c>
      <c r="AG20" s="149">
        <f t="shared" si="0"/>
        <v>45894</v>
      </c>
      <c r="AH20" s="149">
        <f t="shared" si="0"/>
        <v>45895</v>
      </c>
      <c r="AI20" s="149">
        <f t="shared" si="0"/>
        <v>45896</v>
      </c>
      <c r="AJ20" s="149">
        <f t="shared" si="0"/>
        <v>45897</v>
      </c>
      <c r="AK20" s="149">
        <f t="shared" si="0"/>
        <v>45898</v>
      </c>
      <c r="AL20" s="149">
        <f t="shared" si="0"/>
        <v>45899</v>
      </c>
      <c r="AM20" s="149">
        <f t="shared" si="0"/>
        <v>45900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 t="s">
        <v>32</v>
      </c>
      <c r="J21" s="99" t="s">
        <v>41</v>
      </c>
      <c r="K21" s="100" t="s">
        <v>41</v>
      </c>
      <c r="L21" s="100" t="s">
        <v>32</v>
      </c>
      <c r="M21" s="100" t="s">
        <v>32</v>
      </c>
      <c r="N21" s="100" t="s">
        <v>41</v>
      </c>
      <c r="O21" s="100" t="s">
        <v>32</v>
      </c>
      <c r="P21" s="100" t="s">
        <v>32</v>
      </c>
      <c r="Q21" s="100" t="s">
        <v>41</v>
      </c>
      <c r="R21" s="100" t="s">
        <v>41</v>
      </c>
      <c r="S21" s="100" t="s">
        <v>32</v>
      </c>
      <c r="T21" s="100" t="s">
        <v>32</v>
      </c>
      <c r="U21" s="100" t="s">
        <v>32</v>
      </c>
      <c r="V21" s="100" t="s">
        <v>32</v>
      </c>
      <c r="W21" s="100" t="s">
        <v>32</v>
      </c>
      <c r="X21" s="100" t="s">
        <v>41</v>
      </c>
      <c r="Y21" s="100" t="s">
        <v>41</v>
      </c>
      <c r="Z21" s="100" t="s">
        <v>32</v>
      </c>
      <c r="AA21" s="100" t="s">
        <v>41</v>
      </c>
      <c r="AB21" s="100" t="s">
        <v>41</v>
      </c>
      <c r="AC21" s="100" t="s">
        <v>41</v>
      </c>
      <c r="AD21" s="100" t="s">
        <v>41</v>
      </c>
      <c r="AE21" s="100" t="s">
        <v>41</v>
      </c>
      <c r="AF21" s="100" t="s">
        <v>41</v>
      </c>
      <c r="AG21" s="102" t="s">
        <v>32</v>
      </c>
      <c r="AH21" s="100" t="s">
        <v>41</v>
      </c>
      <c r="AI21" s="100" t="s">
        <v>41</v>
      </c>
      <c r="AJ21" s="100" t="s">
        <v>41</v>
      </c>
      <c r="AK21" s="100" t="s">
        <v>41</v>
      </c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 t="s">
        <v>41</v>
      </c>
      <c r="J22" s="102" t="s">
        <v>41</v>
      </c>
      <c r="K22" s="102" t="s">
        <v>41</v>
      </c>
      <c r="L22" s="102" t="s">
        <v>32</v>
      </c>
      <c r="M22" s="102" t="s">
        <v>41</v>
      </c>
      <c r="N22" s="102" t="s">
        <v>32</v>
      </c>
      <c r="O22" s="102" t="s">
        <v>32</v>
      </c>
      <c r="P22" s="102" t="s">
        <v>41</v>
      </c>
      <c r="Q22" s="102" t="s">
        <v>41</v>
      </c>
      <c r="R22" s="102" t="s">
        <v>41</v>
      </c>
      <c r="S22" s="102" t="s">
        <v>41</v>
      </c>
      <c r="T22" s="102" t="s">
        <v>41</v>
      </c>
      <c r="U22" s="102" t="s">
        <v>41</v>
      </c>
      <c r="V22" s="102" t="s">
        <v>32</v>
      </c>
      <c r="W22" s="102" t="s">
        <v>41</v>
      </c>
      <c r="X22" s="102" t="s">
        <v>41</v>
      </c>
      <c r="Y22" s="102" t="s">
        <v>41</v>
      </c>
      <c r="Z22" s="102" t="s">
        <v>32</v>
      </c>
      <c r="AA22" s="102" t="s">
        <v>41</v>
      </c>
      <c r="AB22" s="102" t="s">
        <v>32</v>
      </c>
      <c r="AC22" s="102" t="s">
        <v>41</v>
      </c>
      <c r="AD22" s="102" t="s">
        <v>32</v>
      </c>
      <c r="AE22" s="102" t="s">
        <v>41</v>
      </c>
      <c r="AF22" s="102" t="s">
        <v>41</v>
      </c>
      <c r="AG22" s="102" t="s">
        <v>32</v>
      </c>
      <c r="AH22" s="102" t="s">
        <v>32</v>
      </c>
      <c r="AI22" s="102" t="s">
        <v>32</v>
      </c>
      <c r="AJ22" s="102" t="s">
        <v>32</v>
      </c>
      <c r="AK22" s="102" t="s">
        <v>32</v>
      </c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 t="s">
        <v>32</v>
      </c>
      <c r="J23" s="102"/>
      <c r="K23" s="102"/>
      <c r="L23" s="102" t="s">
        <v>32</v>
      </c>
      <c r="M23" s="102" t="s">
        <v>32</v>
      </c>
      <c r="N23" s="102"/>
      <c r="O23" s="102" t="s">
        <v>32</v>
      </c>
      <c r="P23" s="102" t="s">
        <v>32</v>
      </c>
      <c r="Q23" s="102"/>
      <c r="R23" s="102"/>
      <c r="S23" s="102" t="s">
        <v>32</v>
      </c>
      <c r="T23" s="102" t="s">
        <v>32</v>
      </c>
      <c r="U23" s="102" t="s">
        <v>32</v>
      </c>
      <c r="V23" s="102" t="s">
        <v>32</v>
      </c>
      <c r="W23" s="102" t="s">
        <v>32</v>
      </c>
      <c r="X23" s="102"/>
      <c r="Y23" s="102"/>
      <c r="Z23" s="102" t="s">
        <v>32</v>
      </c>
      <c r="AA23" s="102"/>
      <c r="AB23" s="102"/>
      <c r="AC23" s="102"/>
      <c r="AD23" s="102"/>
      <c r="AE23" s="102"/>
      <c r="AF23" s="102"/>
      <c r="AG23" s="102" t="s">
        <v>32</v>
      </c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 t="s">
        <v>32</v>
      </c>
      <c r="M24" s="102"/>
      <c r="N24" s="102" t="s">
        <v>32</v>
      </c>
      <c r="O24" s="102" t="s">
        <v>32</v>
      </c>
      <c r="P24" s="102"/>
      <c r="Q24" s="102"/>
      <c r="R24" s="102"/>
      <c r="S24" s="102"/>
      <c r="T24" s="102"/>
      <c r="U24" s="102"/>
      <c r="V24" s="102" t="s">
        <v>32</v>
      </c>
      <c r="W24" s="102"/>
      <c r="X24" s="102"/>
      <c r="Y24" s="102"/>
      <c r="Z24" s="102" t="s">
        <v>32</v>
      </c>
      <c r="AA24" s="102"/>
      <c r="AB24" s="102" t="s">
        <v>32</v>
      </c>
      <c r="AC24" s="102"/>
      <c r="AD24" s="102" t="s">
        <v>32</v>
      </c>
      <c r="AE24" s="102"/>
      <c r="AF24" s="102"/>
      <c r="AG24" s="102" t="s">
        <v>32</v>
      </c>
      <c r="AH24" s="102" t="s">
        <v>32</v>
      </c>
      <c r="AI24" s="102" t="s">
        <v>32</v>
      </c>
      <c r="AJ24" s="102" t="s">
        <v>32</v>
      </c>
      <c r="AK24" s="102" t="s">
        <v>32</v>
      </c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 t="s">
        <v>32</v>
      </c>
      <c r="J25" s="102"/>
      <c r="K25" s="102"/>
      <c r="L25" s="102" t="s">
        <v>32</v>
      </c>
      <c r="M25" s="102" t="s">
        <v>32</v>
      </c>
      <c r="N25" s="102"/>
      <c r="O25" s="102" t="s">
        <v>32</v>
      </c>
      <c r="P25" s="102" t="s">
        <v>32</v>
      </c>
      <c r="Q25" s="102"/>
      <c r="R25" s="102"/>
      <c r="S25" s="102" t="s">
        <v>32</v>
      </c>
      <c r="T25" s="102" t="s">
        <v>32</v>
      </c>
      <c r="U25" s="102" t="s">
        <v>32</v>
      </c>
      <c r="V25" s="102" t="s">
        <v>32</v>
      </c>
      <c r="W25" s="102" t="s">
        <v>32</v>
      </c>
      <c r="X25" s="102"/>
      <c r="Y25" s="102"/>
      <c r="Z25" s="102" t="s">
        <v>32</v>
      </c>
      <c r="AA25" s="102"/>
      <c r="AB25" s="102"/>
      <c r="AC25" s="102"/>
      <c r="AD25" s="102"/>
      <c r="AE25" s="102"/>
      <c r="AF25" s="102"/>
      <c r="AG25" s="102" t="s">
        <v>32</v>
      </c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 t="s">
        <v>32</v>
      </c>
      <c r="M26" s="102"/>
      <c r="N26" s="102" t="s">
        <v>32</v>
      </c>
      <c r="O26" s="102" t="s">
        <v>32</v>
      </c>
      <c r="P26" s="102"/>
      <c r="Q26" s="102"/>
      <c r="R26" s="102"/>
      <c r="S26" s="102"/>
      <c r="T26" s="102"/>
      <c r="U26" s="102"/>
      <c r="V26" s="102" t="s">
        <v>32</v>
      </c>
      <c r="W26" s="102"/>
      <c r="X26" s="102"/>
      <c r="Y26" s="102"/>
      <c r="Z26" s="102" t="s">
        <v>32</v>
      </c>
      <c r="AA26" s="102"/>
      <c r="AB26" s="102" t="s">
        <v>32</v>
      </c>
      <c r="AC26" s="102"/>
      <c r="AD26" s="102" t="s">
        <v>32</v>
      </c>
      <c r="AE26" s="102"/>
      <c r="AF26" s="102"/>
      <c r="AG26" s="102" t="s">
        <v>32</v>
      </c>
      <c r="AH26" s="102" t="s">
        <v>32</v>
      </c>
      <c r="AI26" s="102" t="s">
        <v>32</v>
      </c>
      <c r="AJ26" s="102" t="s">
        <v>32</v>
      </c>
      <c r="AK26" s="102" t="s">
        <v>32</v>
      </c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 t="s">
        <v>32</v>
      </c>
      <c r="J27" s="102"/>
      <c r="K27" s="102"/>
      <c r="L27" s="102" t="s">
        <v>32</v>
      </c>
      <c r="M27" s="102" t="s">
        <v>32</v>
      </c>
      <c r="N27" s="102"/>
      <c r="O27" s="102" t="s">
        <v>32</v>
      </c>
      <c r="P27" s="102" t="s">
        <v>32</v>
      </c>
      <c r="Q27" s="102"/>
      <c r="R27" s="102"/>
      <c r="S27" s="102" t="s">
        <v>32</v>
      </c>
      <c r="T27" s="102" t="s">
        <v>32</v>
      </c>
      <c r="U27" s="102" t="s">
        <v>32</v>
      </c>
      <c r="V27" s="102" t="s">
        <v>32</v>
      </c>
      <c r="W27" s="102" t="s">
        <v>32</v>
      </c>
      <c r="X27" s="102"/>
      <c r="Y27" s="102"/>
      <c r="Z27" s="102" t="s">
        <v>32</v>
      </c>
      <c r="AA27" s="102"/>
      <c r="AB27" s="102"/>
      <c r="AC27" s="102"/>
      <c r="AD27" s="102"/>
      <c r="AE27" s="102"/>
      <c r="AF27" s="102"/>
      <c r="AG27" s="102" t="s">
        <v>32</v>
      </c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 t="s">
        <v>32</v>
      </c>
      <c r="M28" s="102"/>
      <c r="N28" s="102" t="s">
        <v>32</v>
      </c>
      <c r="O28" s="102" t="s">
        <v>32</v>
      </c>
      <c r="P28" s="102"/>
      <c r="Q28" s="102"/>
      <c r="R28" s="102"/>
      <c r="S28" s="102"/>
      <c r="T28" s="102"/>
      <c r="U28" s="102"/>
      <c r="V28" s="102" t="s">
        <v>32</v>
      </c>
      <c r="W28" s="102"/>
      <c r="X28" s="102"/>
      <c r="Y28" s="102"/>
      <c r="Z28" s="102" t="s">
        <v>32</v>
      </c>
      <c r="AA28" s="102"/>
      <c r="AB28" s="102" t="s">
        <v>32</v>
      </c>
      <c r="AC28" s="102"/>
      <c r="AD28" s="102" t="s">
        <v>32</v>
      </c>
      <c r="AE28" s="102"/>
      <c r="AF28" s="102"/>
      <c r="AG28" s="102" t="s">
        <v>32</v>
      </c>
      <c r="AH28" s="102" t="s">
        <v>32</v>
      </c>
      <c r="AI28" s="102" t="s">
        <v>32</v>
      </c>
      <c r="AJ28" s="102" t="s">
        <v>32</v>
      </c>
      <c r="AK28" s="102" t="s">
        <v>32</v>
      </c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 t="s">
        <v>32</v>
      </c>
      <c r="J29" s="102"/>
      <c r="K29" s="102"/>
      <c r="L29" s="102" t="s">
        <v>32</v>
      </c>
      <c r="M29" s="102" t="s">
        <v>32</v>
      </c>
      <c r="N29" s="102"/>
      <c r="O29" s="102" t="s">
        <v>32</v>
      </c>
      <c r="P29" s="102" t="s">
        <v>32</v>
      </c>
      <c r="Q29" s="102"/>
      <c r="R29" s="102"/>
      <c r="S29" s="102" t="s">
        <v>32</v>
      </c>
      <c r="T29" s="102" t="s">
        <v>32</v>
      </c>
      <c r="U29" s="102" t="s">
        <v>32</v>
      </c>
      <c r="V29" s="102" t="s">
        <v>32</v>
      </c>
      <c r="W29" s="102" t="s">
        <v>32</v>
      </c>
      <c r="X29" s="102"/>
      <c r="Y29" s="102"/>
      <c r="Z29" s="102" t="s">
        <v>32</v>
      </c>
      <c r="AA29" s="102"/>
      <c r="AB29" s="102"/>
      <c r="AC29" s="102"/>
      <c r="AD29" s="102"/>
      <c r="AE29" s="102"/>
      <c r="AF29" s="102"/>
      <c r="AG29" s="102" t="s">
        <v>32</v>
      </c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 t="s">
        <v>32</v>
      </c>
      <c r="M30" s="102"/>
      <c r="N30" s="102" t="s">
        <v>32</v>
      </c>
      <c r="O30" s="102" t="s">
        <v>32</v>
      </c>
      <c r="P30" s="102"/>
      <c r="Q30" s="102"/>
      <c r="R30" s="102"/>
      <c r="S30" s="102"/>
      <c r="T30" s="102"/>
      <c r="U30" s="102"/>
      <c r="V30" s="102" t="s">
        <v>32</v>
      </c>
      <c r="W30" s="102"/>
      <c r="X30" s="102"/>
      <c r="Y30" s="102"/>
      <c r="Z30" s="102" t="s">
        <v>32</v>
      </c>
      <c r="AA30" s="102"/>
      <c r="AB30" s="102" t="s">
        <v>32</v>
      </c>
      <c r="AC30" s="102"/>
      <c r="AD30" s="102" t="s">
        <v>32</v>
      </c>
      <c r="AE30" s="102"/>
      <c r="AF30" s="102"/>
      <c r="AG30" s="102" t="s">
        <v>32</v>
      </c>
      <c r="AH30" s="102" t="s">
        <v>32</v>
      </c>
      <c r="AI30" s="102" t="s">
        <v>32</v>
      </c>
      <c r="AJ30" s="102" t="s">
        <v>32</v>
      </c>
      <c r="AK30" s="102" t="s">
        <v>32</v>
      </c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 t="s">
        <v>32</v>
      </c>
      <c r="J31" s="102"/>
      <c r="K31" s="102"/>
      <c r="L31" s="102" t="s">
        <v>32</v>
      </c>
      <c r="M31" s="102" t="s">
        <v>32</v>
      </c>
      <c r="N31" s="102"/>
      <c r="O31" s="102" t="s">
        <v>32</v>
      </c>
      <c r="P31" s="102" t="s">
        <v>32</v>
      </c>
      <c r="Q31" s="102"/>
      <c r="R31" s="102"/>
      <c r="S31" s="102" t="s">
        <v>32</v>
      </c>
      <c r="T31" s="102" t="s">
        <v>32</v>
      </c>
      <c r="U31" s="102" t="s">
        <v>32</v>
      </c>
      <c r="V31" s="102" t="s">
        <v>32</v>
      </c>
      <c r="W31" s="102" t="s">
        <v>32</v>
      </c>
      <c r="X31" s="102"/>
      <c r="Y31" s="102"/>
      <c r="Z31" s="102" t="s">
        <v>32</v>
      </c>
      <c r="AA31" s="102"/>
      <c r="AB31" s="102"/>
      <c r="AC31" s="102"/>
      <c r="AD31" s="102"/>
      <c r="AE31" s="102"/>
      <c r="AF31" s="102"/>
      <c r="AG31" s="102" t="s">
        <v>32</v>
      </c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 t="s">
        <v>32</v>
      </c>
      <c r="M32" s="102"/>
      <c r="N32" s="102" t="s">
        <v>32</v>
      </c>
      <c r="O32" s="102" t="s">
        <v>32</v>
      </c>
      <c r="P32" s="102"/>
      <c r="Q32" s="102"/>
      <c r="R32" s="102"/>
      <c r="S32" s="102"/>
      <c r="T32" s="102"/>
      <c r="U32" s="102"/>
      <c r="V32" s="102" t="s">
        <v>32</v>
      </c>
      <c r="W32" s="102"/>
      <c r="X32" s="102"/>
      <c r="Y32" s="102"/>
      <c r="Z32" s="102" t="s">
        <v>32</v>
      </c>
      <c r="AA32" s="102"/>
      <c r="AB32" s="102" t="s">
        <v>32</v>
      </c>
      <c r="AC32" s="102"/>
      <c r="AD32" s="102" t="s">
        <v>32</v>
      </c>
      <c r="AE32" s="102"/>
      <c r="AF32" s="102"/>
      <c r="AG32" s="102" t="s">
        <v>32</v>
      </c>
      <c r="AH32" s="102" t="s">
        <v>32</v>
      </c>
      <c r="AI32" s="102" t="s">
        <v>32</v>
      </c>
      <c r="AJ32" s="102" t="s">
        <v>32</v>
      </c>
      <c r="AK32" s="102" t="s">
        <v>32</v>
      </c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 t="s">
        <v>32</v>
      </c>
      <c r="J33" s="102"/>
      <c r="K33" s="102"/>
      <c r="L33" s="102" t="s">
        <v>32</v>
      </c>
      <c r="M33" s="102" t="s">
        <v>32</v>
      </c>
      <c r="N33" s="102"/>
      <c r="O33" s="102" t="s">
        <v>32</v>
      </c>
      <c r="P33" s="102" t="s">
        <v>32</v>
      </c>
      <c r="Q33" s="102"/>
      <c r="R33" s="102"/>
      <c r="S33" s="102" t="s">
        <v>32</v>
      </c>
      <c r="T33" s="102" t="s">
        <v>32</v>
      </c>
      <c r="U33" s="102" t="s">
        <v>32</v>
      </c>
      <c r="V33" s="102" t="s">
        <v>32</v>
      </c>
      <c r="W33" s="102" t="s">
        <v>32</v>
      </c>
      <c r="X33" s="102"/>
      <c r="Y33" s="102"/>
      <c r="Z33" s="102" t="s">
        <v>32</v>
      </c>
      <c r="AA33" s="102"/>
      <c r="AB33" s="102"/>
      <c r="AC33" s="102"/>
      <c r="AD33" s="102"/>
      <c r="AE33" s="102"/>
      <c r="AF33" s="102"/>
      <c r="AG33" s="102" t="s">
        <v>32</v>
      </c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 t="s">
        <v>32</v>
      </c>
      <c r="M34" s="102"/>
      <c r="N34" s="102" t="s">
        <v>32</v>
      </c>
      <c r="O34" s="102" t="s">
        <v>32</v>
      </c>
      <c r="P34" s="102"/>
      <c r="Q34" s="102"/>
      <c r="R34" s="102"/>
      <c r="S34" s="102"/>
      <c r="T34" s="102"/>
      <c r="U34" s="102"/>
      <c r="V34" s="102" t="s">
        <v>32</v>
      </c>
      <c r="W34" s="102"/>
      <c r="X34" s="102"/>
      <c r="Y34" s="102"/>
      <c r="Z34" s="102" t="s">
        <v>32</v>
      </c>
      <c r="AA34" s="102"/>
      <c r="AB34" s="102" t="s">
        <v>32</v>
      </c>
      <c r="AC34" s="102"/>
      <c r="AD34" s="102" t="s">
        <v>32</v>
      </c>
      <c r="AE34" s="102"/>
      <c r="AF34" s="102"/>
      <c r="AG34" s="102" t="s">
        <v>32</v>
      </c>
      <c r="AH34" s="102" t="s">
        <v>32</v>
      </c>
      <c r="AI34" s="102" t="s">
        <v>32</v>
      </c>
      <c r="AJ34" s="102" t="s">
        <v>32</v>
      </c>
      <c r="AK34" s="102" t="s">
        <v>32</v>
      </c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 t="s">
        <v>32</v>
      </c>
      <c r="J35" s="102"/>
      <c r="K35" s="102"/>
      <c r="L35" s="102" t="s">
        <v>32</v>
      </c>
      <c r="M35" s="102" t="s">
        <v>32</v>
      </c>
      <c r="N35" s="102"/>
      <c r="O35" s="102" t="s">
        <v>32</v>
      </c>
      <c r="P35" s="102" t="s">
        <v>32</v>
      </c>
      <c r="Q35" s="102"/>
      <c r="R35" s="102"/>
      <c r="S35" s="102" t="s">
        <v>32</v>
      </c>
      <c r="T35" s="102" t="s">
        <v>32</v>
      </c>
      <c r="U35" s="102" t="s">
        <v>32</v>
      </c>
      <c r="V35" s="102" t="s">
        <v>32</v>
      </c>
      <c r="W35" s="102" t="s">
        <v>32</v>
      </c>
      <c r="X35" s="102"/>
      <c r="Y35" s="102"/>
      <c r="Z35" s="102" t="s">
        <v>32</v>
      </c>
      <c r="AA35" s="102"/>
      <c r="AB35" s="102"/>
      <c r="AC35" s="102"/>
      <c r="AD35" s="102"/>
      <c r="AE35" s="102"/>
      <c r="AF35" s="102"/>
      <c r="AG35" s="102" t="s">
        <v>32</v>
      </c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 t="s">
        <v>32</v>
      </c>
      <c r="M36" s="102"/>
      <c r="N36" s="102" t="s">
        <v>32</v>
      </c>
      <c r="O36" s="102" t="s">
        <v>32</v>
      </c>
      <c r="P36" s="102"/>
      <c r="Q36" s="102"/>
      <c r="R36" s="102"/>
      <c r="S36" s="102"/>
      <c r="T36" s="102"/>
      <c r="U36" s="102"/>
      <c r="V36" s="102" t="s">
        <v>32</v>
      </c>
      <c r="W36" s="102"/>
      <c r="X36" s="102"/>
      <c r="Y36" s="102"/>
      <c r="Z36" s="102" t="s">
        <v>32</v>
      </c>
      <c r="AA36" s="102"/>
      <c r="AB36" s="102" t="s">
        <v>32</v>
      </c>
      <c r="AC36" s="102"/>
      <c r="AD36" s="102" t="s">
        <v>32</v>
      </c>
      <c r="AE36" s="102"/>
      <c r="AF36" s="102"/>
      <c r="AG36" s="102" t="s">
        <v>32</v>
      </c>
      <c r="AH36" s="102" t="s">
        <v>32</v>
      </c>
      <c r="AI36" s="102" t="s">
        <v>32</v>
      </c>
      <c r="AJ36" s="102" t="s">
        <v>32</v>
      </c>
      <c r="AK36" s="102" t="s">
        <v>32</v>
      </c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 t="s">
        <v>32</v>
      </c>
      <c r="J37" s="102"/>
      <c r="K37" s="102"/>
      <c r="L37" s="102" t="s">
        <v>32</v>
      </c>
      <c r="M37" s="102" t="s">
        <v>32</v>
      </c>
      <c r="N37" s="102"/>
      <c r="O37" s="102" t="s">
        <v>32</v>
      </c>
      <c r="P37" s="102" t="s">
        <v>32</v>
      </c>
      <c r="Q37" s="102"/>
      <c r="R37" s="102"/>
      <c r="S37" s="102" t="s">
        <v>32</v>
      </c>
      <c r="T37" s="102" t="s">
        <v>32</v>
      </c>
      <c r="U37" s="102" t="s">
        <v>32</v>
      </c>
      <c r="V37" s="102" t="s">
        <v>32</v>
      </c>
      <c r="W37" s="102" t="s">
        <v>32</v>
      </c>
      <c r="X37" s="102"/>
      <c r="Y37" s="102"/>
      <c r="Z37" s="102" t="s">
        <v>32</v>
      </c>
      <c r="AA37" s="102"/>
      <c r="AB37" s="102"/>
      <c r="AC37" s="102"/>
      <c r="AD37" s="102"/>
      <c r="AE37" s="102"/>
      <c r="AF37" s="102"/>
      <c r="AG37" s="102" t="s">
        <v>32</v>
      </c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 t="s">
        <v>32</v>
      </c>
      <c r="M38" s="102"/>
      <c r="N38" s="102" t="s">
        <v>32</v>
      </c>
      <c r="O38" s="102" t="s">
        <v>32</v>
      </c>
      <c r="P38" s="102"/>
      <c r="Q38" s="102"/>
      <c r="R38" s="102"/>
      <c r="S38" s="102"/>
      <c r="T38" s="102"/>
      <c r="U38" s="102"/>
      <c r="V38" s="102" t="s">
        <v>32</v>
      </c>
      <c r="W38" s="102"/>
      <c r="X38" s="102"/>
      <c r="Y38" s="102"/>
      <c r="Z38" s="102" t="s">
        <v>32</v>
      </c>
      <c r="AA38" s="102"/>
      <c r="AB38" s="102" t="s">
        <v>32</v>
      </c>
      <c r="AC38" s="102"/>
      <c r="AD38" s="102" t="s">
        <v>32</v>
      </c>
      <c r="AE38" s="102"/>
      <c r="AF38" s="102"/>
      <c r="AG38" s="102" t="s">
        <v>32</v>
      </c>
      <c r="AH38" s="102" t="s">
        <v>32</v>
      </c>
      <c r="AI38" s="102" t="s">
        <v>32</v>
      </c>
      <c r="AJ38" s="102" t="s">
        <v>32</v>
      </c>
      <c r="AK38" s="102" t="s">
        <v>32</v>
      </c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 t="s">
        <v>32</v>
      </c>
      <c r="J39" s="102"/>
      <c r="K39" s="102"/>
      <c r="L39" s="102" t="s">
        <v>32</v>
      </c>
      <c r="M39" s="102" t="s">
        <v>32</v>
      </c>
      <c r="N39" s="102"/>
      <c r="O39" s="102" t="s">
        <v>32</v>
      </c>
      <c r="P39" s="102" t="s">
        <v>32</v>
      </c>
      <c r="Q39" s="102"/>
      <c r="R39" s="102"/>
      <c r="S39" s="102" t="s">
        <v>32</v>
      </c>
      <c r="T39" s="102" t="s">
        <v>32</v>
      </c>
      <c r="U39" s="102" t="s">
        <v>32</v>
      </c>
      <c r="V39" s="102" t="s">
        <v>32</v>
      </c>
      <c r="W39" s="102" t="s">
        <v>32</v>
      </c>
      <c r="X39" s="102"/>
      <c r="Y39" s="102"/>
      <c r="Z39" s="102" t="s">
        <v>32</v>
      </c>
      <c r="AA39" s="102"/>
      <c r="AB39" s="102"/>
      <c r="AC39" s="102"/>
      <c r="AD39" s="102"/>
      <c r="AE39" s="102"/>
      <c r="AF39" s="102"/>
      <c r="AG39" s="102" t="s">
        <v>32</v>
      </c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 t="s">
        <v>32</v>
      </c>
      <c r="M40" s="102"/>
      <c r="N40" s="102" t="s">
        <v>32</v>
      </c>
      <c r="O40" s="102" t="s">
        <v>32</v>
      </c>
      <c r="P40" s="102"/>
      <c r="Q40" s="102"/>
      <c r="R40" s="102"/>
      <c r="S40" s="102"/>
      <c r="T40" s="102"/>
      <c r="U40" s="102"/>
      <c r="V40" s="102" t="s">
        <v>32</v>
      </c>
      <c r="W40" s="102"/>
      <c r="X40" s="102"/>
      <c r="Y40" s="102"/>
      <c r="Z40" s="102" t="s">
        <v>32</v>
      </c>
      <c r="AA40" s="102"/>
      <c r="AB40" s="102" t="s">
        <v>32</v>
      </c>
      <c r="AC40" s="102"/>
      <c r="AD40" s="102" t="s">
        <v>32</v>
      </c>
      <c r="AE40" s="102"/>
      <c r="AF40" s="102"/>
      <c r="AG40" s="102" t="s">
        <v>32</v>
      </c>
      <c r="AH40" s="102" t="s">
        <v>32</v>
      </c>
      <c r="AI40" s="102" t="s">
        <v>32</v>
      </c>
      <c r="AJ40" s="102" t="s">
        <v>32</v>
      </c>
      <c r="AK40" s="102" t="s">
        <v>32</v>
      </c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 t="s">
        <v>32</v>
      </c>
      <c r="J41" s="102"/>
      <c r="K41" s="102"/>
      <c r="L41" s="102" t="s">
        <v>32</v>
      </c>
      <c r="M41" s="102" t="s">
        <v>32</v>
      </c>
      <c r="N41" s="102"/>
      <c r="O41" s="102" t="s">
        <v>32</v>
      </c>
      <c r="P41" s="102" t="s">
        <v>32</v>
      </c>
      <c r="Q41" s="102"/>
      <c r="R41" s="102"/>
      <c r="S41" s="102" t="s">
        <v>32</v>
      </c>
      <c r="T41" s="102" t="s">
        <v>32</v>
      </c>
      <c r="U41" s="102" t="s">
        <v>32</v>
      </c>
      <c r="V41" s="102" t="s">
        <v>32</v>
      </c>
      <c r="W41" s="102" t="s">
        <v>32</v>
      </c>
      <c r="X41" s="102"/>
      <c r="Y41" s="102"/>
      <c r="Z41" s="102" t="s">
        <v>32</v>
      </c>
      <c r="AA41" s="102"/>
      <c r="AB41" s="102"/>
      <c r="AC41" s="102"/>
      <c r="AD41" s="102"/>
      <c r="AE41" s="102"/>
      <c r="AF41" s="102"/>
      <c r="AG41" s="102" t="s">
        <v>32</v>
      </c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 t="s">
        <v>32</v>
      </c>
      <c r="M42" s="102"/>
      <c r="N42" s="102" t="s">
        <v>32</v>
      </c>
      <c r="O42" s="102" t="s">
        <v>32</v>
      </c>
      <c r="P42" s="102"/>
      <c r="Q42" s="102"/>
      <c r="R42" s="102"/>
      <c r="S42" s="102"/>
      <c r="T42" s="102"/>
      <c r="U42" s="102"/>
      <c r="V42" s="102" t="s">
        <v>32</v>
      </c>
      <c r="W42" s="102"/>
      <c r="X42" s="102"/>
      <c r="Y42" s="102"/>
      <c r="Z42" s="102" t="s">
        <v>32</v>
      </c>
      <c r="AA42" s="102"/>
      <c r="AB42" s="102" t="s">
        <v>32</v>
      </c>
      <c r="AC42" s="102"/>
      <c r="AD42" s="102" t="s">
        <v>32</v>
      </c>
      <c r="AE42" s="102"/>
      <c r="AF42" s="102"/>
      <c r="AG42" s="102" t="s">
        <v>32</v>
      </c>
      <c r="AH42" s="102" t="s">
        <v>32</v>
      </c>
      <c r="AI42" s="102" t="s">
        <v>32</v>
      </c>
      <c r="AJ42" s="102" t="s">
        <v>32</v>
      </c>
      <c r="AK42" s="102" t="s">
        <v>32</v>
      </c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 t="s">
        <v>32</v>
      </c>
      <c r="J43" s="102"/>
      <c r="K43" s="102"/>
      <c r="L43" s="102" t="s">
        <v>32</v>
      </c>
      <c r="M43" s="102" t="s">
        <v>32</v>
      </c>
      <c r="N43" s="102"/>
      <c r="O43" s="102" t="s">
        <v>32</v>
      </c>
      <c r="P43" s="102" t="s">
        <v>32</v>
      </c>
      <c r="Q43" s="102"/>
      <c r="R43" s="102"/>
      <c r="S43" s="102" t="s">
        <v>32</v>
      </c>
      <c r="T43" s="102" t="s">
        <v>32</v>
      </c>
      <c r="U43" s="102" t="s">
        <v>32</v>
      </c>
      <c r="V43" s="102" t="s">
        <v>32</v>
      </c>
      <c r="W43" s="102" t="s">
        <v>32</v>
      </c>
      <c r="X43" s="102"/>
      <c r="Y43" s="102"/>
      <c r="Z43" s="102" t="s">
        <v>32</v>
      </c>
      <c r="AA43" s="102"/>
      <c r="AB43" s="102"/>
      <c r="AC43" s="102"/>
      <c r="AD43" s="102"/>
      <c r="AE43" s="102"/>
      <c r="AF43" s="102"/>
      <c r="AG43" s="102" t="s">
        <v>32</v>
      </c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 t="s">
        <v>32</v>
      </c>
      <c r="M44" s="102"/>
      <c r="N44" s="102" t="s">
        <v>32</v>
      </c>
      <c r="O44" s="102" t="s">
        <v>32</v>
      </c>
      <c r="P44" s="102"/>
      <c r="Q44" s="102"/>
      <c r="R44" s="102"/>
      <c r="S44" s="102"/>
      <c r="T44" s="102"/>
      <c r="U44" s="102"/>
      <c r="V44" s="102" t="s">
        <v>32</v>
      </c>
      <c r="W44" s="102"/>
      <c r="X44" s="102"/>
      <c r="Y44" s="102"/>
      <c r="Z44" s="102" t="s">
        <v>32</v>
      </c>
      <c r="AA44" s="102"/>
      <c r="AB44" s="102" t="s">
        <v>32</v>
      </c>
      <c r="AC44" s="102"/>
      <c r="AD44" s="102" t="s">
        <v>32</v>
      </c>
      <c r="AE44" s="102"/>
      <c r="AF44" s="102"/>
      <c r="AG44" s="102" t="s">
        <v>32</v>
      </c>
      <c r="AH44" s="102" t="s">
        <v>32</v>
      </c>
      <c r="AI44" s="102" t="s">
        <v>32</v>
      </c>
      <c r="AJ44" s="102" t="s">
        <v>32</v>
      </c>
      <c r="AK44" s="102" t="s">
        <v>32</v>
      </c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>
        <v>-0.2</v>
      </c>
      <c r="J45" s="107"/>
      <c r="K45" s="107"/>
      <c r="L45" s="107">
        <v>-0.3</v>
      </c>
      <c r="M45" s="107">
        <v>-0.1</v>
      </c>
      <c r="N45" s="107"/>
      <c r="O45" s="107">
        <v>0.2</v>
      </c>
      <c r="P45" s="107">
        <v>-0.1</v>
      </c>
      <c r="Q45" s="107"/>
      <c r="R45" s="107"/>
      <c r="S45" s="107">
        <v>-0.5</v>
      </c>
      <c r="T45" s="107">
        <v>-0.4</v>
      </c>
      <c r="U45" s="107">
        <v>-0.3</v>
      </c>
      <c r="V45" s="107">
        <v>-0.3</v>
      </c>
      <c r="W45" s="107">
        <v>-0.3</v>
      </c>
      <c r="X45" s="107"/>
      <c r="Y45" s="107"/>
      <c r="Z45" s="107">
        <v>-0.5</v>
      </c>
      <c r="AA45" s="107"/>
      <c r="AB45" s="107"/>
      <c r="AC45" s="107"/>
      <c r="AD45" s="107"/>
      <c r="AE45" s="107"/>
      <c r="AF45" s="107"/>
      <c r="AG45" s="107">
        <v>0.1</v>
      </c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>
        <v>-0.2</v>
      </c>
      <c r="M46" s="107"/>
      <c r="N46" s="107">
        <v>-0.2</v>
      </c>
      <c r="O46" s="107">
        <v>-0.2</v>
      </c>
      <c r="P46" s="107"/>
      <c r="Q46" s="107"/>
      <c r="R46" s="107"/>
      <c r="S46" s="107"/>
      <c r="T46" s="107"/>
      <c r="U46" s="107"/>
      <c r="V46" s="107">
        <v>-0.4</v>
      </c>
      <c r="W46" s="107"/>
      <c r="X46" s="107"/>
      <c r="Y46" s="107"/>
      <c r="Z46" s="107">
        <v>-0.3</v>
      </c>
      <c r="AA46" s="107"/>
      <c r="AB46" s="107">
        <v>-0.3</v>
      </c>
      <c r="AC46" s="107"/>
      <c r="AD46" s="107">
        <v>-0.3</v>
      </c>
      <c r="AE46" s="107"/>
      <c r="AF46" s="107"/>
      <c r="AG46" s="107">
        <v>0</v>
      </c>
      <c r="AH46" s="107">
        <v>0</v>
      </c>
      <c r="AI46" s="107">
        <v>-0.2</v>
      </c>
      <c r="AJ46" s="107">
        <v>-0.1</v>
      </c>
      <c r="AK46" s="107">
        <v>0</v>
      </c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>
        <v>0.2</v>
      </c>
      <c r="J47" s="107"/>
      <c r="K47" s="107"/>
      <c r="L47" s="107">
        <v>0.2</v>
      </c>
      <c r="M47" s="107">
        <v>0.3</v>
      </c>
      <c r="N47" s="107"/>
      <c r="O47" s="107">
        <f>0</f>
        <v>0</v>
      </c>
      <c r="P47" s="107">
        <v>0</v>
      </c>
      <c r="Q47" s="107"/>
      <c r="R47" s="107"/>
      <c r="S47" s="107">
        <v>0.2</v>
      </c>
      <c r="T47" s="107">
        <v>-0.1</v>
      </c>
      <c r="U47" s="107">
        <v>0.2</v>
      </c>
      <c r="V47" s="107">
        <v>0.1</v>
      </c>
      <c r="W47" s="107">
        <v>0.2</v>
      </c>
      <c r="X47" s="107"/>
      <c r="Y47" s="107"/>
      <c r="Z47" s="107">
        <v>0.3</v>
      </c>
      <c r="AA47" s="107"/>
      <c r="AB47" s="107"/>
      <c r="AC47" s="107"/>
      <c r="AD47" s="107"/>
      <c r="AE47" s="107"/>
      <c r="AF47" s="107"/>
      <c r="AG47" s="107">
        <v>0</v>
      </c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>
        <v>0.1</v>
      </c>
      <c r="M48" s="107"/>
      <c r="N48" s="107">
        <v>0</v>
      </c>
      <c r="O48" s="107">
        <v>0</v>
      </c>
      <c r="P48" s="107"/>
      <c r="Q48" s="107"/>
      <c r="R48" s="107"/>
      <c r="S48" s="107"/>
      <c r="T48" s="107"/>
      <c r="U48" s="107"/>
      <c r="V48" s="107">
        <v>0</v>
      </c>
      <c r="W48" s="107"/>
      <c r="X48" s="107"/>
      <c r="Y48" s="107"/>
      <c r="Z48" s="107">
        <v>0.3</v>
      </c>
      <c r="AA48" s="107"/>
      <c r="AB48" s="107">
        <v>0.2</v>
      </c>
      <c r="AC48" s="107"/>
      <c r="AD48" s="107">
        <v>0.2</v>
      </c>
      <c r="AE48" s="107"/>
      <c r="AF48" s="107"/>
      <c r="AG48" s="107">
        <v>0.2</v>
      </c>
      <c r="AH48" s="107">
        <v>0.3</v>
      </c>
      <c r="AI48" s="107">
        <v>0.3</v>
      </c>
      <c r="AJ48" s="107">
        <v>0.2</v>
      </c>
      <c r="AK48" s="107">
        <v>0.2</v>
      </c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>
        <v>0.3</v>
      </c>
      <c r="J49" s="107"/>
      <c r="K49" s="107"/>
      <c r="L49" s="107">
        <v>0</v>
      </c>
      <c r="M49" s="107">
        <v>-0.1</v>
      </c>
      <c r="N49" s="107"/>
      <c r="O49" s="107">
        <v>0.2</v>
      </c>
      <c r="P49" s="107">
        <v>0.2</v>
      </c>
      <c r="Q49" s="107"/>
      <c r="R49" s="107"/>
      <c r="S49" s="107">
        <v>0.2</v>
      </c>
      <c r="T49" s="107">
        <v>0.2</v>
      </c>
      <c r="U49" s="107">
        <v>0.2</v>
      </c>
      <c r="V49" s="107">
        <v>0.2</v>
      </c>
      <c r="W49" s="107">
        <v>0</v>
      </c>
      <c r="X49" s="107"/>
      <c r="Y49" s="107"/>
      <c r="Z49" s="107">
        <v>0.2</v>
      </c>
      <c r="AA49" s="107"/>
      <c r="AB49" s="107"/>
      <c r="AC49" s="107"/>
      <c r="AD49" s="107"/>
      <c r="AE49" s="107"/>
      <c r="AF49" s="107"/>
      <c r="AG49" s="107">
        <v>0.7</v>
      </c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>
        <v>0.1</v>
      </c>
      <c r="M50" s="146"/>
      <c r="N50" s="146">
        <v>0.2</v>
      </c>
      <c r="O50" s="146">
        <v>0.3</v>
      </c>
      <c r="P50" s="146"/>
      <c r="Q50" s="146"/>
      <c r="R50" s="146"/>
      <c r="S50" s="146"/>
      <c r="T50" s="146"/>
      <c r="U50" s="146"/>
      <c r="V50" s="146">
        <v>0</v>
      </c>
      <c r="W50" s="146"/>
      <c r="X50" s="146"/>
      <c r="Y50" s="146"/>
      <c r="Z50" s="146">
        <v>0.3</v>
      </c>
      <c r="AA50" s="146"/>
      <c r="AB50" s="146">
        <v>0</v>
      </c>
      <c r="AC50" s="146"/>
      <c r="AD50" s="146">
        <v>0</v>
      </c>
      <c r="AE50" s="146"/>
      <c r="AF50" s="146"/>
      <c r="AG50" s="146">
        <v>0.2</v>
      </c>
      <c r="AH50" s="146">
        <v>0.5</v>
      </c>
      <c r="AI50" s="146">
        <v>-0.2</v>
      </c>
      <c r="AJ50" s="146">
        <v>-0.2</v>
      </c>
      <c r="AK50" s="146">
        <v>-0.3</v>
      </c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>
        <v>0</v>
      </c>
      <c r="J51" s="104"/>
      <c r="K51" s="104"/>
      <c r="L51" s="104">
        <v>-0.1</v>
      </c>
      <c r="M51" s="104">
        <v>-0.2</v>
      </c>
      <c r="N51" s="104"/>
      <c r="O51" s="104">
        <v>0</v>
      </c>
      <c r="P51" s="104">
        <v>0</v>
      </c>
      <c r="Q51" s="104"/>
      <c r="R51" s="104"/>
      <c r="S51" s="104">
        <v>-0.1</v>
      </c>
      <c r="T51" s="104">
        <f>0</f>
        <v>0</v>
      </c>
      <c r="U51" s="104">
        <v>0.2</v>
      </c>
      <c r="V51" s="104">
        <v>-0.1</v>
      </c>
      <c r="W51" s="104">
        <v>0</v>
      </c>
      <c r="X51" s="104"/>
      <c r="Y51" s="104"/>
      <c r="Z51" s="104">
        <v>-0.1</v>
      </c>
      <c r="AA51" s="104"/>
      <c r="AB51" s="104"/>
      <c r="AC51" s="104"/>
      <c r="AD51" s="104"/>
      <c r="AE51" s="104"/>
      <c r="AF51" s="104"/>
      <c r="AG51" s="104">
        <v>0.5</v>
      </c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>
        <v>0</v>
      </c>
      <c r="M52" s="107"/>
      <c r="N52" s="107">
        <v>-0.2</v>
      </c>
      <c r="O52" s="107">
        <v>-0.2</v>
      </c>
      <c r="P52" s="107"/>
      <c r="Q52" s="107"/>
      <c r="R52" s="107"/>
      <c r="S52" s="107"/>
      <c r="T52" s="107"/>
      <c r="U52" s="107"/>
      <c r="V52" s="107">
        <v>0</v>
      </c>
      <c r="W52" s="107"/>
      <c r="X52" s="107"/>
      <c r="Y52" s="107"/>
      <c r="Z52" s="107">
        <f>0</f>
        <v>0</v>
      </c>
      <c r="AA52" s="107"/>
      <c r="AB52" s="107">
        <v>0</v>
      </c>
      <c r="AC52" s="107"/>
      <c r="AD52" s="107">
        <v>0</v>
      </c>
      <c r="AE52" s="107"/>
      <c r="AF52" s="107"/>
      <c r="AG52" s="107">
        <v>0.1</v>
      </c>
      <c r="AH52" s="107">
        <v>0.2</v>
      </c>
      <c r="AI52" s="107">
        <v>-0.3</v>
      </c>
      <c r="AJ52" s="107">
        <v>-0.3</v>
      </c>
      <c r="AK52" s="107">
        <v>-0.2</v>
      </c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>
        <v>0.2</v>
      </c>
      <c r="J53" s="107"/>
      <c r="K53" s="107"/>
      <c r="L53" s="107">
        <v>0</v>
      </c>
      <c r="M53" s="107">
        <v>-0.1</v>
      </c>
      <c r="N53" s="107"/>
      <c r="O53" s="107">
        <v>-0.1</v>
      </c>
      <c r="P53" s="107">
        <v>-0.1</v>
      </c>
      <c r="Q53" s="107"/>
      <c r="R53" s="107"/>
      <c r="S53" s="107">
        <v>-0.3</v>
      </c>
      <c r="T53" s="107">
        <v>-0.1</v>
      </c>
      <c r="U53" s="107">
        <f>0</f>
        <v>0</v>
      </c>
      <c r="V53" s="107">
        <v>-0.2</v>
      </c>
      <c r="W53" s="107">
        <v>-0.2</v>
      </c>
      <c r="X53" s="107"/>
      <c r="Y53" s="107"/>
      <c r="Z53" s="107">
        <v>-0.3</v>
      </c>
      <c r="AA53" s="107"/>
      <c r="AB53" s="107"/>
      <c r="AC53" s="107"/>
      <c r="AD53" s="107"/>
      <c r="AE53" s="107"/>
      <c r="AF53" s="107"/>
      <c r="AG53" s="107">
        <v>1.5</v>
      </c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>
        <v>0.1</v>
      </c>
      <c r="M54" s="107"/>
      <c r="N54" s="107">
        <v>0.2</v>
      </c>
      <c r="O54" s="107">
        <v>0.3</v>
      </c>
      <c r="P54" s="107"/>
      <c r="Q54" s="107"/>
      <c r="R54" s="107"/>
      <c r="S54" s="107"/>
      <c r="T54" s="107"/>
      <c r="U54" s="107"/>
      <c r="V54" s="107">
        <v>-0.1</v>
      </c>
      <c r="W54" s="107"/>
      <c r="X54" s="107"/>
      <c r="Y54" s="107"/>
      <c r="Z54" s="107">
        <v>-0.3</v>
      </c>
      <c r="AA54" s="107"/>
      <c r="AB54" s="107">
        <v>-0.2</v>
      </c>
      <c r="AC54" s="107"/>
      <c r="AD54" s="107">
        <v>-0.2</v>
      </c>
      <c r="AE54" s="107"/>
      <c r="AF54" s="107"/>
      <c r="AG54" s="107">
        <v>-0.1</v>
      </c>
      <c r="AH54" s="107">
        <v>-0.3</v>
      </c>
      <c r="AI54" s="107">
        <v>-0.3</v>
      </c>
      <c r="AJ54" s="107">
        <v>-0.2</v>
      </c>
      <c r="AK54" s="107">
        <v>-0.1</v>
      </c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>
        <v>0.1</v>
      </c>
      <c r="J55" s="107"/>
      <c r="K55" s="107"/>
      <c r="L55" s="107">
        <v>0.2</v>
      </c>
      <c r="M55" s="107">
        <v>0.5</v>
      </c>
      <c r="N55" s="107"/>
      <c r="O55" s="107">
        <f>0</f>
        <v>0</v>
      </c>
      <c r="P55" s="107">
        <v>0</v>
      </c>
      <c r="Q55" s="107"/>
      <c r="R55" s="107"/>
      <c r="S55" s="107">
        <v>0.6</v>
      </c>
      <c r="T55" s="107">
        <v>0.1</v>
      </c>
      <c r="U55" s="107">
        <f>0</f>
        <v>0</v>
      </c>
      <c r="V55" s="107">
        <f>0</f>
        <v>0</v>
      </c>
      <c r="W55" s="107">
        <v>-0.1</v>
      </c>
      <c r="X55" s="107"/>
      <c r="Y55" s="107"/>
      <c r="Z55" s="107">
        <v>-0.2</v>
      </c>
      <c r="AA55" s="107"/>
      <c r="AB55" s="107"/>
      <c r="AC55" s="107"/>
      <c r="AD55" s="107"/>
      <c r="AE55" s="107"/>
      <c r="AF55" s="107"/>
      <c r="AG55" s="107">
        <v>0.5</v>
      </c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>
        <v>0.2</v>
      </c>
      <c r="M56" s="107"/>
      <c r="N56" s="107">
        <v>0.3</v>
      </c>
      <c r="O56" s="107">
        <v>0.2</v>
      </c>
      <c r="P56" s="107"/>
      <c r="Q56" s="107"/>
      <c r="R56" s="107"/>
      <c r="S56" s="107"/>
      <c r="T56" s="107"/>
      <c r="U56" s="107"/>
      <c r="V56" s="107">
        <v>-0.2</v>
      </c>
      <c r="W56" s="107"/>
      <c r="X56" s="107"/>
      <c r="Y56" s="107"/>
      <c r="Z56" s="107">
        <f>0</f>
        <v>0</v>
      </c>
      <c r="AA56" s="107"/>
      <c r="AB56" s="107">
        <v>-0.1</v>
      </c>
      <c r="AC56" s="107"/>
      <c r="AD56" s="107">
        <v>-0.1</v>
      </c>
      <c r="AE56" s="107"/>
      <c r="AF56" s="107"/>
      <c r="AG56" s="107">
        <v>-0.2</v>
      </c>
      <c r="AH56" s="107">
        <v>-0.2</v>
      </c>
      <c r="AI56" s="107">
        <v>0</v>
      </c>
      <c r="AJ56" s="107">
        <v>-0.1</v>
      </c>
      <c r="AK56" s="107">
        <v>0</v>
      </c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>
        <v>-1</v>
      </c>
      <c r="J57" s="107"/>
      <c r="K57" s="107"/>
      <c r="L57" s="107">
        <v>-1.3</v>
      </c>
      <c r="M57" s="107">
        <v>-1.5</v>
      </c>
      <c r="N57" s="107"/>
      <c r="O57" s="107">
        <v>-1.5</v>
      </c>
      <c r="P57" s="107">
        <v>-1.5</v>
      </c>
      <c r="Q57" s="107"/>
      <c r="R57" s="107"/>
      <c r="S57" s="107">
        <v>-1</v>
      </c>
      <c r="T57" s="107">
        <v>-1.5</v>
      </c>
      <c r="U57" s="107">
        <v>-1.5</v>
      </c>
      <c r="V57" s="107">
        <v>-1</v>
      </c>
      <c r="W57" s="107">
        <v>-1.5</v>
      </c>
      <c r="X57" s="107"/>
      <c r="Y57" s="107"/>
      <c r="Z57" s="107">
        <v>-1.3</v>
      </c>
      <c r="AA57" s="107"/>
      <c r="AB57" s="107"/>
      <c r="AC57" s="107"/>
      <c r="AD57" s="107"/>
      <c r="AE57" s="107"/>
      <c r="AF57" s="107"/>
      <c r="AG57" s="107">
        <v>0</v>
      </c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>
        <v>-1</v>
      </c>
      <c r="M58" s="107"/>
      <c r="N58" s="107">
        <v>-1</v>
      </c>
      <c r="O58" s="107">
        <v>-1</v>
      </c>
      <c r="P58" s="107"/>
      <c r="Q58" s="107"/>
      <c r="R58" s="107"/>
      <c r="S58" s="107"/>
      <c r="T58" s="107"/>
      <c r="U58" s="107"/>
      <c r="V58" s="107">
        <v>-1</v>
      </c>
      <c r="W58" s="107"/>
      <c r="X58" s="107"/>
      <c r="Y58" s="107"/>
      <c r="Z58" s="107">
        <v>-1.5</v>
      </c>
      <c r="AA58" s="107"/>
      <c r="AB58" s="107">
        <v>-1.5</v>
      </c>
      <c r="AC58" s="107"/>
      <c r="AD58" s="107">
        <v>-1.5</v>
      </c>
      <c r="AE58" s="107"/>
      <c r="AF58" s="107"/>
      <c r="AG58" s="107">
        <v>-1.5</v>
      </c>
      <c r="AH58" s="107">
        <v>-1.3</v>
      </c>
      <c r="AI58" s="107">
        <v>-1</v>
      </c>
      <c r="AJ58" s="107">
        <v>-1.2</v>
      </c>
      <c r="AK58" s="107">
        <v>-1.3</v>
      </c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>
        <v>0.5</v>
      </c>
      <c r="J59" s="107"/>
      <c r="K59" s="107"/>
      <c r="L59" s="107">
        <v>0.3</v>
      </c>
      <c r="M59" s="107">
        <v>0</v>
      </c>
      <c r="N59" s="107"/>
      <c r="O59" s="107">
        <v>0.5</v>
      </c>
      <c r="P59" s="107">
        <v>0</v>
      </c>
      <c r="Q59" s="107"/>
      <c r="R59" s="107"/>
      <c r="S59" s="107">
        <v>0.7</v>
      </c>
      <c r="T59" s="107">
        <v>0.5</v>
      </c>
      <c r="U59" s="107">
        <v>0.2</v>
      </c>
      <c r="V59" s="107">
        <f>0</f>
        <v>0</v>
      </c>
      <c r="W59" s="107">
        <v>0.2</v>
      </c>
      <c r="X59" s="107"/>
      <c r="Y59" s="107"/>
      <c r="Z59" s="107">
        <v>0.5</v>
      </c>
      <c r="AA59" s="107"/>
      <c r="AB59" s="107"/>
      <c r="AC59" s="107"/>
      <c r="AD59" s="107"/>
      <c r="AE59" s="107"/>
      <c r="AF59" s="107"/>
      <c r="AG59" s="107">
        <v>0.5</v>
      </c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>
        <v>0.3</v>
      </c>
      <c r="M60" s="107"/>
      <c r="N60" s="107">
        <v>0.5</v>
      </c>
      <c r="O60" s="107">
        <v>0.5</v>
      </c>
      <c r="P60" s="107"/>
      <c r="Q60" s="107"/>
      <c r="R60" s="107"/>
      <c r="S60" s="107"/>
      <c r="T60" s="107"/>
      <c r="U60" s="107"/>
      <c r="V60" s="107">
        <v>0</v>
      </c>
      <c r="W60" s="107"/>
      <c r="X60" s="107"/>
      <c r="Y60" s="107"/>
      <c r="Z60" s="107">
        <v>0.5</v>
      </c>
      <c r="AA60" s="107"/>
      <c r="AB60" s="107">
        <v>0.2</v>
      </c>
      <c r="AC60" s="107"/>
      <c r="AD60" s="107">
        <v>0.2</v>
      </c>
      <c r="AE60" s="107"/>
      <c r="AF60" s="107"/>
      <c r="AG60" s="107">
        <v>0</v>
      </c>
      <c r="AH60" s="107">
        <v>0</v>
      </c>
      <c r="AI60" s="107">
        <v>0</v>
      </c>
      <c r="AJ60" s="107">
        <v>0</v>
      </c>
      <c r="AK60" s="107">
        <v>0</v>
      </c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>
        <v>-0.5</v>
      </c>
      <c r="J61" s="107"/>
      <c r="K61" s="107"/>
      <c r="L61" s="107">
        <v>-0.5</v>
      </c>
      <c r="M61" s="107">
        <v>-0.3</v>
      </c>
      <c r="N61" s="107"/>
      <c r="O61" s="107">
        <f>0</f>
        <v>0</v>
      </c>
      <c r="P61" s="107">
        <v>-0.3</v>
      </c>
      <c r="Q61" s="107"/>
      <c r="R61" s="107"/>
      <c r="S61" s="107">
        <v>0</v>
      </c>
      <c r="T61" s="107">
        <f>0</f>
        <v>0</v>
      </c>
      <c r="U61" s="107">
        <f>0</f>
        <v>0</v>
      </c>
      <c r="V61" s="107">
        <v>-0.5</v>
      </c>
      <c r="W61" s="107">
        <v>-0.5</v>
      </c>
      <c r="X61" s="107"/>
      <c r="Y61" s="107"/>
      <c r="Z61" s="107">
        <v>-0.5</v>
      </c>
      <c r="AA61" s="107"/>
      <c r="AB61" s="107"/>
      <c r="AC61" s="107"/>
      <c r="AD61" s="107"/>
      <c r="AE61" s="107"/>
      <c r="AF61" s="107"/>
      <c r="AG61" s="107">
        <v>0.5</v>
      </c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>
        <v>-0.5</v>
      </c>
      <c r="M62" s="107"/>
      <c r="N62" s="107">
        <v>-0.5</v>
      </c>
      <c r="O62" s="107">
        <v>0</v>
      </c>
      <c r="P62" s="107"/>
      <c r="Q62" s="107"/>
      <c r="R62" s="107"/>
      <c r="S62" s="107"/>
      <c r="T62" s="107"/>
      <c r="U62" s="107"/>
      <c r="V62" s="107">
        <v>0.5</v>
      </c>
      <c r="W62" s="107"/>
      <c r="X62" s="107"/>
      <c r="Y62" s="107"/>
      <c r="Z62" s="107">
        <v>-0.5</v>
      </c>
      <c r="AA62" s="107"/>
      <c r="AB62" s="107">
        <v>-0.5</v>
      </c>
      <c r="AC62" s="107"/>
      <c r="AD62" s="107">
        <v>-0.5</v>
      </c>
      <c r="AE62" s="107"/>
      <c r="AF62" s="107"/>
      <c r="AG62" s="107">
        <v>-0.5</v>
      </c>
      <c r="AH62" s="107">
        <v>-0.5</v>
      </c>
      <c r="AI62" s="107">
        <v>-0.3</v>
      </c>
      <c r="AJ62" s="107">
        <v>-0.3</v>
      </c>
      <c r="AK62" s="107">
        <v>0</v>
      </c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>
        <v>0.5</v>
      </c>
      <c r="J63" s="107"/>
      <c r="K63" s="107"/>
      <c r="L63" s="107">
        <v>0.7</v>
      </c>
      <c r="M63" s="107">
        <v>0.5</v>
      </c>
      <c r="N63" s="107"/>
      <c r="O63" s="107">
        <v>0.5</v>
      </c>
      <c r="P63" s="107">
        <v>0</v>
      </c>
      <c r="Q63" s="107"/>
      <c r="R63" s="107"/>
      <c r="S63" s="107">
        <v>0</v>
      </c>
      <c r="T63" s="107">
        <v>0.3</v>
      </c>
      <c r="U63" s="107">
        <v>0.5</v>
      </c>
      <c r="V63" s="107">
        <f>0</f>
        <v>0</v>
      </c>
      <c r="W63" s="107">
        <v>0.5</v>
      </c>
      <c r="X63" s="107"/>
      <c r="Y63" s="107"/>
      <c r="Z63" s="107">
        <v>0.5</v>
      </c>
      <c r="AA63" s="107"/>
      <c r="AB63" s="107"/>
      <c r="AC63" s="107"/>
      <c r="AD63" s="107"/>
      <c r="AE63" s="107"/>
      <c r="AF63" s="107"/>
      <c r="AG63" s="107">
        <v>0</v>
      </c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>
        <v>0.5</v>
      </c>
      <c r="M64" s="107"/>
      <c r="N64" s="107">
        <v>0.5</v>
      </c>
      <c r="O64" s="107">
        <v>0.7</v>
      </c>
      <c r="P64" s="107"/>
      <c r="Q64" s="107"/>
      <c r="R64" s="107"/>
      <c r="S64" s="107"/>
      <c r="T64" s="107"/>
      <c r="U64" s="107"/>
      <c r="V64" s="107">
        <v>0.7</v>
      </c>
      <c r="W64" s="107"/>
      <c r="X64" s="107"/>
      <c r="Y64" s="107"/>
      <c r="Z64" s="107">
        <v>0.5</v>
      </c>
      <c r="AA64" s="107"/>
      <c r="AB64" s="107">
        <v>0.5</v>
      </c>
      <c r="AC64" s="107"/>
      <c r="AD64" s="107">
        <v>0.5</v>
      </c>
      <c r="AE64" s="107"/>
      <c r="AF64" s="107"/>
      <c r="AG64" s="107">
        <v>0.5</v>
      </c>
      <c r="AH64" s="107">
        <v>0</v>
      </c>
      <c r="AI64" s="107">
        <v>1</v>
      </c>
      <c r="AJ64" s="107">
        <v>0.8</v>
      </c>
      <c r="AK64" s="107">
        <v>1</v>
      </c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>
        <v>1</v>
      </c>
      <c r="J65" s="107"/>
      <c r="K65" s="107"/>
      <c r="L65" s="107">
        <v>0.7</v>
      </c>
      <c r="M65" s="107">
        <v>0.8</v>
      </c>
      <c r="N65" s="107"/>
      <c r="O65" s="107">
        <v>0.5</v>
      </c>
      <c r="P65" s="107">
        <v>0.5</v>
      </c>
      <c r="Q65" s="107"/>
      <c r="R65" s="107"/>
      <c r="S65" s="107">
        <v>1.3</v>
      </c>
      <c r="T65" s="107">
        <v>0.8</v>
      </c>
      <c r="U65" s="107">
        <v>0.8</v>
      </c>
      <c r="V65" s="107">
        <v>0.3</v>
      </c>
      <c r="W65" s="107">
        <v>0.5</v>
      </c>
      <c r="X65" s="107"/>
      <c r="Y65" s="107"/>
      <c r="Z65" s="107">
        <v>0.3</v>
      </c>
      <c r="AA65" s="107"/>
      <c r="AB65" s="107"/>
      <c r="AC65" s="107"/>
      <c r="AD65" s="107"/>
      <c r="AE65" s="107"/>
      <c r="AF65" s="107"/>
      <c r="AG65" s="107">
        <v>-1</v>
      </c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>
        <v>1</v>
      </c>
      <c r="M66" s="107"/>
      <c r="N66" s="107">
        <v>1</v>
      </c>
      <c r="O66" s="107">
        <v>1</v>
      </c>
      <c r="P66" s="107"/>
      <c r="Q66" s="107"/>
      <c r="R66" s="107"/>
      <c r="S66" s="107"/>
      <c r="T66" s="107"/>
      <c r="U66" s="107"/>
      <c r="V66" s="107">
        <v>1</v>
      </c>
      <c r="W66" s="107"/>
      <c r="X66" s="107"/>
      <c r="Y66" s="107"/>
      <c r="Z66" s="107">
        <v>0.3</v>
      </c>
      <c r="AA66" s="107"/>
      <c r="AB66" s="107">
        <v>0.5</v>
      </c>
      <c r="AC66" s="107"/>
      <c r="AD66" s="107">
        <v>0.5</v>
      </c>
      <c r="AE66" s="107"/>
      <c r="AF66" s="107"/>
      <c r="AG66" s="107">
        <v>0.5</v>
      </c>
      <c r="AH66" s="107">
        <v>0.5</v>
      </c>
      <c r="AI66" s="107">
        <v>1</v>
      </c>
      <c r="AJ66" s="107">
        <v>1</v>
      </c>
      <c r="AK66" s="107">
        <v>0.8</v>
      </c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>
        <v>0.5</v>
      </c>
      <c r="J67" s="107"/>
      <c r="K67" s="107"/>
      <c r="L67" s="107">
        <v>0.5</v>
      </c>
      <c r="M67" s="107">
        <v>0.3</v>
      </c>
      <c r="N67" s="107"/>
      <c r="O67" s="107">
        <v>0.8</v>
      </c>
      <c r="P67" s="107">
        <v>1</v>
      </c>
      <c r="Q67" s="107"/>
      <c r="R67" s="107"/>
      <c r="S67" s="107">
        <v>1.3</v>
      </c>
      <c r="T67" s="107">
        <v>0.8</v>
      </c>
      <c r="U67" s="107">
        <v>1</v>
      </c>
      <c r="V67" s="107">
        <v>1.3</v>
      </c>
      <c r="W67" s="107">
        <v>1</v>
      </c>
      <c r="X67" s="107"/>
      <c r="Y67" s="107"/>
      <c r="Z67" s="107">
        <v>1</v>
      </c>
      <c r="AA67" s="107"/>
      <c r="AB67" s="107"/>
      <c r="AC67" s="107"/>
      <c r="AD67" s="107"/>
      <c r="AE67" s="107"/>
      <c r="AF67" s="107"/>
      <c r="AG67" s="107">
        <v>-0.5</v>
      </c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>
        <v>0.5</v>
      </c>
      <c r="M68" s="107"/>
      <c r="N68" s="107">
        <v>0.5</v>
      </c>
      <c r="O68" s="107">
        <v>1</v>
      </c>
      <c r="P68" s="107"/>
      <c r="Q68" s="107"/>
      <c r="R68" s="107"/>
      <c r="S68" s="107"/>
      <c r="T68" s="107"/>
      <c r="U68" s="107"/>
      <c r="V68" s="107">
        <v>1</v>
      </c>
      <c r="W68" s="107"/>
      <c r="X68" s="107"/>
      <c r="Y68" s="107"/>
      <c r="Z68" s="107">
        <v>1</v>
      </c>
      <c r="AA68" s="107"/>
      <c r="AB68" s="107">
        <v>1</v>
      </c>
      <c r="AC68" s="107"/>
      <c r="AD68" s="107">
        <v>1</v>
      </c>
      <c r="AE68" s="107"/>
      <c r="AF68" s="107"/>
      <c r="AG68" s="107">
        <v>1</v>
      </c>
      <c r="AH68" s="107">
        <v>0.8</v>
      </c>
      <c r="AI68" s="107">
        <v>0.5</v>
      </c>
      <c r="AJ68" s="107">
        <v>0.5</v>
      </c>
      <c r="AK68" s="107">
        <v>0.8</v>
      </c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 t="s">
        <v>118</v>
      </c>
      <c r="J76" s="109"/>
      <c r="K76" s="109"/>
      <c r="L76" s="109" t="s">
        <v>114</v>
      </c>
      <c r="M76" s="109" t="s">
        <v>114</v>
      </c>
      <c r="N76" s="109" t="s">
        <v>114</v>
      </c>
      <c r="O76" s="109" t="s">
        <v>114</v>
      </c>
      <c r="P76" s="109" t="s">
        <v>114</v>
      </c>
      <c r="Q76" s="109"/>
      <c r="R76" s="109"/>
      <c r="S76" s="109" t="s">
        <v>128</v>
      </c>
      <c r="T76" s="109" t="s">
        <v>129</v>
      </c>
      <c r="U76" s="109" t="s">
        <v>129</v>
      </c>
      <c r="V76" s="109" t="s">
        <v>129</v>
      </c>
      <c r="W76" s="109" t="s">
        <v>129</v>
      </c>
      <c r="X76" s="109"/>
      <c r="Y76" s="109"/>
      <c r="Z76" s="109" t="s">
        <v>114</v>
      </c>
      <c r="AA76" s="109" t="s">
        <v>114</v>
      </c>
      <c r="AB76" s="109" t="s">
        <v>114</v>
      </c>
      <c r="AC76" s="109" t="s">
        <v>114</v>
      </c>
      <c r="AD76" s="109" t="s">
        <v>114</v>
      </c>
      <c r="AE76" s="109"/>
      <c r="AF76" s="109"/>
      <c r="AG76" s="109" t="s">
        <v>129</v>
      </c>
      <c r="AH76" s="109" t="s">
        <v>129</v>
      </c>
      <c r="AI76" s="109" t="s">
        <v>129</v>
      </c>
      <c r="AJ76" s="109" t="s">
        <v>129</v>
      </c>
      <c r="AK76" s="109" t="s">
        <v>129</v>
      </c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 t="s">
        <v>130</v>
      </c>
      <c r="J77" s="111"/>
      <c r="K77" s="111"/>
      <c r="L77" s="111" t="s">
        <v>118</v>
      </c>
      <c r="M77" s="111" t="s">
        <v>118</v>
      </c>
      <c r="N77" s="111" t="s">
        <v>118</v>
      </c>
      <c r="O77" s="111" t="s">
        <v>118</v>
      </c>
      <c r="P77" s="111" t="s">
        <v>118</v>
      </c>
      <c r="Q77" s="111"/>
      <c r="R77" s="111"/>
      <c r="S77" s="111" t="s">
        <v>114</v>
      </c>
      <c r="T77" s="111" t="s">
        <v>114</v>
      </c>
      <c r="U77" s="111" t="s">
        <v>114</v>
      </c>
      <c r="V77" s="111" t="s">
        <v>114</v>
      </c>
      <c r="W77" s="111" t="s">
        <v>114</v>
      </c>
      <c r="X77" s="111"/>
      <c r="Y77" s="111"/>
      <c r="Z77" s="111" t="s">
        <v>129</v>
      </c>
      <c r="AA77" s="111" t="s">
        <v>129</v>
      </c>
      <c r="AB77" s="111" t="s">
        <v>129</v>
      </c>
      <c r="AC77" s="111" t="s">
        <v>129</v>
      </c>
      <c r="AD77" s="111" t="s">
        <v>129</v>
      </c>
      <c r="AE77" s="111"/>
      <c r="AF77" s="111"/>
      <c r="AG77" s="111" t="s">
        <v>114</v>
      </c>
      <c r="AH77" s="111" t="s">
        <v>114</v>
      </c>
      <c r="AI77" s="111" t="s">
        <v>114</v>
      </c>
      <c r="AJ77" s="111" t="s">
        <v>114</v>
      </c>
      <c r="AK77" s="111" t="s">
        <v>114</v>
      </c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 t="s">
        <v>116</v>
      </c>
      <c r="J78" s="109"/>
      <c r="K78" s="109"/>
      <c r="L78" s="109" t="s">
        <v>116</v>
      </c>
      <c r="M78" s="109" t="s">
        <v>116</v>
      </c>
      <c r="N78" s="109" t="s">
        <v>116</v>
      </c>
      <c r="O78" s="109" t="s">
        <v>116</v>
      </c>
      <c r="P78" s="109" t="s">
        <v>116</v>
      </c>
      <c r="Q78" s="109"/>
      <c r="R78" s="109"/>
      <c r="S78" s="109" t="s">
        <v>115</v>
      </c>
      <c r="T78" s="109" t="s">
        <v>115</v>
      </c>
      <c r="U78" s="109" t="s">
        <v>115</v>
      </c>
      <c r="V78" s="109" t="s">
        <v>115</v>
      </c>
      <c r="W78" s="109" t="s">
        <v>115</v>
      </c>
      <c r="X78" s="109"/>
      <c r="Y78" s="109"/>
      <c r="Z78" s="109" t="s">
        <v>116</v>
      </c>
      <c r="AA78" s="109" t="s">
        <v>116</v>
      </c>
      <c r="AB78" s="109" t="s">
        <v>116</v>
      </c>
      <c r="AC78" s="109" t="s">
        <v>116</v>
      </c>
      <c r="AD78" s="109" t="s">
        <v>116</v>
      </c>
      <c r="AE78" s="109"/>
      <c r="AF78" s="109"/>
      <c r="AG78" s="109" t="s">
        <v>115</v>
      </c>
      <c r="AH78" s="109" t="s">
        <v>115</v>
      </c>
      <c r="AI78" s="109" t="s">
        <v>115</v>
      </c>
      <c r="AJ78" s="109" t="s">
        <v>115</v>
      </c>
      <c r="AK78" s="109" t="s">
        <v>115</v>
      </c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 t="s">
        <v>115</v>
      </c>
      <c r="J79" s="111"/>
      <c r="K79" s="111"/>
      <c r="L79" s="111" t="s">
        <v>115</v>
      </c>
      <c r="M79" s="111" t="s">
        <v>115</v>
      </c>
      <c r="N79" s="111" t="s">
        <v>115</v>
      </c>
      <c r="O79" s="111" t="s">
        <v>115</v>
      </c>
      <c r="P79" s="111" t="s">
        <v>115</v>
      </c>
      <c r="Q79" s="111"/>
      <c r="R79" s="111"/>
      <c r="S79" s="111" t="s">
        <v>116</v>
      </c>
      <c r="T79" s="111" t="s">
        <v>116</v>
      </c>
      <c r="U79" s="111" t="s">
        <v>116</v>
      </c>
      <c r="V79" s="111" t="s">
        <v>116</v>
      </c>
      <c r="W79" s="111" t="s">
        <v>116</v>
      </c>
      <c r="X79" s="111"/>
      <c r="Y79" s="111"/>
      <c r="Z79" s="111" t="s">
        <v>115</v>
      </c>
      <c r="AA79" s="111" t="s">
        <v>115</v>
      </c>
      <c r="AB79" s="111" t="s">
        <v>115</v>
      </c>
      <c r="AC79" s="111" t="s">
        <v>115</v>
      </c>
      <c r="AD79" s="111" t="s">
        <v>115</v>
      </c>
      <c r="AE79" s="111"/>
      <c r="AF79" s="111"/>
      <c r="AG79" s="111" t="s">
        <v>116</v>
      </c>
      <c r="AH79" s="111" t="s">
        <v>116</v>
      </c>
      <c r="AI79" s="111" t="s">
        <v>116</v>
      </c>
      <c r="AJ79" s="111" t="s">
        <v>116</v>
      </c>
      <c r="AK79" s="111" t="s">
        <v>116</v>
      </c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99" priority="19">
      <formula>LEN(TRIM(G8))=0</formula>
    </cfRule>
  </conditionalFormatting>
  <conditionalFormatting sqref="I61:AA62 AC61:AC62 AE61:AM62 AB62:AB63 AD62:AD63">
    <cfRule type="cellIs" dxfId="98" priority="6" operator="greaterThan">
      <formula>1.5</formula>
    </cfRule>
    <cfRule type="cellIs" dxfId="97" priority="7" operator="between">
      <formula>-1</formula>
      <formula>1.5</formula>
    </cfRule>
    <cfRule type="cellIs" dxfId="96" priority="5" operator="lessThan">
      <formula>-1</formula>
    </cfRule>
  </conditionalFormatting>
  <conditionalFormatting sqref="I63:AA64 AC63:AC64 AE63:AM64 AB64:AB65 AD64:AD65">
    <cfRule type="cellIs" dxfId="95" priority="10" operator="between">
      <formula>-0.7</formula>
      <formula>0.7</formula>
    </cfRule>
    <cfRule type="cellIs" dxfId="94" priority="9" operator="greaterThan">
      <formula>0.7</formula>
    </cfRule>
    <cfRule type="cellIs" dxfId="93" priority="8" operator="lessThan">
      <formula>-0.7</formula>
    </cfRule>
  </conditionalFormatting>
  <conditionalFormatting sqref="I65:AA68 AC65:AC68 AE65:AM68 AB66:AB68 AD66:AD68">
    <cfRule type="cellIs" dxfId="92" priority="3" operator="greaterThan">
      <formula>1.5</formula>
    </cfRule>
    <cfRule type="cellIs" dxfId="91" priority="2" operator="lessThan">
      <formula>-1</formula>
    </cfRule>
    <cfRule type="cellIs" dxfId="90" priority="4" operator="between">
      <formula>-1</formula>
      <formula>1.5</formula>
    </cfRule>
  </conditionalFormatting>
  <conditionalFormatting sqref="I20:AM20">
    <cfRule type="expression" dxfId="89" priority="1">
      <formula>NETWORKDAYS.INTL(I$20,I$20,1)=0</formula>
    </cfRule>
  </conditionalFormatting>
  <conditionalFormatting sqref="I21:AM44 E8">
    <cfRule type="containsBlanks" dxfId="88" priority="20">
      <formula>LEN(TRIM(E8))=0</formula>
    </cfRule>
  </conditionalFormatting>
  <conditionalFormatting sqref="I21:AM44">
    <cfRule type="containsText" dxfId="87" priority="17" operator="containsText" text="X">
      <formula>NOT(ISERROR(SEARCH("X",I21)))</formula>
    </cfRule>
    <cfRule type="containsText" dxfId="86" priority="15" operator="containsText" text="Δ">
      <formula>NOT(ISERROR(SEARCH("Δ",I21)))</formula>
    </cfRule>
    <cfRule type="containsText" dxfId="85" priority="16" operator="containsText" text="NR">
      <formula>NOT(ISERROR(SEARCH("NR",I21)))</formula>
    </cfRule>
    <cfRule type="containsText" dxfId="84" priority="18" operator="containsText" text="O">
      <formula>NOT(ISERROR(SEARCH("O",I21)))</formula>
    </cfRule>
  </conditionalFormatting>
  <conditionalFormatting sqref="I76:AM80">
    <cfRule type="containsBlanks" dxfId="83" priority="14">
      <formula>LEN(TRIM(I76))=0</formula>
    </cfRule>
  </conditionalFormatting>
  <conditionalFormatting sqref="AB45:AD53 I45:AA60 AE45:AM60 AC54:AC60 AB54:AB61 AD54:AD61">
    <cfRule type="cellIs" dxfId="82" priority="13" operator="between">
      <formula>-0.7</formula>
      <formula>0.7</formula>
    </cfRule>
    <cfRule type="cellIs" dxfId="81" priority="12" operator="greaterThan">
      <formula>0.7</formula>
    </cfRule>
    <cfRule type="cellIs" dxfId="80" priority="11" operator="lessThan">
      <formula>-0.7</formula>
    </cfRule>
  </conditionalFormatting>
  <dataValidations count="1">
    <dataValidation type="list" allowBlank="1" showInputMessage="1" showErrorMessage="1" sqref="I21:AM44" xr:uid="{3E5D8528-6ED4-4938-AF41-81657A17F714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B45F714A-1D24-431E-A8F1-11AB65B4F62B}">
          <x14:formula1>
            <xm:f>'LIST DATA'!$B$1:$B$76</xm:f>
          </x14:formula1>
          <xm:sqref>G8:H8</xm:sqref>
        </x14:dataValidation>
        <x14:dataValidation type="list" allowBlank="1" showInputMessage="1" showErrorMessage="1" xr:uid="{3E1F3A42-3A4E-4031-9639-51F1C419E73F}">
          <x14:formula1>
            <xm:f>'LIST DATA'!$A$1:$A$12</xm:f>
          </x14:formula1>
          <xm:sqref>E8:F8</xm:sqref>
        </x14:dataValidation>
        <x14:dataValidation type="list" allowBlank="1" showInputMessage="1" showErrorMessage="1" xr:uid="{4DA9B5EA-AA62-4A3B-AEB6-2C337B1B2BD7}">
          <x14:formula1>
            <xm:f>'LIST DATA'!$C$3</xm:f>
          </x14:formula1>
          <xm:sqref>I80:AM80</xm:sqref>
        </x14:dataValidation>
        <x14:dataValidation type="list" allowBlank="1" showInputMessage="1" showErrorMessage="1" xr:uid="{99F939D5-2CA1-43D1-9C38-8BAC6AC87EC8}">
          <x14:formula1>
            <xm:f>'LIST DATA'!$C$1:$C$2</xm:f>
          </x14:formula1>
          <xm:sqref>I78:AM79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AB47D-05A8-45BA-8AE3-8C2F1A168535}">
  <sheetPr>
    <tabColor theme="3" tint="0.39997558519241921"/>
  </sheetPr>
  <dimension ref="A1:LG163"/>
  <sheetViews>
    <sheetView tabSelected="1" view="pageBreakPreview" zoomScaleNormal="115" zoomScaleSheetLayoutView="100" workbookViewId="0">
      <pane xSplit="8" ySplit="10" topLeftCell="I48" activePane="bottomRight" state="frozen"/>
      <selection pane="bottomRight" activeCell="R78" sqref="R78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 t="s">
        <v>131</v>
      </c>
      <c r="F8" s="294"/>
      <c r="G8" s="294">
        <v>2025</v>
      </c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 t="str">
        <f>$E$8</f>
        <v>SEPTEMBER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2025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>
        <f>DATEVALUE(_xlfn.CONCAT("1",E8,G8))</f>
        <v>45901</v>
      </c>
      <c r="J20" s="149">
        <f>IF(MONTH(I20)=MONTH(I20+1),I20+1,"")</f>
        <v>45902</v>
      </c>
      <c r="K20" s="149">
        <f t="shared" ref="K20:AM20" si="0">IF(MONTH(J20)=MONTH(J20+1),J20+1,"")</f>
        <v>45903</v>
      </c>
      <c r="L20" s="149">
        <f t="shared" si="0"/>
        <v>45904</v>
      </c>
      <c r="M20" s="150">
        <f t="shared" si="0"/>
        <v>45905</v>
      </c>
      <c r="N20" s="149">
        <f t="shared" si="0"/>
        <v>45906</v>
      </c>
      <c r="O20" s="149">
        <f t="shared" si="0"/>
        <v>45907</v>
      </c>
      <c r="P20" s="149">
        <f t="shared" si="0"/>
        <v>45908</v>
      </c>
      <c r="Q20" s="149">
        <f t="shared" si="0"/>
        <v>45909</v>
      </c>
      <c r="R20" s="149">
        <f t="shared" si="0"/>
        <v>45910</v>
      </c>
      <c r="S20" s="149">
        <f t="shared" si="0"/>
        <v>45911</v>
      </c>
      <c r="T20" s="149">
        <f t="shared" si="0"/>
        <v>45912</v>
      </c>
      <c r="U20" s="149">
        <f t="shared" si="0"/>
        <v>45913</v>
      </c>
      <c r="V20" s="149">
        <f t="shared" si="0"/>
        <v>45914</v>
      </c>
      <c r="W20" s="149">
        <f t="shared" si="0"/>
        <v>45915</v>
      </c>
      <c r="X20" s="149">
        <f t="shared" si="0"/>
        <v>45916</v>
      </c>
      <c r="Y20" s="149">
        <f t="shared" si="0"/>
        <v>45917</v>
      </c>
      <c r="Z20" s="149">
        <f t="shared" si="0"/>
        <v>45918</v>
      </c>
      <c r="AA20" s="149">
        <f t="shared" si="0"/>
        <v>45919</v>
      </c>
      <c r="AB20" s="149">
        <f t="shared" si="0"/>
        <v>45920</v>
      </c>
      <c r="AC20" s="149">
        <f t="shared" si="0"/>
        <v>45921</v>
      </c>
      <c r="AD20" s="149">
        <f t="shared" si="0"/>
        <v>45922</v>
      </c>
      <c r="AE20" s="149">
        <f t="shared" si="0"/>
        <v>45923</v>
      </c>
      <c r="AF20" s="149">
        <f t="shared" si="0"/>
        <v>45924</v>
      </c>
      <c r="AG20" s="149">
        <f t="shared" si="0"/>
        <v>45925</v>
      </c>
      <c r="AH20" s="149">
        <f t="shared" si="0"/>
        <v>45926</v>
      </c>
      <c r="AI20" s="149">
        <f t="shared" si="0"/>
        <v>45927</v>
      </c>
      <c r="AJ20" s="149">
        <f t="shared" si="0"/>
        <v>45928</v>
      </c>
      <c r="AK20" s="149">
        <f t="shared" si="0"/>
        <v>45929</v>
      </c>
      <c r="AL20" s="149">
        <f t="shared" si="0"/>
        <v>45930</v>
      </c>
      <c r="AM20" s="149" t="str">
        <f t="shared" si="0"/>
        <v/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55" t="s">
        <v>32</v>
      </c>
      <c r="J21" s="153" t="s">
        <v>32</v>
      </c>
      <c r="K21" s="153" t="s">
        <v>32</v>
      </c>
      <c r="L21" s="100" t="s">
        <v>32</v>
      </c>
      <c r="M21" s="100"/>
      <c r="N21" s="100"/>
      <c r="O21" s="100"/>
      <c r="P21" s="153" t="s">
        <v>32</v>
      </c>
      <c r="Q21" s="100" t="s">
        <v>32</v>
      </c>
      <c r="R21" s="100" t="s">
        <v>32</v>
      </c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56" t="s">
        <v>41</v>
      </c>
      <c r="J22" s="154" t="s">
        <v>32</v>
      </c>
      <c r="K22" s="154" t="s">
        <v>32</v>
      </c>
      <c r="L22" s="102" t="s">
        <v>41</v>
      </c>
      <c r="M22" s="102"/>
      <c r="N22" s="102"/>
      <c r="O22" s="102"/>
      <c r="P22" s="154" t="s">
        <v>32</v>
      </c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56" t="s">
        <v>32</v>
      </c>
      <c r="J23" s="154" t="s">
        <v>32</v>
      </c>
      <c r="K23" s="154" t="s">
        <v>32</v>
      </c>
      <c r="L23" s="102" t="s">
        <v>32</v>
      </c>
      <c r="M23" s="102"/>
      <c r="N23" s="102"/>
      <c r="O23" s="102"/>
      <c r="P23" s="154" t="s">
        <v>32</v>
      </c>
      <c r="Q23" s="102" t="s">
        <v>32</v>
      </c>
      <c r="R23" s="102" t="s">
        <v>32</v>
      </c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56"/>
      <c r="J24" s="154" t="s">
        <v>32</v>
      </c>
      <c r="K24" s="154" t="s">
        <v>32</v>
      </c>
      <c r="L24" s="102"/>
      <c r="M24" s="102"/>
      <c r="N24" s="102"/>
      <c r="O24" s="102"/>
      <c r="P24" s="154" t="s">
        <v>32</v>
      </c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56" t="s">
        <v>32</v>
      </c>
      <c r="J25" s="154" t="s">
        <v>32</v>
      </c>
      <c r="K25" s="154" t="s">
        <v>32</v>
      </c>
      <c r="L25" s="102" t="s">
        <v>32</v>
      </c>
      <c r="M25" s="102"/>
      <c r="N25" s="102"/>
      <c r="O25" s="102"/>
      <c r="P25" s="154" t="s">
        <v>32</v>
      </c>
      <c r="Q25" s="102" t="s">
        <v>32</v>
      </c>
      <c r="R25" s="102" t="s">
        <v>32</v>
      </c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56"/>
      <c r="J26" s="154" t="s">
        <v>32</v>
      </c>
      <c r="K26" s="154" t="s">
        <v>32</v>
      </c>
      <c r="L26" s="102"/>
      <c r="M26" s="102"/>
      <c r="N26" s="102"/>
      <c r="O26" s="102"/>
      <c r="P26" s="154" t="s">
        <v>32</v>
      </c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56" t="s">
        <v>32</v>
      </c>
      <c r="J27" s="154" t="s">
        <v>32</v>
      </c>
      <c r="K27" s="154" t="s">
        <v>32</v>
      </c>
      <c r="L27" s="102" t="s">
        <v>32</v>
      </c>
      <c r="M27" s="102"/>
      <c r="N27" s="102"/>
      <c r="O27" s="102"/>
      <c r="P27" s="154" t="s">
        <v>32</v>
      </c>
      <c r="Q27" s="102" t="s">
        <v>32</v>
      </c>
      <c r="R27" s="102" t="s">
        <v>32</v>
      </c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56"/>
      <c r="J28" s="154" t="s">
        <v>32</v>
      </c>
      <c r="K28" s="154" t="s">
        <v>32</v>
      </c>
      <c r="L28" s="102"/>
      <c r="M28" s="102"/>
      <c r="N28" s="102"/>
      <c r="O28" s="102"/>
      <c r="P28" s="154" t="s">
        <v>32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56" t="s">
        <v>32</v>
      </c>
      <c r="J29" s="154" t="s">
        <v>32</v>
      </c>
      <c r="K29" s="154" t="s">
        <v>32</v>
      </c>
      <c r="L29" s="102" t="s">
        <v>32</v>
      </c>
      <c r="M29" s="102"/>
      <c r="N29" s="102"/>
      <c r="O29" s="102"/>
      <c r="P29" s="154" t="s">
        <v>32</v>
      </c>
      <c r="Q29" s="102" t="s">
        <v>32</v>
      </c>
      <c r="R29" s="102" t="s">
        <v>32</v>
      </c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56"/>
      <c r="J30" s="154" t="s">
        <v>32</v>
      </c>
      <c r="K30" s="154" t="s">
        <v>32</v>
      </c>
      <c r="L30" s="102"/>
      <c r="M30" s="102"/>
      <c r="N30" s="102"/>
      <c r="O30" s="102"/>
      <c r="P30" s="154" t="s">
        <v>32</v>
      </c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56" t="s">
        <v>32</v>
      </c>
      <c r="J31" s="154" t="s">
        <v>32</v>
      </c>
      <c r="K31" s="154" t="s">
        <v>32</v>
      </c>
      <c r="L31" s="102" t="s">
        <v>32</v>
      </c>
      <c r="M31" s="102"/>
      <c r="N31" s="102"/>
      <c r="O31" s="102"/>
      <c r="P31" s="154" t="s">
        <v>32</v>
      </c>
      <c r="Q31" s="102" t="s">
        <v>32</v>
      </c>
      <c r="R31" s="102" t="s">
        <v>32</v>
      </c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56"/>
      <c r="J32" s="154" t="s">
        <v>32</v>
      </c>
      <c r="K32" s="154" t="s">
        <v>32</v>
      </c>
      <c r="L32" s="102"/>
      <c r="M32" s="102"/>
      <c r="N32" s="102"/>
      <c r="O32" s="102"/>
      <c r="P32" s="154" t="s">
        <v>32</v>
      </c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56" t="s">
        <v>32</v>
      </c>
      <c r="J33" s="154" t="s">
        <v>32</v>
      </c>
      <c r="K33" s="154" t="s">
        <v>32</v>
      </c>
      <c r="L33" s="102" t="s">
        <v>32</v>
      </c>
      <c r="M33" s="102"/>
      <c r="N33" s="102"/>
      <c r="O33" s="102"/>
      <c r="P33" s="154" t="s">
        <v>32</v>
      </c>
      <c r="Q33" s="102" t="s">
        <v>32</v>
      </c>
      <c r="R33" s="102" t="s">
        <v>32</v>
      </c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56"/>
      <c r="J34" s="154" t="s">
        <v>32</v>
      </c>
      <c r="K34" s="154" t="s">
        <v>32</v>
      </c>
      <c r="L34" s="102"/>
      <c r="M34" s="102"/>
      <c r="N34" s="102"/>
      <c r="O34" s="102"/>
      <c r="P34" s="154" t="s">
        <v>32</v>
      </c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56" t="s">
        <v>32</v>
      </c>
      <c r="J35" s="154" t="s">
        <v>32</v>
      </c>
      <c r="K35" s="154" t="s">
        <v>32</v>
      </c>
      <c r="L35" s="102" t="s">
        <v>32</v>
      </c>
      <c r="M35" s="102"/>
      <c r="N35" s="102"/>
      <c r="O35" s="102"/>
      <c r="P35" s="154" t="s">
        <v>32</v>
      </c>
      <c r="Q35" s="102" t="s">
        <v>32</v>
      </c>
      <c r="R35" s="102" t="s">
        <v>32</v>
      </c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56"/>
      <c r="J36" s="154" t="s">
        <v>32</v>
      </c>
      <c r="K36" s="154" t="s">
        <v>32</v>
      </c>
      <c r="L36" s="102"/>
      <c r="M36" s="102"/>
      <c r="N36" s="102"/>
      <c r="O36" s="102"/>
      <c r="P36" s="154" t="s">
        <v>32</v>
      </c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56" t="s">
        <v>32</v>
      </c>
      <c r="J37" s="154" t="s">
        <v>32</v>
      </c>
      <c r="K37" s="154" t="s">
        <v>32</v>
      </c>
      <c r="L37" s="102" t="s">
        <v>32</v>
      </c>
      <c r="M37" s="102"/>
      <c r="N37" s="102"/>
      <c r="O37" s="102"/>
      <c r="P37" s="154" t="s">
        <v>32</v>
      </c>
      <c r="Q37" s="102" t="s">
        <v>32</v>
      </c>
      <c r="R37" s="102" t="s">
        <v>32</v>
      </c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56"/>
      <c r="J38" s="154" t="s">
        <v>32</v>
      </c>
      <c r="K38" s="154" t="s">
        <v>32</v>
      </c>
      <c r="L38" s="102"/>
      <c r="M38" s="102"/>
      <c r="N38" s="102"/>
      <c r="O38" s="102"/>
      <c r="P38" s="154" t="s">
        <v>32</v>
      </c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56" t="s">
        <v>32</v>
      </c>
      <c r="J39" s="154" t="s">
        <v>32</v>
      </c>
      <c r="K39" s="154" t="s">
        <v>32</v>
      </c>
      <c r="L39" s="102" t="s">
        <v>32</v>
      </c>
      <c r="M39" s="102"/>
      <c r="N39" s="102"/>
      <c r="O39" s="102"/>
      <c r="P39" s="154" t="s">
        <v>32</v>
      </c>
      <c r="Q39" s="102" t="s">
        <v>32</v>
      </c>
      <c r="R39" s="102" t="s">
        <v>32</v>
      </c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56"/>
      <c r="J40" s="154" t="s">
        <v>32</v>
      </c>
      <c r="K40" s="154" t="s">
        <v>32</v>
      </c>
      <c r="L40" s="102"/>
      <c r="M40" s="102"/>
      <c r="N40" s="102"/>
      <c r="O40" s="102"/>
      <c r="P40" s="154" t="s">
        <v>32</v>
      </c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56" t="s">
        <v>32</v>
      </c>
      <c r="J41" s="154" t="s">
        <v>32</v>
      </c>
      <c r="K41" s="154" t="s">
        <v>32</v>
      </c>
      <c r="L41" s="102" t="s">
        <v>32</v>
      </c>
      <c r="M41" s="102"/>
      <c r="N41" s="102"/>
      <c r="O41" s="102"/>
      <c r="P41" s="154" t="s">
        <v>32</v>
      </c>
      <c r="Q41" s="102" t="s">
        <v>32</v>
      </c>
      <c r="R41" s="102" t="s">
        <v>32</v>
      </c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56"/>
      <c r="J42" s="154" t="s">
        <v>32</v>
      </c>
      <c r="K42" s="154" t="s">
        <v>32</v>
      </c>
      <c r="L42" s="102"/>
      <c r="M42" s="102"/>
      <c r="N42" s="102"/>
      <c r="O42" s="102"/>
      <c r="P42" s="154" t="s">
        <v>32</v>
      </c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56" t="s">
        <v>32</v>
      </c>
      <c r="J43" s="154" t="s">
        <v>32</v>
      </c>
      <c r="K43" s="154" t="s">
        <v>32</v>
      </c>
      <c r="L43" s="102" t="s">
        <v>32</v>
      </c>
      <c r="M43" s="102"/>
      <c r="N43" s="102"/>
      <c r="O43" s="102"/>
      <c r="P43" s="154" t="s">
        <v>32</v>
      </c>
      <c r="Q43" s="102" t="s">
        <v>32</v>
      </c>
      <c r="R43" s="102" t="s">
        <v>32</v>
      </c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 t="s">
        <v>32</v>
      </c>
      <c r="K44" s="102" t="s">
        <v>32</v>
      </c>
      <c r="L44" s="102"/>
      <c r="M44" s="102"/>
      <c r="N44" s="102"/>
      <c r="O44" s="102"/>
      <c r="P44" s="102" t="s">
        <v>32</v>
      </c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>
        <v>-0.2</v>
      </c>
      <c r="J45" s="107">
        <v>-0.2</v>
      </c>
      <c r="K45" s="107">
        <v>-0.2</v>
      </c>
      <c r="L45" s="107">
        <v>0</v>
      </c>
      <c r="M45" s="107"/>
      <c r="N45" s="107"/>
      <c r="O45" s="107"/>
      <c r="P45" s="107">
        <v>-0.1</v>
      </c>
      <c r="Q45" s="107">
        <v>0</v>
      </c>
      <c r="R45" s="107">
        <v>0</v>
      </c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>
        <v>-0.1</v>
      </c>
      <c r="K46" s="107">
        <v>-0.1</v>
      </c>
      <c r="L46" s="107"/>
      <c r="M46" s="107"/>
      <c r="N46" s="107"/>
      <c r="O46" s="107"/>
      <c r="P46" s="107">
        <v>-0.3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>
        <v>0.2</v>
      </c>
      <c r="J47" s="107">
        <v>0.2</v>
      </c>
      <c r="K47" s="107">
        <v>0.2</v>
      </c>
      <c r="L47" s="107">
        <v>0.5</v>
      </c>
      <c r="M47" s="107"/>
      <c r="N47" s="107"/>
      <c r="O47" s="107"/>
      <c r="P47" s="107">
        <v>0.2</v>
      </c>
      <c r="Q47" s="107">
        <v>0.1</v>
      </c>
      <c r="R47" s="107">
        <v>0.1</v>
      </c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>
        <v>0.1</v>
      </c>
      <c r="K48" s="107">
        <v>0.1</v>
      </c>
      <c r="L48" s="107"/>
      <c r="M48" s="107"/>
      <c r="N48" s="107"/>
      <c r="O48" s="107"/>
      <c r="P48" s="107">
        <v>0.2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>
        <v>0</v>
      </c>
      <c r="J49" s="107">
        <v>0.1</v>
      </c>
      <c r="K49" s="107">
        <v>0.1</v>
      </c>
      <c r="L49" s="107">
        <v>-0.1</v>
      </c>
      <c r="M49" s="107"/>
      <c r="N49" s="107"/>
      <c r="O49" s="107"/>
      <c r="P49" s="107">
        <v>0.3</v>
      </c>
      <c r="Q49" s="107">
        <v>0.3</v>
      </c>
      <c r="R49" s="107">
        <v>0.3</v>
      </c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>
        <v>0.1</v>
      </c>
      <c r="K50" s="146">
        <v>0.1</v>
      </c>
      <c r="L50" s="146"/>
      <c r="M50" s="146"/>
      <c r="N50" s="146"/>
      <c r="O50" s="146"/>
      <c r="P50" s="146">
        <v>0.3</v>
      </c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>
        <v>-0.2</v>
      </c>
      <c r="J51" s="104">
        <v>-0.2</v>
      </c>
      <c r="K51" s="104">
        <v>-0.1</v>
      </c>
      <c r="L51" s="104">
        <v>-0.3</v>
      </c>
      <c r="M51" s="104"/>
      <c r="N51" s="104"/>
      <c r="O51" s="104"/>
      <c r="P51" s="104">
        <v>0.1</v>
      </c>
      <c r="Q51" s="104">
        <v>0</v>
      </c>
      <c r="R51" s="104">
        <v>0</v>
      </c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>
        <v>-0.2</v>
      </c>
      <c r="K52" s="107">
        <v>0</v>
      </c>
      <c r="L52" s="107"/>
      <c r="M52" s="107"/>
      <c r="N52" s="107"/>
      <c r="O52" s="107"/>
      <c r="P52" s="107">
        <v>0.1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>
        <v>-0.1</v>
      </c>
      <c r="J53" s="107">
        <v>-0.2</v>
      </c>
      <c r="K53" s="107">
        <v>-0.1</v>
      </c>
      <c r="L53" s="107">
        <v>-0.7</v>
      </c>
      <c r="M53" s="107"/>
      <c r="N53" s="107"/>
      <c r="O53" s="107"/>
      <c r="P53" s="107">
        <v>0</v>
      </c>
      <c r="Q53" s="107">
        <v>0</v>
      </c>
      <c r="R53" s="107">
        <v>0</v>
      </c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>
        <v>-0.1</v>
      </c>
      <c r="K54" s="107">
        <v>0</v>
      </c>
      <c r="L54" s="107"/>
      <c r="M54" s="107"/>
      <c r="N54" s="107"/>
      <c r="O54" s="107"/>
      <c r="P54" s="107">
        <v>-0.1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>
        <v>-0.1</v>
      </c>
      <c r="J55" s="107">
        <v>0</v>
      </c>
      <c r="K55" s="107">
        <v>-0.2</v>
      </c>
      <c r="L55" s="107">
        <v>0</v>
      </c>
      <c r="M55" s="107"/>
      <c r="N55" s="107"/>
      <c r="O55" s="107"/>
      <c r="P55" s="107">
        <v>0.5</v>
      </c>
      <c r="Q55" s="107">
        <v>0.7</v>
      </c>
      <c r="R55" s="107">
        <v>0.7</v>
      </c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>
        <v>0</v>
      </c>
      <c r="K56" s="107">
        <v>0</v>
      </c>
      <c r="L56" s="107"/>
      <c r="M56" s="107"/>
      <c r="N56" s="107"/>
      <c r="O56" s="107"/>
      <c r="P56" s="107">
        <v>0.9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>
        <v>-1</v>
      </c>
      <c r="J57" s="107">
        <v>-0.8</v>
      </c>
      <c r="K57" s="107">
        <v>-1</v>
      </c>
      <c r="L57" s="107">
        <v>0.5</v>
      </c>
      <c r="M57" s="107"/>
      <c r="N57" s="107"/>
      <c r="O57" s="107"/>
      <c r="P57" s="107">
        <v>-1</v>
      </c>
      <c r="Q57" s="107">
        <v>-1</v>
      </c>
      <c r="R57" s="107">
        <v>-1</v>
      </c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>
        <v>-0.9</v>
      </c>
      <c r="K58" s="107">
        <v>-1</v>
      </c>
      <c r="L58" s="107"/>
      <c r="M58" s="107"/>
      <c r="N58" s="107"/>
      <c r="O58" s="107"/>
      <c r="P58" s="107">
        <v>-1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>
        <v>0.3</v>
      </c>
      <c r="J59" s="107">
        <v>0.5</v>
      </c>
      <c r="K59" s="107">
        <v>0</v>
      </c>
      <c r="L59" s="107">
        <v>0.5</v>
      </c>
      <c r="M59" s="107"/>
      <c r="N59" s="107"/>
      <c r="O59" s="107"/>
      <c r="P59" s="107">
        <v>-0.5</v>
      </c>
      <c r="Q59" s="107">
        <v>0</v>
      </c>
      <c r="R59" s="107">
        <v>0</v>
      </c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>
        <v>0.5</v>
      </c>
      <c r="K60" s="107">
        <v>0.3</v>
      </c>
      <c r="L60" s="107"/>
      <c r="M60" s="107"/>
      <c r="N60" s="107"/>
      <c r="O60" s="107"/>
      <c r="P60" s="107">
        <v>0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>
        <v>-0.5</v>
      </c>
      <c r="J61" s="107">
        <v>-0.5</v>
      </c>
      <c r="K61" s="107">
        <v>-0.3</v>
      </c>
      <c r="L61" s="107">
        <v>0</v>
      </c>
      <c r="M61" s="107"/>
      <c r="N61" s="107"/>
      <c r="O61" s="107"/>
      <c r="P61" s="107">
        <v>0</v>
      </c>
      <c r="Q61" s="107">
        <v>0</v>
      </c>
      <c r="R61" s="107">
        <v>0</v>
      </c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>
        <v>-0.5</v>
      </c>
      <c r="K62" s="107">
        <v>-0.5</v>
      </c>
      <c r="L62" s="107"/>
      <c r="M62" s="107"/>
      <c r="N62" s="107"/>
      <c r="O62" s="107"/>
      <c r="P62" s="107">
        <v>-0.5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>
        <v>0.3</v>
      </c>
      <c r="J63" s="107">
        <v>0.5</v>
      </c>
      <c r="K63" s="107">
        <v>1</v>
      </c>
      <c r="L63" s="107">
        <v>-0.5</v>
      </c>
      <c r="M63" s="107"/>
      <c r="N63" s="107"/>
      <c r="O63" s="107"/>
      <c r="P63" s="107">
        <v>0.5</v>
      </c>
      <c r="Q63" s="107">
        <v>0.5</v>
      </c>
      <c r="R63" s="107">
        <v>0.5</v>
      </c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>
        <v>0.5</v>
      </c>
      <c r="K64" s="107">
        <v>0.5</v>
      </c>
      <c r="L64" s="107"/>
      <c r="M64" s="107"/>
      <c r="N64" s="107"/>
      <c r="O64" s="107"/>
      <c r="P64" s="107">
        <v>0.5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>
        <v>0</v>
      </c>
      <c r="J65" s="107">
        <v>0</v>
      </c>
      <c r="K65" s="107">
        <v>0.3</v>
      </c>
      <c r="L65" s="107">
        <v>0</v>
      </c>
      <c r="M65" s="107"/>
      <c r="N65" s="107"/>
      <c r="O65" s="107"/>
      <c r="P65" s="107">
        <v>0.5</v>
      </c>
      <c r="Q65" s="107">
        <v>0.5</v>
      </c>
      <c r="R65" s="107">
        <v>0.5</v>
      </c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>
        <v>0</v>
      </c>
      <c r="K66" s="107">
        <v>0.5</v>
      </c>
      <c r="L66" s="107"/>
      <c r="M66" s="107"/>
      <c r="N66" s="107"/>
      <c r="O66" s="107"/>
      <c r="P66" s="107">
        <v>0.5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>
        <v>0.5</v>
      </c>
      <c r="J67" s="107">
        <v>0.5</v>
      </c>
      <c r="K67" s="107">
        <v>0.5</v>
      </c>
      <c r="L67" s="107">
        <v>0.8</v>
      </c>
      <c r="M67" s="107"/>
      <c r="N67" s="107"/>
      <c r="O67" s="107"/>
      <c r="P67" s="107">
        <v>0.5</v>
      </c>
      <c r="Q67" s="107">
        <v>0.5</v>
      </c>
      <c r="R67" s="107">
        <v>0.5</v>
      </c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>
        <v>0.5</v>
      </c>
      <c r="K68" s="107">
        <v>0.5</v>
      </c>
      <c r="L68" s="107"/>
      <c r="M68" s="107"/>
      <c r="N68" s="107"/>
      <c r="O68" s="107"/>
      <c r="P68" s="107">
        <v>0.5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 t="s">
        <v>114</v>
      </c>
      <c r="J76" s="109" t="s">
        <v>114</v>
      </c>
      <c r="K76" s="109" t="s">
        <v>114</v>
      </c>
      <c r="L76" s="109" t="s">
        <v>114</v>
      </c>
      <c r="M76" s="109"/>
      <c r="N76" s="109"/>
      <c r="O76" s="109"/>
      <c r="P76" s="109" t="s">
        <v>129</v>
      </c>
      <c r="Q76" s="109" t="s">
        <v>129</v>
      </c>
      <c r="R76" s="109" t="s">
        <v>129</v>
      </c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 t="s">
        <v>129</v>
      </c>
      <c r="J77" s="111" t="s">
        <v>129</v>
      </c>
      <c r="K77" s="111" t="s">
        <v>132</v>
      </c>
      <c r="L77" s="111" t="s">
        <v>129</v>
      </c>
      <c r="M77" s="111"/>
      <c r="N77" s="111"/>
      <c r="O77" s="111"/>
      <c r="P77" s="111" t="s">
        <v>114</v>
      </c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 t="s">
        <v>116</v>
      </c>
      <c r="J78" s="109" t="s">
        <v>116</v>
      </c>
      <c r="K78" s="109" t="s">
        <v>116</v>
      </c>
      <c r="L78" s="109" t="s">
        <v>116</v>
      </c>
      <c r="M78" s="109"/>
      <c r="N78" s="109"/>
      <c r="O78" s="109"/>
      <c r="P78" s="109" t="s">
        <v>115</v>
      </c>
      <c r="Q78" s="109" t="s">
        <v>115</v>
      </c>
      <c r="R78" s="109" t="s">
        <v>115</v>
      </c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 t="s">
        <v>115</v>
      </c>
      <c r="J79" s="111" t="s">
        <v>115</v>
      </c>
      <c r="K79" s="111" t="s">
        <v>115</v>
      </c>
      <c r="L79" s="111" t="s">
        <v>115</v>
      </c>
      <c r="M79" s="111"/>
      <c r="N79" s="111"/>
      <c r="O79" s="111"/>
      <c r="P79" s="111" t="s">
        <v>116</v>
      </c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79" priority="19">
      <formula>LEN(TRIM(G8))=0</formula>
    </cfRule>
  </conditionalFormatting>
  <conditionalFormatting sqref="I20:AM20">
    <cfRule type="expression" dxfId="78" priority="1">
      <formula>NETWORKDAYS.INTL(I$20,I$20,1)=0</formula>
    </cfRule>
  </conditionalFormatting>
  <conditionalFormatting sqref="E8 I21:AM44">
    <cfRule type="containsBlanks" dxfId="77" priority="20">
      <formula>LEN(TRIM(E8))=0</formula>
    </cfRule>
  </conditionalFormatting>
  <conditionalFormatting sqref="I21:AM44">
    <cfRule type="containsText" dxfId="76" priority="18" operator="containsText" text="O">
      <formula>NOT(ISERROR(SEARCH("O",I21)))</formula>
    </cfRule>
    <cfRule type="containsText" dxfId="75" priority="17" operator="containsText" text="X">
      <formula>NOT(ISERROR(SEARCH("X",I21)))</formula>
    </cfRule>
    <cfRule type="containsText" dxfId="74" priority="16" operator="containsText" text="NR">
      <formula>NOT(ISERROR(SEARCH("NR",I21)))</formula>
    </cfRule>
    <cfRule type="containsText" dxfId="73" priority="15" operator="containsText" text="Δ">
      <formula>NOT(ISERROR(SEARCH("Δ",I21)))</formula>
    </cfRule>
  </conditionalFormatting>
  <conditionalFormatting sqref="I45:AM60">
    <cfRule type="cellIs" dxfId="72" priority="11" operator="lessThan">
      <formula>-0.7</formula>
    </cfRule>
    <cfRule type="cellIs" dxfId="71" priority="12" operator="greaterThan">
      <formula>0.7</formula>
    </cfRule>
    <cfRule type="cellIs" dxfId="70" priority="13" operator="between">
      <formula>-0.7</formula>
      <formula>0.7</formula>
    </cfRule>
  </conditionalFormatting>
  <conditionalFormatting sqref="I61:AM62">
    <cfRule type="cellIs" dxfId="69" priority="7" operator="between">
      <formula>-1</formula>
      <formula>1.5</formula>
    </cfRule>
    <cfRule type="cellIs" dxfId="68" priority="5" operator="lessThan">
      <formula>-1</formula>
    </cfRule>
    <cfRule type="cellIs" dxfId="67" priority="6" operator="greaterThan">
      <formula>1.5</formula>
    </cfRule>
  </conditionalFormatting>
  <conditionalFormatting sqref="I63:AM64">
    <cfRule type="cellIs" dxfId="66" priority="9" operator="greaterThan">
      <formula>0.7</formula>
    </cfRule>
    <cfRule type="cellIs" dxfId="65" priority="8" operator="lessThan">
      <formula>-0.7</formula>
    </cfRule>
    <cfRule type="cellIs" dxfId="64" priority="10" operator="between">
      <formula>-0.7</formula>
      <formula>0.7</formula>
    </cfRule>
  </conditionalFormatting>
  <conditionalFormatting sqref="I65:AM68">
    <cfRule type="cellIs" dxfId="63" priority="3" operator="greaterThan">
      <formula>1.5</formula>
    </cfRule>
    <cfRule type="cellIs" dxfId="62" priority="2" operator="lessThan">
      <formula>-1</formula>
    </cfRule>
    <cfRule type="cellIs" dxfId="61" priority="4" operator="between">
      <formula>-1</formula>
      <formula>1.5</formula>
    </cfRule>
  </conditionalFormatting>
  <conditionalFormatting sqref="I76:AM80">
    <cfRule type="containsBlanks" dxfId="60" priority="14">
      <formula>LEN(TRIM(I76))=0</formula>
    </cfRule>
  </conditionalFormatting>
  <dataValidations count="1">
    <dataValidation type="list" allowBlank="1" showInputMessage="1" showErrorMessage="1" sqref="I21:AM44" xr:uid="{16E46460-BF54-414F-90CE-F023DB605E33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EEC214E-750C-4668-A019-7202D208D3A1}">
          <x14:formula1>
            <xm:f>'LIST DATA'!$B$1:$B$76</xm:f>
          </x14:formula1>
          <xm:sqref>G8:H8</xm:sqref>
        </x14:dataValidation>
        <x14:dataValidation type="list" allowBlank="1" showInputMessage="1" showErrorMessage="1" xr:uid="{A3F1206E-3B0E-4A52-8F1E-706AF8764EA2}">
          <x14:formula1>
            <xm:f>'LIST DATA'!$A$1:$A$12</xm:f>
          </x14:formula1>
          <xm:sqref>E8:F8</xm:sqref>
        </x14:dataValidation>
        <x14:dataValidation type="list" allowBlank="1" showInputMessage="1" showErrorMessage="1" xr:uid="{50342528-FF42-46D8-AC27-F1CF39090700}">
          <x14:formula1>
            <xm:f>'LIST DATA'!$C$3</xm:f>
          </x14:formula1>
          <xm:sqref>I80:AM80</xm:sqref>
        </x14:dataValidation>
        <x14:dataValidation type="list" allowBlank="1" showInputMessage="1" showErrorMessage="1" xr:uid="{63802EF6-4AF2-4516-B597-EB8C0858E9CD}">
          <x14:formula1>
            <xm:f>'LIST DATA'!$C$1:$C$2</xm:f>
          </x14:formula1>
          <xm:sqref>I78:AM79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C724-5A00-437F-91AC-C3E1B1329DBB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59" priority="19">
      <formula>LEN(TRIM(G8))=0</formula>
    </cfRule>
  </conditionalFormatting>
  <conditionalFormatting sqref="I20:AM20">
    <cfRule type="expression" dxfId="58" priority="1">
      <formula>NETWORKDAYS.INTL(I$20,I$20,1)=0</formula>
    </cfRule>
  </conditionalFormatting>
  <conditionalFormatting sqref="I21:AM44 E8">
    <cfRule type="containsBlanks" dxfId="57" priority="20">
      <formula>LEN(TRIM(E8))=0</formula>
    </cfRule>
  </conditionalFormatting>
  <conditionalFormatting sqref="I21:AM44">
    <cfRule type="containsText" dxfId="56" priority="18" operator="containsText" text="O">
      <formula>NOT(ISERROR(SEARCH("O",I21)))</formula>
    </cfRule>
    <cfRule type="containsText" dxfId="55" priority="17" operator="containsText" text="X">
      <formula>NOT(ISERROR(SEARCH("X",I21)))</formula>
    </cfRule>
    <cfRule type="containsText" dxfId="54" priority="16" operator="containsText" text="NR">
      <formula>NOT(ISERROR(SEARCH("NR",I21)))</formula>
    </cfRule>
    <cfRule type="containsText" dxfId="53" priority="15" operator="containsText" text="Δ">
      <formula>NOT(ISERROR(SEARCH("Δ",I21)))</formula>
    </cfRule>
  </conditionalFormatting>
  <conditionalFormatting sqref="I45:AM60">
    <cfRule type="cellIs" dxfId="52" priority="11" operator="lessThan">
      <formula>-0.7</formula>
    </cfRule>
    <cfRule type="cellIs" dxfId="51" priority="12" operator="greaterThan">
      <formula>0.7</formula>
    </cfRule>
    <cfRule type="cellIs" dxfId="50" priority="13" operator="between">
      <formula>-0.7</formula>
      <formula>0.7</formula>
    </cfRule>
  </conditionalFormatting>
  <conditionalFormatting sqref="I61:AM62">
    <cfRule type="cellIs" dxfId="49" priority="7" operator="between">
      <formula>-1</formula>
      <formula>1.5</formula>
    </cfRule>
    <cfRule type="cellIs" dxfId="48" priority="5" operator="lessThan">
      <formula>-1</formula>
    </cfRule>
    <cfRule type="cellIs" dxfId="47" priority="6" operator="greaterThan">
      <formula>1.5</formula>
    </cfRule>
  </conditionalFormatting>
  <conditionalFormatting sqref="I63:AM64">
    <cfRule type="cellIs" dxfId="46" priority="9" operator="greaterThan">
      <formula>0.7</formula>
    </cfRule>
    <cfRule type="cellIs" dxfId="45" priority="8" operator="lessThan">
      <formula>-0.7</formula>
    </cfRule>
    <cfRule type="cellIs" dxfId="44" priority="10" operator="between">
      <formula>-0.7</formula>
      <formula>0.7</formula>
    </cfRule>
  </conditionalFormatting>
  <conditionalFormatting sqref="I65:AM68">
    <cfRule type="cellIs" dxfId="43" priority="3" operator="greaterThan">
      <formula>1.5</formula>
    </cfRule>
    <cfRule type="cellIs" dxfId="42" priority="2" operator="lessThan">
      <formula>-1</formula>
    </cfRule>
    <cfRule type="cellIs" dxfId="41" priority="4" operator="between">
      <formula>-1</formula>
      <formula>1.5</formula>
    </cfRule>
  </conditionalFormatting>
  <conditionalFormatting sqref="I76:AM80">
    <cfRule type="containsBlanks" dxfId="40" priority="14">
      <formula>LEN(TRIM(I76))=0</formula>
    </cfRule>
  </conditionalFormatting>
  <dataValidations count="1">
    <dataValidation type="list" allowBlank="1" showInputMessage="1" showErrorMessage="1" sqref="I21:AM44" xr:uid="{2C61C773-0413-4ABF-951B-71E937E02F66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59452C98-47C4-4FDF-8871-6289087C6327}">
          <x14:formula1>
            <xm:f>'LIST DATA'!$C$1:$C$2</xm:f>
          </x14:formula1>
          <xm:sqref>I78:AM79</xm:sqref>
        </x14:dataValidation>
        <x14:dataValidation type="list" allowBlank="1" showInputMessage="1" showErrorMessage="1" xr:uid="{BABAC52E-FCBD-4D86-AFB9-76DFAB31532B}">
          <x14:formula1>
            <xm:f>'LIST DATA'!$C$3</xm:f>
          </x14:formula1>
          <xm:sqref>I80:AM80</xm:sqref>
        </x14:dataValidation>
        <x14:dataValidation type="list" allowBlank="1" showInputMessage="1" showErrorMessage="1" xr:uid="{24A11EF6-787F-413D-A87E-B39BA5FF91EC}">
          <x14:formula1>
            <xm:f>'LIST DATA'!$A$1:$A$12</xm:f>
          </x14:formula1>
          <xm:sqref>E8:F8</xm:sqref>
        </x14:dataValidation>
        <x14:dataValidation type="list" allowBlank="1" showInputMessage="1" showErrorMessage="1" xr:uid="{CA65C734-BBB1-4574-AC78-AE8E0A2CC912}">
          <x14:formula1>
            <xm:f>'LIST DATA'!$B$1:$B$76</xm:f>
          </x14:formula1>
          <xm:sqref>G8:H8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E924-F830-4C0B-A47B-D063A75BE3BE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39" priority="19">
      <formula>LEN(TRIM(G8))=0</formula>
    </cfRule>
  </conditionalFormatting>
  <conditionalFormatting sqref="I20:AM20">
    <cfRule type="expression" dxfId="38" priority="1">
      <formula>NETWORKDAYS.INTL(I$20,I$20,1)=0</formula>
    </cfRule>
  </conditionalFormatting>
  <conditionalFormatting sqref="I21:AM44 E8">
    <cfRule type="containsBlanks" dxfId="37" priority="20">
      <formula>LEN(TRIM(E8))=0</formula>
    </cfRule>
  </conditionalFormatting>
  <conditionalFormatting sqref="I21:AM44">
    <cfRule type="containsText" dxfId="36" priority="18" operator="containsText" text="O">
      <formula>NOT(ISERROR(SEARCH("O",I21)))</formula>
    </cfRule>
    <cfRule type="containsText" dxfId="35" priority="17" operator="containsText" text="X">
      <formula>NOT(ISERROR(SEARCH("X",I21)))</formula>
    </cfRule>
    <cfRule type="containsText" dxfId="34" priority="16" operator="containsText" text="NR">
      <formula>NOT(ISERROR(SEARCH("NR",I21)))</formula>
    </cfRule>
    <cfRule type="containsText" dxfId="33" priority="15" operator="containsText" text="Δ">
      <formula>NOT(ISERROR(SEARCH("Δ",I21)))</formula>
    </cfRule>
  </conditionalFormatting>
  <conditionalFormatting sqref="I45:AM60">
    <cfRule type="cellIs" dxfId="32" priority="11" operator="lessThan">
      <formula>-0.7</formula>
    </cfRule>
    <cfRule type="cellIs" dxfId="31" priority="12" operator="greaterThan">
      <formula>0.7</formula>
    </cfRule>
    <cfRule type="cellIs" dxfId="30" priority="13" operator="between">
      <formula>-0.7</formula>
      <formula>0.7</formula>
    </cfRule>
  </conditionalFormatting>
  <conditionalFormatting sqref="I61:AM62">
    <cfRule type="cellIs" dxfId="29" priority="7" operator="between">
      <formula>-1</formula>
      <formula>1.5</formula>
    </cfRule>
    <cfRule type="cellIs" dxfId="28" priority="5" operator="lessThan">
      <formula>-1</formula>
    </cfRule>
    <cfRule type="cellIs" dxfId="27" priority="6" operator="greaterThan">
      <formula>1.5</formula>
    </cfRule>
  </conditionalFormatting>
  <conditionalFormatting sqref="I63:AM64">
    <cfRule type="cellIs" dxfId="26" priority="9" operator="greaterThan">
      <formula>0.7</formula>
    </cfRule>
    <cfRule type="cellIs" dxfId="25" priority="8" operator="lessThan">
      <formula>-0.7</formula>
    </cfRule>
    <cfRule type="cellIs" dxfId="24" priority="10" operator="between">
      <formula>-0.7</formula>
      <formula>0.7</formula>
    </cfRule>
  </conditionalFormatting>
  <conditionalFormatting sqref="I65:AM68">
    <cfRule type="cellIs" dxfId="23" priority="3" operator="greaterThan">
      <formula>1.5</formula>
    </cfRule>
    <cfRule type="cellIs" dxfId="22" priority="2" operator="lessThan">
      <formula>-1</formula>
    </cfRule>
    <cfRule type="cellIs" dxfId="21" priority="4" operator="between">
      <formula>-1</formula>
      <formula>1.5</formula>
    </cfRule>
  </conditionalFormatting>
  <conditionalFormatting sqref="I76:AM80">
    <cfRule type="containsBlanks" dxfId="20" priority="14">
      <formula>LEN(TRIM(I76))=0</formula>
    </cfRule>
  </conditionalFormatting>
  <dataValidations count="1">
    <dataValidation type="list" allowBlank="1" showInputMessage="1" showErrorMessage="1" sqref="I21:AM44" xr:uid="{C53D495E-35CE-45D9-AFC9-CD6F52C4BB57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9C9FC54-D4F8-412F-8523-E670697F92C0}">
          <x14:formula1>
            <xm:f>'LIST DATA'!$B$1:$B$76</xm:f>
          </x14:formula1>
          <xm:sqref>G8:H8</xm:sqref>
        </x14:dataValidation>
        <x14:dataValidation type="list" allowBlank="1" showInputMessage="1" showErrorMessage="1" xr:uid="{D0A1E35E-BC5B-4BAA-BC26-1EF5453CEDBF}">
          <x14:formula1>
            <xm:f>'LIST DATA'!$A$1:$A$12</xm:f>
          </x14:formula1>
          <xm:sqref>E8:F8</xm:sqref>
        </x14:dataValidation>
        <x14:dataValidation type="list" allowBlank="1" showInputMessage="1" showErrorMessage="1" xr:uid="{A0A178AF-9312-48A0-9509-6C668E798238}">
          <x14:formula1>
            <xm:f>'LIST DATA'!$C$3</xm:f>
          </x14:formula1>
          <xm:sqref>I80:AM80</xm:sqref>
        </x14:dataValidation>
        <x14:dataValidation type="list" allowBlank="1" showInputMessage="1" showErrorMessage="1" xr:uid="{9BD008A8-E5E3-4DB2-8433-051528E22825}">
          <x14:formula1>
            <xm:f>'LIST DATA'!$C$1:$C$2</xm:f>
          </x14:formula1>
          <xm:sqref>I78:AM79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45F3-7732-4608-B19C-6C1A66A33340}">
  <sheetPr>
    <tabColor theme="3" tint="0.39997558519241921"/>
  </sheetPr>
  <dimension ref="A1:LG163"/>
  <sheetViews>
    <sheetView view="pageBreakPreview" zoomScaleNormal="115" zoomScaleSheetLayoutView="100" workbookViewId="0">
      <pane xSplit="8" ySplit="20" topLeftCell="I21" activePane="bottomRight" state="frozen"/>
      <selection pane="bottomRight" activeCell="AX72" sqref="AX72:BM72"/>
      <selection pane="bottomLeft" activeCell="AX72" sqref="AX72:BM72"/>
      <selection pane="topRight" activeCell="AX72" sqref="AX72:BM72"/>
    </sheetView>
  </sheetViews>
  <sheetFormatPr defaultColWidth="9.140625" defaultRowHeight="12" customHeight="1"/>
  <cols>
    <col min="1" max="2" width="3.7109375" style="6" customWidth="1"/>
    <col min="3" max="3" width="7.28515625" style="7" customWidth="1"/>
    <col min="4" max="4" width="1.7109375" style="56" customWidth="1"/>
    <col min="5" max="5" width="5.7109375" style="6" customWidth="1"/>
    <col min="6" max="6" width="8.5703125" style="7" customWidth="1"/>
    <col min="7" max="7" width="6.7109375" style="7" customWidth="1"/>
    <col min="8" max="8" width="5.42578125" style="7" customWidth="1"/>
    <col min="9" max="39" width="5.28515625" style="6" customWidth="1"/>
    <col min="40" max="40" width="0.7109375" style="6" customWidth="1"/>
    <col min="41" max="41" width="0.85546875" style="6" customWidth="1"/>
    <col min="42" max="42" width="0.85546875" style="7" customWidth="1"/>
    <col min="43" max="43" width="0.85546875" style="56" customWidth="1"/>
    <col min="44" max="44" width="0.85546875" style="6" customWidth="1"/>
    <col min="45" max="47" width="0.85546875" style="7" customWidth="1"/>
    <col min="48" max="281" width="0.85546875" style="6" customWidth="1"/>
    <col min="282" max="282" width="0.7109375" style="6" customWidth="1"/>
    <col min="283" max="284" width="3.42578125" style="56" customWidth="1"/>
    <col min="285" max="285" width="5.42578125" style="56" customWidth="1"/>
    <col min="286" max="287" width="6.5703125" style="56" customWidth="1"/>
    <col min="288" max="319" width="4.28515625" style="6" customWidth="1"/>
    <col min="320" max="16384" width="9.140625" style="6"/>
  </cols>
  <sheetData>
    <row r="1" spans="1:287" s="1" customFormat="1" ht="15" customHeight="1" thickBot="1">
      <c r="A1" s="11"/>
      <c r="B1" s="3"/>
      <c r="C1" s="3"/>
      <c r="D1" s="3"/>
      <c r="E1" s="3"/>
      <c r="F1" s="3"/>
      <c r="G1" s="3"/>
      <c r="H1" s="3"/>
      <c r="I1" s="314" t="s">
        <v>26</v>
      </c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"/>
      <c r="AB1" s="3"/>
      <c r="AC1" s="3"/>
      <c r="AD1" s="3"/>
      <c r="AE1" s="3"/>
      <c r="AF1" s="12"/>
      <c r="AG1" s="12"/>
      <c r="AH1" s="12"/>
      <c r="AI1" s="12"/>
      <c r="AJ1" s="12"/>
      <c r="AK1" s="12"/>
      <c r="AL1" s="12"/>
      <c r="AM1" s="13"/>
      <c r="AN1" s="11"/>
      <c r="AO1" s="3"/>
      <c r="AP1" s="3"/>
      <c r="AQ1" s="3"/>
      <c r="AR1" s="3"/>
      <c r="AS1" s="3"/>
      <c r="AT1" s="3"/>
      <c r="AU1" s="3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226" t="s">
        <v>27</v>
      </c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226"/>
      <c r="FX1" s="226"/>
      <c r="FY1" s="226"/>
      <c r="FZ1" s="226"/>
      <c r="GA1" s="226"/>
      <c r="GB1" s="226"/>
      <c r="GC1" s="226"/>
      <c r="GD1" s="226"/>
      <c r="GE1" s="226"/>
      <c r="GF1" s="226"/>
      <c r="GG1" s="226"/>
      <c r="GH1" s="226"/>
      <c r="GI1" s="226"/>
      <c r="GJ1" s="226"/>
      <c r="GK1" s="226"/>
      <c r="GL1" s="226"/>
      <c r="GM1" s="226"/>
      <c r="GN1" s="226"/>
      <c r="GO1" s="226"/>
      <c r="GP1" s="226"/>
      <c r="GQ1" s="226"/>
      <c r="GR1" s="226"/>
      <c r="GS1" s="226"/>
      <c r="GT1" s="226"/>
      <c r="GU1" s="226"/>
      <c r="GV1" s="226"/>
      <c r="GW1" s="226"/>
      <c r="GX1" s="226"/>
      <c r="GY1" s="226"/>
      <c r="GZ1" s="226"/>
      <c r="HA1" s="226"/>
      <c r="HB1" s="226"/>
      <c r="HC1" s="226"/>
      <c r="HD1" s="226"/>
      <c r="HE1" s="226"/>
      <c r="HF1" s="226"/>
      <c r="HG1" s="226"/>
      <c r="HH1" s="226"/>
      <c r="HI1" s="226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12"/>
      <c r="JQ1" s="12"/>
      <c r="JR1" s="12"/>
      <c r="JS1" s="12"/>
      <c r="JT1" s="12"/>
      <c r="JU1" s="12"/>
      <c r="JV1" s="13"/>
      <c r="JW1" s="21"/>
      <c r="JX1" s="21"/>
      <c r="JY1" s="21"/>
      <c r="JZ1" s="21"/>
      <c r="KA1" s="21"/>
    </row>
    <row r="2" spans="1:287" s="1" customFormat="1" ht="15" customHeight="1" thickBot="1">
      <c r="A2" s="14"/>
      <c r="B2" s="4"/>
      <c r="C2" s="4"/>
      <c r="D2" s="4"/>
      <c r="E2" s="4"/>
      <c r="F2" s="4"/>
      <c r="G2" s="4"/>
      <c r="H2" s="4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228" t="s">
        <v>1</v>
      </c>
      <c r="AB2" s="221"/>
      <c r="AC2" s="221"/>
      <c r="AD2" s="221" t="s">
        <v>2</v>
      </c>
      <c r="AE2" s="221"/>
      <c r="AF2" s="221"/>
      <c r="AG2" s="211" t="s">
        <v>3</v>
      </c>
      <c r="AH2" s="211"/>
      <c r="AI2" s="211"/>
      <c r="AJ2" s="211"/>
      <c r="AK2" s="211"/>
      <c r="AL2" s="212"/>
      <c r="AM2" s="15"/>
      <c r="AN2" s="14"/>
      <c r="AO2" s="4"/>
      <c r="AP2" s="4"/>
      <c r="AQ2" s="4"/>
      <c r="AR2" s="4"/>
      <c r="AS2" s="4"/>
      <c r="AT2" s="4"/>
      <c r="AU2" s="4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227"/>
      <c r="HB2" s="227"/>
      <c r="HC2" s="227"/>
      <c r="HD2" s="227"/>
      <c r="HE2" s="227"/>
      <c r="HF2" s="227"/>
      <c r="HG2" s="227"/>
      <c r="HH2" s="227"/>
      <c r="HI2" s="227"/>
      <c r="HJ2" s="228" t="s">
        <v>1</v>
      </c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 t="s">
        <v>2</v>
      </c>
      <c r="IA2" s="221"/>
      <c r="IB2" s="221"/>
      <c r="IC2" s="221"/>
      <c r="ID2" s="221"/>
      <c r="IE2" s="221"/>
      <c r="IF2" s="221"/>
      <c r="IG2" s="221"/>
      <c r="IH2" s="221"/>
      <c r="II2" s="221"/>
      <c r="IJ2" s="221"/>
      <c r="IK2" s="221"/>
      <c r="IL2" s="221"/>
      <c r="IM2" s="221"/>
      <c r="IN2" s="221"/>
      <c r="IO2" s="221"/>
      <c r="IP2" s="221" t="s">
        <v>3</v>
      </c>
      <c r="IQ2" s="221"/>
      <c r="IR2" s="221"/>
      <c r="IS2" s="221"/>
      <c r="IT2" s="221"/>
      <c r="IU2" s="221"/>
      <c r="IV2" s="221"/>
      <c r="IW2" s="221"/>
      <c r="IX2" s="221"/>
      <c r="IY2" s="221"/>
      <c r="IZ2" s="221"/>
      <c r="JA2" s="221"/>
      <c r="JB2" s="221"/>
      <c r="JC2" s="221"/>
      <c r="JD2" s="221"/>
      <c r="JE2" s="221"/>
      <c r="JF2" s="221"/>
      <c r="JG2" s="221"/>
      <c r="JH2" s="221"/>
      <c r="JI2" s="221"/>
      <c r="JJ2" s="221"/>
      <c r="JK2" s="221"/>
      <c r="JL2" s="221"/>
      <c r="JM2" s="221"/>
      <c r="JN2" s="221"/>
      <c r="JO2" s="221"/>
      <c r="JP2" s="221"/>
      <c r="JQ2" s="221"/>
      <c r="JR2" s="221"/>
      <c r="JS2" s="221"/>
      <c r="JT2" s="221"/>
      <c r="JU2" s="222"/>
      <c r="JV2" s="44"/>
      <c r="JW2" s="21"/>
      <c r="JX2" s="21"/>
      <c r="JY2" s="21"/>
      <c r="JZ2" s="21"/>
      <c r="KA2" s="21"/>
    </row>
    <row r="3" spans="1:287" s="1" customFormat="1" ht="15" customHeight="1" thickBot="1">
      <c r="A3" s="223" t="s">
        <v>4</v>
      </c>
      <c r="B3" s="224"/>
      <c r="C3" s="224"/>
      <c r="D3" s="157" t="s">
        <v>5</v>
      </c>
      <c r="E3" s="229" t="s">
        <v>28</v>
      </c>
      <c r="F3" s="229"/>
      <c r="G3" s="229"/>
      <c r="H3" s="229"/>
      <c r="I3" s="31"/>
      <c r="J3" s="31"/>
      <c r="K3" s="31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298"/>
      <c r="AB3" s="299"/>
      <c r="AC3" s="299"/>
      <c r="AD3" s="299"/>
      <c r="AE3" s="299"/>
      <c r="AF3" s="299"/>
      <c r="AG3" s="299"/>
      <c r="AH3" s="299"/>
      <c r="AI3" s="299"/>
      <c r="AJ3" s="299"/>
      <c r="AK3" s="299"/>
      <c r="AL3" s="302"/>
      <c r="AM3" s="15"/>
      <c r="AN3" s="223" t="s">
        <v>4</v>
      </c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5" t="s">
        <v>5</v>
      </c>
      <c r="BG3" s="225"/>
      <c r="BH3" s="224" t="str">
        <f>$E$3</f>
        <v>F.QC.111 (REV.01)</v>
      </c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15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HJ3" s="232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20"/>
      <c r="JV3" s="44"/>
      <c r="JW3" s="21"/>
      <c r="JX3" s="21"/>
      <c r="JY3" s="21"/>
      <c r="JZ3" s="21"/>
      <c r="KA3" s="21"/>
    </row>
    <row r="4" spans="1:287" s="1" customFormat="1" ht="15" customHeight="1" thickBot="1">
      <c r="A4" s="213" t="s">
        <v>6</v>
      </c>
      <c r="B4" s="214"/>
      <c r="C4" s="214"/>
      <c r="D4" s="158" t="s">
        <v>5</v>
      </c>
      <c r="E4" s="216" t="s">
        <v>29</v>
      </c>
      <c r="F4" s="216"/>
      <c r="G4" s="216"/>
      <c r="H4" s="216"/>
      <c r="I4" s="277" t="s">
        <v>30</v>
      </c>
      <c r="J4" s="278"/>
      <c r="K4" s="16"/>
      <c r="L4" s="32"/>
      <c r="M4" s="33"/>
      <c r="N4" s="33"/>
      <c r="O4" s="33"/>
      <c r="P4" s="33"/>
      <c r="Q4" s="33"/>
      <c r="R4" s="16"/>
      <c r="S4" s="16"/>
      <c r="T4" s="16"/>
      <c r="U4" s="33"/>
      <c r="V4" s="33"/>
      <c r="W4" s="16"/>
      <c r="X4" s="16"/>
      <c r="Y4" s="16"/>
      <c r="Z4" s="33"/>
      <c r="AA4" s="300"/>
      <c r="AB4" s="301"/>
      <c r="AC4" s="301"/>
      <c r="AD4" s="301"/>
      <c r="AE4" s="301"/>
      <c r="AF4" s="301"/>
      <c r="AG4" s="301"/>
      <c r="AH4" s="301"/>
      <c r="AI4" s="301"/>
      <c r="AJ4" s="301"/>
      <c r="AK4" s="301"/>
      <c r="AL4" s="303"/>
      <c r="AM4" s="15"/>
      <c r="AN4" s="213" t="s">
        <v>6</v>
      </c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5" t="s">
        <v>5</v>
      </c>
      <c r="BG4" s="215"/>
      <c r="BH4" s="214" t="str">
        <f>$E$4</f>
        <v>61037-BZ370</v>
      </c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151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HJ4" s="24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9"/>
      <c r="JV4" s="44"/>
      <c r="JW4" s="21"/>
      <c r="JX4" s="21"/>
      <c r="JY4" s="21"/>
      <c r="JZ4" s="21"/>
      <c r="KA4" s="21"/>
    </row>
    <row r="5" spans="1:287" s="1" customFormat="1" ht="15" customHeight="1">
      <c r="A5" s="213" t="s">
        <v>7</v>
      </c>
      <c r="B5" s="214"/>
      <c r="C5" s="214"/>
      <c r="D5" s="158" t="s">
        <v>5</v>
      </c>
      <c r="E5" s="216" t="s">
        <v>31</v>
      </c>
      <c r="F5" s="216"/>
      <c r="G5" s="216"/>
      <c r="H5" s="216"/>
      <c r="I5" s="38" t="s">
        <v>32</v>
      </c>
      <c r="J5" s="282" t="s">
        <v>33</v>
      </c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4"/>
      <c r="Z5" s="34"/>
      <c r="AA5" s="300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3"/>
      <c r="AM5" s="15"/>
      <c r="AN5" s="213" t="s">
        <v>7</v>
      </c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5" t="s">
        <v>5</v>
      </c>
      <c r="BG5" s="215"/>
      <c r="BH5" s="214" t="str">
        <f>$E$5</f>
        <v>RF SUB-ASSY, CTR BODY PLR RH</v>
      </c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151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HJ5" s="24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9"/>
      <c r="JV5" s="44"/>
      <c r="JW5" s="21"/>
      <c r="JX5" s="21"/>
      <c r="JY5" s="21"/>
      <c r="JZ5" s="21"/>
      <c r="KA5" s="21"/>
    </row>
    <row r="6" spans="1:287" s="1" customFormat="1" ht="15" customHeight="1">
      <c r="A6" s="213" t="s">
        <v>8</v>
      </c>
      <c r="B6" s="214"/>
      <c r="C6" s="214"/>
      <c r="D6" s="158" t="s">
        <v>5</v>
      </c>
      <c r="E6" s="216" t="s">
        <v>34</v>
      </c>
      <c r="F6" s="216"/>
      <c r="G6" s="216"/>
      <c r="H6" s="216"/>
      <c r="I6" s="39" t="s">
        <v>35</v>
      </c>
      <c r="J6" s="285" t="s">
        <v>36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7"/>
      <c r="Z6" s="35"/>
      <c r="AA6" s="300"/>
      <c r="AB6" s="301"/>
      <c r="AC6" s="301"/>
      <c r="AD6" s="301"/>
      <c r="AE6" s="301"/>
      <c r="AF6" s="301"/>
      <c r="AG6" s="301"/>
      <c r="AH6" s="301"/>
      <c r="AI6" s="301"/>
      <c r="AJ6" s="301"/>
      <c r="AK6" s="301"/>
      <c r="AL6" s="303"/>
      <c r="AM6" s="17"/>
      <c r="AN6" s="213" t="s">
        <v>8</v>
      </c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5" t="s">
        <v>5</v>
      </c>
      <c r="BG6" s="215"/>
      <c r="BH6" s="214" t="str">
        <f>$E$6</f>
        <v>D03 B</v>
      </c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151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HJ6" s="24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9"/>
      <c r="JV6" s="44"/>
      <c r="JW6" s="21"/>
      <c r="JX6" s="21"/>
      <c r="JY6" s="21"/>
      <c r="JZ6" s="21"/>
      <c r="KA6" s="21"/>
    </row>
    <row r="7" spans="1:287" s="1" customFormat="1" ht="15" customHeight="1" thickBot="1">
      <c r="A7" s="213" t="s">
        <v>9</v>
      </c>
      <c r="B7" s="214"/>
      <c r="C7" s="214"/>
      <c r="D7" s="158" t="s">
        <v>5</v>
      </c>
      <c r="E7" s="216" t="s">
        <v>37</v>
      </c>
      <c r="F7" s="216"/>
      <c r="G7" s="216"/>
      <c r="H7" s="216"/>
      <c r="I7" s="40" t="s">
        <v>38</v>
      </c>
      <c r="J7" s="288" t="s">
        <v>39</v>
      </c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90"/>
      <c r="Z7" s="36"/>
      <c r="AA7" s="300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3"/>
      <c r="AM7" s="18"/>
      <c r="AN7" s="213" t="s">
        <v>9</v>
      </c>
      <c r="AO7" s="214"/>
      <c r="AP7" s="214"/>
      <c r="AQ7" s="214"/>
      <c r="AR7" s="214"/>
      <c r="AS7" s="214"/>
      <c r="AT7" s="214"/>
      <c r="AU7" s="214"/>
      <c r="AV7" s="214"/>
      <c r="AW7" s="214"/>
      <c r="AX7" s="214"/>
      <c r="AY7" s="214"/>
      <c r="AZ7" s="214"/>
      <c r="BA7" s="214"/>
      <c r="BB7" s="214"/>
      <c r="BC7" s="214"/>
      <c r="BD7" s="214"/>
      <c r="BE7" s="214"/>
      <c r="BF7" s="215" t="s">
        <v>5</v>
      </c>
      <c r="BG7" s="215"/>
      <c r="BH7" s="214" t="str">
        <f>$E$7</f>
        <v>B-12</v>
      </c>
      <c r="BI7" s="214"/>
      <c r="BJ7" s="214"/>
      <c r="BK7" s="214"/>
      <c r="BL7" s="214"/>
      <c r="BM7" s="214"/>
      <c r="BN7" s="214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151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HJ7" s="317"/>
      <c r="HK7" s="318"/>
      <c r="HL7" s="318"/>
      <c r="HM7" s="318"/>
      <c r="HN7" s="318"/>
      <c r="HO7" s="318"/>
      <c r="HP7" s="318"/>
      <c r="HQ7" s="318"/>
      <c r="HR7" s="318"/>
      <c r="HS7" s="318"/>
      <c r="HT7" s="318"/>
      <c r="HU7" s="318"/>
      <c r="HV7" s="318"/>
      <c r="HW7" s="318"/>
      <c r="HX7" s="318"/>
      <c r="HY7" s="318"/>
      <c r="HZ7" s="318"/>
      <c r="IA7" s="318"/>
      <c r="IB7" s="318"/>
      <c r="IC7" s="318"/>
      <c r="ID7" s="318"/>
      <c r="IE7" s="318"/>
      <c r="IF7" s="318"/>
      <c r="IG7" s="318"/>
      <c r="IH7" s="318"/>
      <c r="II7" s="318"/>
      <c r="IJ7" s="318"/>
      <c r="IK7" s="318"/>
      <c r="IL7" s="318"/>
      <c r="IM7" s="318"/>
      <c r="IN7" s="318"/>
      <c r="IO7" s="318"/>
      <c r="IP7" s="318"/>
      <c r="IQ7" s="318"/>
      <c r="IR7" s="318"/>
      <c r="IS7" s="318"/>
      <c r="IT7" s="318"/>
      <c r="IU7" s="318"/>
      <c r="IV7" s="318"/>
      <c r="IW7" s="318"/>
      <c r="IX7" s="318"/>
      <c r="IY7" s="318"/>
      <c r="IZ7" s="318"/>
      <c r="JA7" s="318"/>
      <c r="JB7" s="318"/>
      <c r="JC7" s="318"/>
      <c r="JD7" s="318"/>
      <c r="JE7" s="318"/>
      <c r="JF7" s="318"/>
      <c r="JG7" s="318"/>
      <c r="JH7" s="318"/>
      <c r="JI7" s="318"/>
      <c r="JJ7" s="318"/>
      <c r="JK7" s="318"/>
      <c r="JL7" s="318"/>
      <c r="JM7" s="318"/>
      <c r="JN7" s="318"/>
      <c r="JO7" s="318"/>
      <c r="JP7" s="318"/>
      <c r="JQ7" s="318"/>
      <c r="JR7" s="318"/>
      <c r="JS7" s="318"/>
      <c r="JT7" s="318"/>
      <c r="JU7" s="320"/>
      <c r="JV7" s="44"/>
      <c r="JW7" s="21"/>
      <c r="JX7" s="21"/>
      <c r="JY7" s="21"/>
      <c r="JZ7" s="21"/>
      <c r="KA7" s="21"/>
    </row>
    <row r="8" spans="1:287" s="1" customFormat="1" ht="15" customHeight="1" thickBot="1">
      <c r="A8" s="213" t="s">
        <v>40</v>
      </c>
      <c r="B8" s="214"/>
      <c r="C8" s="214"/>
      <c r="D8" s="158" t="s">
        <v>5</v>
      </c>
      <c r="E8" s="294"/>
      <c r="F8" s="294"/>
      <c r="G8" s="294"/>
      <c r="H8" s="294"/>
      <c r="I8" s="41" t="s">
        <v>41</v>
      </c>
      <c r="J8" s="291" t="s">
        <v>42</v>
      </c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3"/>
      <c r="Z8" s="37"/>
      <c r="AA8" s="281" t="s">
        <v>10</v>
      </c>
      <c r="AB8" s="279"/>
      <c r="AC8" s="279"/>
      <c r="AD8" s="279" t="s">
        <v>11</v>
      </c>
      <c r="AE8" s="279"/>
      <c r="AF8" s="279"/>
      <c r="AG8" s="279" t="s">
        <v>12</v>
      </c>
      <c r="AH8" s="279"/>
      <c r="AI8" s="279"/>
      <c r="AJ8" s="279" t="s">
        <v>13</v>
      </c>
      <c r="AK8" s="279"/>
      <c r="AL8" s="280"/>
      <c r="AM8" s="19"/>
      <c r="AN8" s="213" t="s">
        <v>43</v>
      </c>
      <c r="AO8" s="214"/>
      <c r="AP8" s="214"/>
      <c r="AQ8" s="214"/>
      <c r="AR8" s="214"/>
      <c r="AS8" s="214"/>
      <c r="AT8" s="214"/>
      <c r="AU8" s="214"/>
      <c r="AV8" s="214"/>
      <c r="AW8" s="214"/>
      <c r="AX8" s="214"/>
      <c r="AY8" s="214"/>
      <c r="AZ8" s="214"/>
      <c r="BA8" s="214"/>
      <c r="BB8" s="214"/>
      <c r="BC8" s="214"/>
      <c r="BD8" s="214"/>
      <c r="BE8" s="214"/>
      <c r="BF8" s="215" t="s">
        <v>5</v>
      </c>
      <c r="BG8" s="215"/>
      <c r="BH8" s="216">
        <f>$E$8</f>
        <v>0</v>
      </c>
      <c r="BI8" s="216"/>
      <c r="BJ8" s="216"/>
      <c r="BK8" s="216"/>
      <c r="BL8" s="216"/>
      <c r="BM8" s="216"/>
      <c r="BN8" s="216"/>
      <c r="BO8" s="216"/>
      <c r="BP8" s="216"/>
      <c r="BQ8" s="216"/>
      <c r="BR8" s="216"/>
      <c r="BS8" s="216"/>
      <c r="BT8" s="216"/>
      <c r="BU8" s="216"/>
      <c r="BV8" s="216">
        <f>$G$8</f>
        <v>0</v>
      </c>
      <c r="BW8" s="216"/>
      <c r="BX8" s="216"/>
      <c r="BY8" s="216"/>
      <c r="BZ8" s="216"/>
      <c r="CA8" s="216"/>
      <c r="CB8" s="216"/>
      <c r="CC8" s="216"/>
      <c r="CD8" s="216"/>
      <c r="CE8" s="216"/>
      <c r="CF8" s="216"/>
      <c r="CG8" s="216"/>
      <c r="CH8" s="151"/>
      <c r="CI8" s="151"/>
      <c r="CJ8" s="151"/>
      <c r="CK8" s="151"/>
      <c r="CL8" s="151"/>
      <c r="CM8" s="151"/>
      <c r="CN8" s="151"/>
      <c r="CO8" s="151"/>
      <c r="CP8" s="151"/>
      <c r="CQ8" s="151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HI8" s="15"/>
      <c r="HJ8" s="304" t="s">
        <v>10</v>
      </c>
      <c r="HK8" s="305"/>
      <c r="HL8" s="305"/>
      <c r="HM8" s="305"/>
      <c r="HN8" s="305"/>
      <c r="HO8" s="305"/>
      <c r="HP8" s="305"/>
      <c r="HQ8" s="305"/>
      <c r="HR8" s="305"/>
      <c r="HS8" s="305"/>
      <c r="HT8" s="305"/>
      <c r="HU8" s="305"/>
      <c r="HV8" s="305"/>
      <c r="HW8" s="305"/>
      <c r="HX8" s="305"/>
      <c r="HY8" s="305"/>
      <c r="HZ8" s="305" t="s">
        <v>11</v>
      </c>
      <c r="IA8" s="305"/>
      <c r="IB8" s="305"/>
      <c r="IC8" s="305"/>
      <c r="ID8" s="305"/>
      <c r="IE8" s="305"/>
      <c r="IF8" s="305"/>
      <c r="IG8" s="305"/>
      <c r="IH8" s="305"/>
      <c r="II8" s="305"/>
      <c r="IJ8" s="305"/>
      <c r="IK8" s="305"/>
      <c r="IL8" s="305"/>
      <c r="IM8" s="305"/>
      <c r="IN8" s="305"/>
      <c r="IO8" s="305"/>
      <c r="IP8" s="305" t="s">
        <v>12</v>
      </c>
      <c r="IQ8" s="305"/>
      <c r="IR8" s="305"/>
      <c r="IS8" s="305"/>
      <c r="IT8" s="305"/>
      <c r="IU8" s="305"/>
      <c r="IV8" s="305"/>
      <c r="IW8" s="305"/>
      <c r="IX8" s="305"/>
      <c r="IY8" s="305"/>
      <c r="IZ8" s="305"/>
      <c r="JA8" s="305"/>
      <c r="JB8" s="305"/>
      <c r="JC8" s="305"/>
      <c r="JD8" s="305"/>
      <c r="JE8" s="305"/>
      <c r="JF8" s="305" t="s">
        <v>13</v>
      </c>
      <c r="JG8" s="305"/>
      <c r="JH8" s="305"/>
      <c r="JI8" s="305"/>
      <c r="JJ8" s="305"/>
      <c r="JK8" s="305"/>
      <c r="JL8" s="305"/>
      <c r="JM8" s="305"/>
      <c r="JN8" s="305"/>
      <c r="JO8" s="305"/>
      <c r="JP8" s="305"/>
      <c r="JQ8" s="305"/>
      <c r="JR8" s="305"/>
      <c r="JS8" s="305"/>
      <c r="JT8" s="305"/>
      <c r="JU8" s="306"/>
      <c r="JV8" s="76"/>
      <c r="JW8" s="21"/>
      <c r="JX8" s="21"/>
      <c r="JY8" s="21"/>
      <c r="JZ8" s="21"/>
      <c r="KA8" s="21"/>
    </row>
    <row r="9" spans="1:287" s="1" customFormat="1" ht="5.0999999999999996" customHeight="1" thickBot="1">
      <c r="A9" s="23"/>
      <c r="B9" s="24"/>
      <c r="C9" s="24"/>
      <c r="D9" s="25"/>
      <c r="E9" s="26"/>
      <c r="F9" s="26"/>
      <c r="G9" s="26"/>
      <c r="H9" s="26"/>
      <c r="I9" s="27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30"/>
      <c r="AN9" s="23"/>
      <c r="AO9" s="24"/>
      <c r="AP9" s="24"/>
      <c r="AQ9" s="25"/>
      <c r="AR9" s="26"/>
      <c r="AS9" s="26"/>
      <c r="AT9" s="26"/>
      <c r="AU9" s="26"/>
      <c r="AV9" s="24"/>
      <c r="AW9" s="27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9"/>
      <c r="JN9" s="29"/>
      <c r="JO9" s="29"/>
      <c r="JP9" s="29"/>
      <c r="JQ9" s="29"/>
      <c r="JR9" s="29"/>
      <c r="JS9" s="29"/>
      <c r="JT9" s="29"/>
      <c r="JU9" s="29"/>
      <c r="JV9" s="30"/>
      <c r="JW9" s="21"/>
      <c r="JX9" s="21"/>
      <c r="JY9" s="21"/>
      <c r="JZ9" s="21"/>
      <c r="KA9" s="21"/>
    </row>
    <row r="10" spans="1:287" s="1" customFormat="1" ht="5.0999999999999996" customHeight="1" thickBot="1">
      <c r="A10" s="72"/>
      <c r="B10" s="54"/>
      <c r="C10" s="54"/>
      <c r="D10" s="10"/>
      <c r="E10" s="55"/>
      <c r="F10" s="55"/>
      <c r="G10" s="55"/>
      <c r="H10" s="55"/>
      <c r="I10" s="2"/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9"/>
      <c r="AN10" s="72"/>
      <c r="AO10" s="54"/>
      <c r="AP10" s="54"/>
      <c r="AQ10" s="10"/>
      <c r="AR10" s="55"/>
      <c r="AS10" s="55"/>
      <c r="AT10" s="55"/>
      <c r="AU10" s="55"/>
      <c r="AV10" s="54"/>
      <c r="AW10" s="2"/>
      <c r="AX10" s="8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2"/>
      <c r="JN10" s="2"/>
      <c r="JO10" s="2"/>
      <c r="JP10" s="2"/>
      <c r="JQ10" s="2"/>
      <c r="JR10" s="2"/>
      <c r="JS10" s="2"/>
      <c r="JT10" s="2"/>
      <c r="JU10" s="2"/>
      <c r="JV10" s="19"/>
      <c r="JW10" s="21"/>
      <c r="JX10" s="21"/>
      <c r="JY10" s="21"/>
      <c r="JZ10" s="21"/>
      <c r="KA10" s="21"/>
    </row>
    <row r="11" spans="1:287" s="1" customFormat="1" ht="17.100000000000001" customHeight="1">
      <c r="A11" s="321" t="s">
        <v>44</v>
      </c>
      <c r="B11" s="322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322"/>
      <c r="T11" s="322"/>
      <c r="U11" s="322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  <c r="AK11" s="322"/>
      <c r="AL11" s="322"/>
      <c r="AM11" s="323"/>
      <c r="AN11" s="307" t="s">
        <v>45</v>
      </c>
      <c r="AO11" s="308"/>
      <c r="AP11" s="308"/>
      <c r="AQ11" s="308"/>
      <c r="AR11" s="308"/>
      <c r="AS11" s="308"/>
      <c r="AT11" s="308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8"/>
      <c r="BO11" s="308"/>
      <c r="BP11" s="308"/>
      <c r="BQ11" s="308"/>
      <c r="BR11" s="308"/>
      <c r="BS11" s="308"/>
      <c r="BT11" s="308"/>
      <c r="BU11" s="308"/>
      <c r="BV11" s="308"/>
      <c r="BW11" s="308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8"/>
      <c r="CN11" s="308"/>
      <c r="CO11" s="308"/>
      <c r="CP11" s="308"/>
      <c r="CQ11" s="308"/>
      <c r="CR11" s="308"/>
      <c r="CS11" s="308"/>
      <c r="CT11" s="308"/>
      <c r="CU11" s="308"/>
      <c r="CV11" s="308"/>
      <c r="CW11" s="308"/>
      <c r="CX11" s="308"/>
      <c r="CY11" s="308"/>
      <c r="CZ11" s="308"/>
      <c r="DA11" s="308"/>
      <c r="DB11" s="308"/>
      <c r="DC11" s="308"/>
      <c r="DD11" s="308"/>
      <c r="DE11" s="308"/>
      <c r="DF11" s="308"/>
      <c r="DG11" s="308"/>
      <c r="DH11" s="308"/>
      <c r="DI11" s="308"/>
      <c r="DJ11" s="308"/>
      <c r="DK11" s="308"/>
      <c r="DL11" s="308"/>
      <c r="DM11" s="308"/>
      <c r="DN11" s="308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62"/>
      <c r="JW11" s="21"/>
      <c r="JX11" s="21"/>
      <c r="JY11" s="21"/>
      <c r="JZ11" s="21"/>
      <c r="KA11" s="21"/>
    </row>
    <row r="12" spans="1:287" s="1" customFormat="1" ht="17.100000000000001" customHeight="1">
      <c r="A12" s="324"/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  <c r="N12" s="325"/>
      <c r="O12" s="325"/>
      <c r="P12" s="325"/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6"/>
      <c r="AN12" s="341" t="s">
        <v>46</v>
      </c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342"/>
      <c r="BV12" s="342"/>
      <c r="BW12" s="342"/>
      <c r="BX12" s="342"/>
      <c r="BY12" s="342"/>
      <c r="BZ12" s="342"/>
      <c r="CA12" s="342"/>
      <c r="CB12" s="342"/>
      <c r="CC12" s="342"/>
      <c r="CD12" s="342"/>
      <c r="CE12" s="342"/>
      <c r="CF12" s="342"/>
      <c r="CG12" s="342"/>
      <c r="CH12" s="342"/>
      <c r="CI12" s="342"/>
      <c r="CJ12" s="342"/>
      <c r="CK12" s="342"/>
      <c r="CL12" s="342"/>
      <c r="CM12" s="342"/>
      <c r="CN12" s="342"/>
      <c r="CO12" s="342"/>
      <c r="CP12" s="342"/>
      <c r="CQ12" s="342"/>
      <c r="CR12" s="342"/>
      <c r="CS12" s="342"/>
      <c r="CT12" s="342"/>
      <c r="CU12" s="342"/>
      <c r="CV12" s="342"/>
      <c r="CW12" s="342"/>
      <c r="CX12" s="342"/>
      <c r="CY12" s="342"/>
      <c r="CZ12" s="342"/>
      <c r="DA12" s="342"/>
      <c r="DB12" s="342"/>
      <c r="DC12" s="342"/>
      <c r="DD12" s="342"/>
      <c r="DE12" s="342"/>
      <c r="DF12" s="342"/>
      <c r="DG12" s="342"/>
      <c r="DH12" s="342"/>
      <c r="DI12" s="342"/>
      <c r="DJ12" s="342"/>
      <c r="DK12" s="342"/>
      <c r="DL12" s="342"/>
      <c r="DM12" s="342"/>
      <c r="DN12" s="342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64"/>
      <c r="JW12" s="21"/>
      <c r="JX12" s="21"/>
      <c r="JY12" s="21"/>
      <c r="JZ12" s="21"/>
      <c r="KA12" s="21"/>
    </row>
    <row r="13" spans="1:287" s="1" customFormat="1" ht="17.100000000000001" customHeight="1">
      <c r="A13" s="324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6"/>
      <c r="AN13" s="63"/>
      <c r="AP13" s="344" t="s">
        <v>47</v>
      </c>
      <c r="AQ13" s="344"/>
      <c r="AR13" s="344"/>
      <c r="AS13" s="344"/>
      <c r="AT13" s="310" t="s">
        <v>48</v>
      </c>
      <c r="AU13" s="310"/>
      <c r="AV13" s="310"/>
      <c r="AW13" s="310"/>
      <c r="AX13" s="310"/>
      <c r="AY13" s="310"/>
      <c r="AZ13" s="310"/>
      <c r="BA13" s="310"/>
      <c r="BB13" s="310"/>
      <c r="BC13" s="310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10"/>
      <c r="CH13" s="310"/>
      <c r="CI13" s="310"/>
      <c r="CJ13" s="310"/>
      <c r="CK13" s="310"/>
      <c r="CL13" s="310"/>
      <c r="CM13" s="310"/>
      <c r="CN13" s="310"/>
      <c r="CO13" s="310"/>
      <c r="CP13" s="310"/>
      <c r="CQ13" s="310"/>
      <c r="CR13" s="310"/>
      <c r="CS13" s="310"/>
      <c r="CT13" s="310"/>
      <c r="CU13" s="310"/>
      <c r="CV13" s="310"/>
      <c r="CW13" s="310"/>
      <c r="CX13" s="310"/>
      <c r="CY13" s="310"/>
      <c r="CZ13" s="310"/>
      <c r="DA13" s="310"/>
      <c r="DB13" s="310"/>
      <c r="DC13" s="310"/>
      <c r="DD13" s="310"/>
      <c r="DE13" s="310"/>
      <c r="DF13" s="310"/>
      <c r="DG13" s="310"/>
      <c r="DH13" s="310"/>
      <c r="DI13" s="310"/>
      <c r="DJ13" s="310"/>
      <c r="DK13" s="310"/>
      <c r="DL13" s="310"/>
      <c r="DM13" s="310"/>
      <c r="DN13" s="310"/>
      <c r="DO13" s="43"/>
      <c r="DP13" s="43"/>
      <c r="DQ13" s="43"/>
      <c r="DR13" s="43"/>
      <c r="DS13" s="43"/>
      <c r="DT13" s="43"/>
      <c r="DU13" s="43"/>
      <c r="GT13" s="43"/>
      <c r="GU13" s="43"/>
      <c r="HO13" s="345" t="s">
        <v>49</v>
      </c>
      <c r="HP13" s="345"/>
      <c r="HQ13" s="345"/>
      <c r="HR13" s="345"/>
      <c r="HS13" s="346" t="s">
        <v>50</v>
      </c>
      <c r="HT13" s="346"/>
      <c r="HU13" s="346"/>
      <c r="HV13" s="346"/>
      <c r="HW13" s="346"/>
      <c r="HX13" s="346"/>
      <c r="HY13" s="346"/>
      <c r="HZ13" s="346"/>
      <c r="IA13" s="346"/>
      <c r="IB13" s="346"/>
      <c r="IC13" s="346"/>
      <c r="ID13" s="346"/>
      <c r="IE13" s="346"/>
      <c r="IF13" s="346"/>
      <c r="IG13" s="346"/>
      <c r="IH13" s="346"/>
      <c r="II13" s="346"/>
      <c r="IJ13" s="346"/>
      <c r="IK13" s="346"/>
      <c r="IL13" s="346"/>
      <c r="IM13" s="346"/>
      <c r="IN13" s="346"/>
      <c r="IO13" s="346"/>
      <c r="IP13" s="346"/>
      <c r="IQ13" s="346"/>
      <c r="IR13" s="346"/>
      <c r="IS13" s="346"/>
      <c r="IT13" s="346"/>
      <c r="IU13" s="346"/>
      <c r="IV13" s="346"/>
      <c r="IW13" s="346"/>
      <c r="IX13" s="346"/>
      <c r="IY13" s="346"/>
      <c r="IZ13" s="346"/>
      <c r="JA13" s="346"/>
      <c r="JB13" s="346"/>
      <c r="JC13" s="346"/>
      <c r="JD13" s="346"/>
      <c r="JE13" s="346"/>
      <c r="JF13" s="346"/>
      <c r="JG13" s="346"/>
      <c r="JH13" s="346"/>
      <c r="JI13" s="346"/>
      <c r="JJ13" s="346"/>
      <c r="JK13" s="346"/>
      <c r="JL13" s="346"/>
      <c r="JM13" s="346"/>
      <c r="JN13" s="346"/>
      <c r="JO13" s="346"/>
      <c r="JP13" s="346"/>
      <c r="JQ13" s="346"/>
      <c r="JR13" s="346"/>
      <c r="JS13" s="163"/>
      <c r="JT13" s="163"/>
      <c r="JU13" s="43"/>
      <c r="JV13" s="64"/>
      <c r="JW13" s="21"/>
      <c r="JX13" s="21"/>
      <c r="JY13" s="21"/>
      <c r="JZ13" s="21"/>
      <c r="KA13" s="21"/>
    </row>
    <row r="14" spans="1:287" s="1" customFormat="1" ht="17.100000000000001" customHeight="1">
      <c r="A14" s="324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  <c r="N14" s="325"/>
      <c r="O14" s="325"/>
      <c r="P14" s="325"/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6"/>
      <c r="AN14" s="63"/>
      <c r="AP14" s="344" t="s">
        <v>51</v>
      </c>
      <c r="AQ14" s="344"/>
      <c r="AR14" s="344"/>
      <c r="AS14" s="344"/>
      <c r="AT14" s="310" t="s">
        <v>52</v>
      </c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  <c r="BK14" s="310"/>
      <c r="BL14" s="310"/>
      <c r="BM14" s="310"/>
      <c r="BN14" s="310"/>
      <c r="BO14" s="310"/>
      <c r="BP14" s="310"/>
      <c r="BQ14" s="310"/>
      <c r="BR14" s="310"/>
      <c r="BS14" s="310"/>
      <c r="BT14" s="310"/>
      <c r="BU14" s="310"/>
      <c r="BV14" s="310"/>
      <c r="BW14" s="310"/>
      <c r="BX14" s="310"/>
      <c r="BY14" s="310"/>
      <c r="BZ14" s="310"/>
      <c r="CA14" s="310"/>
      <c r="CB14" s="310"/>
      <c r="CC14" s="310"/>
      <c r="CD14" s="310"/>
      <c r="CE14" s="310"/>
      <c r="CF14" s="310"/>
      <c r="CG14" s="310"/>
      <c r="CH14" s="310"/>
      <c r="CI14" s="310"/>
      <c r="CJ14" s="310"/>
      <c r="CK14" s="310"/>
      <c r="CL14" s="310"/>
      <c r="CM14" s="310"/>
      <c r="CN14" s="310"/>
      <c r="CO14" s="310"/>
      <c r="CP14" s="310"/>
      <c r="CQ14" s="310"/>
      <c r="CR14" s="310"/>
      <c r="CS14" s="310"/>
      <c r="CT14" s="310"/>
      <c r="CU14" s="310"/>
      <c r="CV14" s="310"/>
      <c r="CW14" s="310"/>
      <c r="CX14" s="310"/>
      <c r="CY14" s="310"/>
      <c r="CZ14" s="310"/>
      <c r="DA14" s="310"/>
      <c r="DB14" s="310"/>
      <c r="DC14" s="310"/>
      <c r="DD14" s="310"/>
      <c r="DE14" s="310"/>
      <c r="DF14" s="310"/>
      <c r="DG14" s="310"/>
      <c r="DH14" s="310"/>
      <c r="DI14" s="310"/>
      <c r="DJ14" s="310"/>
      <c r="DK14" s="310"/>
      <c r="DL14" s="310"/>
      <c r="DM14" s="310"/>
      <c r="DN14" s="310"/>
      <c r="DO14" s="43"/>
      <c r="DP14" s="43"/>
      <c r="DQ14" s="43"/>
      <c r="DR14" s="43"/>
      <c r="DS14" s="43"/>
      <c r="DT14" s="43"/>
      <c r="DU14" s="43"/>
      <c r="GT14" s="43"/>
      <c r="GU14" s="43"/>
      <c r="HO14" s="345" t="s">
        <v>53</v>
      </c>
      <c r="HP14" s="345"/>
      <c r="HQ14" s="345"/>
      <c r="HR14" s="345"/>
      <c r="HS14" s="346" t="s">
        <v>54</v>
      </c>
      <c r="HT14" s="346"/>
      <c r="HU14" s="346"/>
      <c r="HV14" s="346"/>
      <c r="HW14" s="346"/>
      <c r="HX14" s="346"/>
      <c r="HY14" s="346"/>
      <c r="HZ14" s="346"/>
      <c r="IA14" s="346"/>
      <c r="IB14" s="346"/>
      <c r="IC14" s="346"/>
      <c r="ID14" s="346"/>
      <c r="IE14" s="346"/>
      <c r="IF14" s="346"/>
      <c r="IG14" s="346"/>
      <c r="IH14" s="346"/>
      <c r="II14" s="346"/>
      <c r="IJ14" s="346"/>
      <c r="IK14" s="346"/>
      <c r="IL14" s="346"/>
      <c r="IM14" s="346"/>
      <c r="IN14" s="346"/>
      <c r="IO14" s="346"/>
      <c r="IP14" s="346"/>
      <c r="IQ14" s="346"/>
      <c r="IR14" s="346"/>
      <c r="IS14" s="346"/>
      <c r="IT14" s="346"/>
      <c r="IU14" s="346"/>
      <c r="IV14" s="346"/>
      <c r="IW14" s="346"/>
      <c r="IX14" s="346"/>
      <c r="IY14" s="346"/>
      <c r="IZ14" s="346"/>
      <c r="JA14" s="346"/>
      <c r="JB14" s="346"/>
      <c r="JC14" s="346"/>
      <c r="JD14" s="346"/>
      <c r="JE14" s="346"/>
      <c r="JF14" s="346"/>
      <c r="JG14" s="346"/>
      <c r="JH14" s="346"/>
      <c r="JI14" s="346"/>
      <c r="JJ14" s="346"/>
      <c r="JK14" s="346"/>
      <c r="JL14" s="346"/>
      <c r="JM14" s="346"/>
      <c r="JN14" s="346"/>
      <c r="JO14" s="346"/>
      <c r="JP14" s="346"/>
      <c r="JQ14" s="346"/>
      <c r="JR14" s="346"/>
      <c r="JS14" s="163"/>
      <c r="JT14" s="163"/>
      <c r="JU14" s="43"/>
      <c r="JV14" s="64"/>
      <c r="JW14" s="21"/>
      <c r="JX14" s="21"/>
      <c r="JY14" s="21"/>
      <c r="JZ14" s="21"/>
      <c r="KA14" s="21"/>
    </row>
    <row r="15" spans="1:287" s="1" customFormat="1" ht="17.100000000000001" customHeight="1">
      <c r="A15" s="324"/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6"/>
      <c r="AN15" s="63"/>
      <c r="AP15" s="344" t="s">
        <v>55</v>
      </c>
      <c r="AQ15" s="344"/>
      <c r="AR15" s="344"/>
      <c r="AS15" s="344"/>
      <c r="AT15" s="310" t="s">
        <v>56</v>
      </c>
      <c r="AU15" s="310"/>
      <c r="AV15" s="310"/>
      <c r="AW15" s="310"/>
      <c r="AX15" s="310"/>
      <c r="AY15" s="310"/>
      <c r="AZ15" s="310"/>
      <c r="BA15" s="310"/>
      <c r="BB15" s="310"/>
      <c r="BC15" s="310"/>
      <c r="BD15" s="310"/>
      <c r="BE15" s="310"/>
      <c r="BF15" s="310"/>
      <c r="BG15" s="310"/>
      <c r="BH15" s="310"/>
      <c r="BI15" s="310"/>
      <c r="BJ15" s="310"/>
      <c r="BK15" s="310"/>
      <c r="BL15" s="310"/>
      <c r="BM15" s="310"/>
      <c r="BN15" s="310"/>
      <c r="BO15" s="310"/>
      <c r="BP15" s="310"/>
      <c r="BQ15" s="310"/>
      <c r="BR15" s="310"/>
      <c r="BS15" s="310"/>
      <c r="BT15" s="310"/>
      <c r="BU15" s="310"/>
      <c r="BV15" s="310"/>
      <c r="BW15" s="310"/>
      <c r="BX15" s="310"/>
      <c r="BY15" s="310"/>
      <c r="BZ15" s="310"/>
      <c r="CA15" s="310"/>
      <c r="CB15" s="310"/>
      <c r="CC15" s="310"/>
      <c r="CD15" s="310"/>
      <c r="CE15" s="310"/>
      <c r="CF15" s="310"/>
      <c r="CG15" s="310"/>
      <c r="CH15" s="310"/>
      <c r="CI15" s="310"/>
      <c r="CJ15" s="310"/>
      <c r="CK15" s="310"/>
      <c r="CL15" s="310"/>
      <c r="CM15" s="310"/>
      <c r="CN15" s="310"/>
      <c r="CO15" s="310"/>
      <c r="CP15" s="310"/>
      <c r="CQ15" s="310"/>
      <c r="CR15" s="310"/>
      <c r="CS15" s="310"/>
      <c r="CT15" s="310"/>
      <c r="CU15" s="310"/>
      <c r="CV15" s="310"/>
      <c r="CW15" s="310"/>
      <c r="CX15" s="310"/>
      <c r="CY15" s="310"/>
      <c r="CZ15" s="310"/>
      <c r="DA15" s="310"/>
      <c r="DB15" s="310"/>
      <c r="DC15" s="310"/>
      <c r="DD15" s="310"/>
      <c r="DE15" s="310"/>
      <c r="DF15" s="310"/>
      <c r="DG15" s="310"/>
      <c r="DH15" s="310"/>
      <c r="DI15" s="310"/>
      <c r="DJ15" s="310"/>
      <c r="DK15" s="310"/>
      <c r="DL15" s="310"/>
      <c r="DM15" s="310"/>
      <c r="DN15" s="310"/>
      <c r="DO15" s="43"/>
      <c r="DP15" s="43"/>
      <c r="DQ15" s="43"/>
      <c r="DR15" s="43"/>
      <c r="DS15" s="43"/>
      <c r="DT15" s="43"/>
      <c r="DU15" s="43"/>
      <c r="GT15" s="43"/>
      <c r="GU15" s="43"/>
      <c r="HO15" s="345" t="s">
        <v>57</v>
      </c>
      <c r="HP15" s="345"/>
      <c r="HQ15" s="345"/>
      <c r="HR15" s="345"/>
      <c r="HS15" s="346" t="s">
        <v>58</v>
      </c>
      <c r="HT15" s="346"/>
      <c r="HU15" s="346"/>
      <c r="HV15" s="346"/>
      <c r="HW15" s="346"/>
      <c r="HX15" s="346"/>
      <c r="HY15" s="346"/>
      <c r="HZ15" s="346"/>
      <c r="IA15" s="346"/>
      <c r="IB15" s="346"/>
      <c r="IC15" s="346"/>
      <c r="ID15" s="346"/>
      <c r="IE15" s="346"/>
      <c r="IF15" s="346"/>
      <c r="IG15" s="346"/>
      <c r="IH15" s="346"/>
      <c r="II15" s="346"/>
      <c r="IJ15" s="346"/>
      <c r="IK15" s="346"/>
      <c r="IL15" s="346"/>
      <c r="IM15" s="346"/>
      <c r="IN15" s="346"/>
      <c r="IO15" s="346"/>
      <c r="IP15" s="346"/>
      <c r="IQ15" s="346"/>
      <c r="IR15" s="346"/>
      <c r="IS15" s="346"/>
      <c r="IT15" s="346"/>
      <c r="IU15" s="346"/>
      <c r="IV15" s="346"/>
      <c r="IW15" s="346"/>
      <c r="IX15" s="346"/>
      <c r="IY15" s="346"/>
      <c r="IZ15" s="346"/>
      <c r="JA15" s="346"/>
      <c r="JB15" s="346"/>
      <c r="JC15" s="346"/>
      <c r="JD15" s="346"/>
      <c r="JE15" s="346"/>
      <c r="JF15" s="346"/>
      <c r="JG15" s="346"/>
      <c r="JH15" s="346"/>
      <c r="JI15" s="346"/>
      <c r="JJ15" s="346"/>
      <c r="JK15" s="346"/>
      <c r="JL15" s="346"/>
      <c r="JM15" s="346"/>
      <c r="JN15" s="346"/>
      <c r="JO15" s="346"/>
      <c r="JP15" s="346"/>
      <c r="JQ15" s="346"/>
      <c r="JR15" s="346"/>
      <c r="JS15" s="163"/>
      <c r="JT15" s="163"/>
      <c r="JU15" s="43"/>
      <c r="JV15" s="64"/>
      <c r="JW15" s="21"/>
      <c r="JX15" s="21"/>
      <c r="JY15" s="21"/>
      <c r="JZ15" s="21"/>
      <c r="KA15" s="21"/>
    </row>
    <row r="16" spans="1:287" s="1" customFormat="1" ht="17.100000000000001" customHeight="1">
      <c r="A16" s="324"/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6"/>
      <c r="AN16" s="63"/>
      <c r="AP16" s="344" t="s">
        <v>59</v>
      </c>
      <c r="AQ16" s="344"/>
      <c r="AR16" s="344"/>
      <c r="AS16" s="344"/>
      <c r="AT16" s="310" t="s">
        <v>60</v>
      </c>
      <c r="AU16" s="310"/>
      <c r="AV16" s="310"/>
      <c r="AW16" s="310"/>
      <c r="AX16" s="310"/>
      <c r="AY16" s="310"/>
      <c r="AZ16" s="310"/>
      <c r="BA16" s="310"/>
      <c r="BB16" s="310"/>
      <c r="BC16" s="310"/>
      <c r="BD16" s="310"/>
      <c r="BE16" s="310"/>
      <c r="BF16" s="310"/>
      <c r="BG16" s="310"/>
      <c r="BH16" s="310"/>
      <c r="BI16" s="310"/>
      <c r="BJ16" s="310"/>
      <c r="BK16" s="310"/>
      <c r="BL16" s="310"/>
      <c r="BM16" s="310"/>
      <c r="BN16" s="310"/>
      <c r="BO16" s="310"/>
      <c r="BP16" s="310"/>
      <c r="BQ16" s="310"/>
      <c r="BR16" s="310"/>
      <c r="BS16" s="310"/>
      <c r="BT16" s="310"/>
      <c r="BU16" s="310"/>
      <c r="BV16" s="310"/>
      <c r="BW16" s="310"/>
      <c r="BX16" s="310"/>
      <c r="BY16" s="310"/>
      <c r="BZ16" s="310"/>
      <c r="CA16" s="310"/>
      <c r="CB16" s="310"/>
      <c r="CC16" s="310"/>
      <c r="CD16" s="310"/>
      <c r="CE16" s="310"/>
      <c r="CF16" s="310"/>
      <c r="CG16" s="310"/>
      <c r="CH16" s="310"/>
      <c r="CI16" s="310"/>
      <c r="CJ16" s="310"/>
      <c r="CK16" s="310"/>
      <c r="CL16" s="310"/>
      <c r="CM16" s="310"/>
      <c r="CN16" s="310"/>
      <c r="CO16" s="310"/>
      <c r="CP16" s="310"/>
      <c r="CQ16" s="310"/>
      <c r="CR16" s="310"/>
      <c r="CS16" s="310"/>
      <c r="CT16" s="310"/>
      <c r="CU16" s="310"/>
      <c r="CV16" s="310"/>
      <c r="CW16" s="310"/>
      <c r="CX16" s="310"/>
      <c r="CY16" s="310"/>
      <c r="CZ16" s="310"/>
      <c r="DA16" s="310"/>
      <c r="DB16" s="310"/>
      <c r="DC16" s="310"/>
      <c r="DD16" s="310"/>
      <c r="DE16" s="310"/>
      <c r="DF16" s="310"/>
      <c r="DG16" s="310"/>
      <c r="DH16" s="310"/>
      <c r="DI16" s="310"/>
      <c r="DJ16" s="310"/>
      <c r="DK16" s="310"/>
      <c r="DL16" s="310"/>
      <c r="DM16" s="310"/>
      <c r="DN16" s="310"/>
      <c r="DO16" s="43"/>
      <c r="DP16" s="43"/>
      <c r="DQ16" s="43"/>
      <c r="DR16" s="43"/>
      <c r="DS16" s="43"/>
      <c r="DT16" s="43"/>
      <c r="DU16" s="43"/>
      <c r="GT16" s="43"/>
      <c r="GU16" s="43"/>
      <c r="HO16" s="43"/>
      <c r="HP16" s="309"/>
      <c r="HQ16" s="309"/>
      <c r="HR16" s="309"/>
      <c r="HS16" s="343" t="s">
        <v>61</v>
      </c>
      <c r="HT16" s="343"/>
      <c r="HU16" s="343"/>
      <c r="HV16" s="346" t="s">
        <v>62</v>
      </c>
      <c r="HW16" s="346"/>
      <c r="HX16" s="346"/>
      <c r="HY16" s="346"/>
      <c r="HZ16" s="346"/>
      <c r="IA16" s="346"/>
      <c r="IB16" s="346"/>
      <c r="IC16" s="346"/>
      <c r="ID16" s="346"/>
      <c r="IE16" s="346"/>
      <c r="IF16" s="346"/>
      <c r="IG16" s="346"/>
      <c r="IH16" s="346"/>
      <c r="II16" s="346"/>
      <c r="IJ16" s="346"/>
      <c r="IK16" s="346"/>
      <c r="IL16" s="346"/>
      <c r="IM16" s="346"/>
      <c r="IN16" s="346"/>
      <c r="IO16" s="346"/>
      <c r="IP16" s="346"/>
      <c r="IQ16" s="346"/>
      <c r="IR16" s="346"/>
      <c r="IS16" s="346"/>
      <c r="IT16" s="346"/>
      <c r="IU16" s="346"/>
      <c r="IV16" s="346"/>
      <c r="IW16" s="346"/>
      <c r="IX16" s="346"/>
      <c r="IY16" s="346"/>
      <c r="IZ16" s="346"/>
      <c r="JA16" s="346"/>
      <c r="JB16" s="346"/>
      <c r="JC16" s="346"/>
      <c r="JD16" s="346"/>
      <c r="JE16" s="346"/>
      <c r="JF16" s="346"/>
      <c r="JG16" s="346"/>
      <c r="JH16" s="346"/>
      <c r="JI16" s="346"/>
      <c r="JJ16" s="346"/>
      <c r="JK16" s="346"/>
      <c r="JL16" s="346"/>
      <c r="JM16" s="346"/>
      <c r="JN16" s="346"/>
      <c r="JO16" s="346"/>
      <c r="JP16" s="346"/>
      <c r="JQ16" s="346"/>
      <c r="JR16" s="346"/>
      <c r="JS16" s="163"/>
      <c r="JT16" s="163"/>
      <c r="JU16" s="43"/>
      <c r="JV16" s="64"/>
      <c r="JW16" s="21"/>
      <c r="JX16" s="21"/>
      <c r="JY16" s="21"/>
      <c r="JZ16" s="21"/>
      <c r="KA16" s="21"/>
    </row>
    <row r="17" spans="1:319" s="1" customFormat="1" ht="17.100000000000001" customHeight="1">
      <c r="A17" s="324"/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6"/>
      <c r="AN17" s="63"/>
      <c r="AP17" s="344" t="s">
        <v>63</v>
      </c>
      <c r="AQ17" s="344"/>
      <c r="AR17" s="344"/>
      <c r="AS17" s="344"/>
      <c r="AT17" s="310" t="s">
        <v>64</v>
      </c>
      <c r="AU17" s="310"/>
      <c r="AV17" s="310"/>
      <c r="AW17" s="310"/>
      <c r="AX17" s="310"/>
      <c r="AY17" s="310"/>
      <c r="AZ17" s="310"/>
      <c r="BA17" s="310"/>
      <c r="BB17" s="310"/>
      <c r="BC17" s="310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310"/>
      <c r="BV17" s="310"/>
      <c r="BW17" s="310"/>
      <c r="BX17" s="310"/>
      <c r="BY17" s="310"/>
      <c r="BZ17" s="310"/>
      <c r="CA17" s="310"/>
      <c r="CB17" s="310"/>
      <c r="CC17" s="310"/>
      <c r="CD17" s="310"/>
      <c r="CE17" s="310"/>
      <c r="CF17" s="310"/>
      <c r="CG17" s="310"/>
      <c r="CH17" s="310"/>
      <c r="CI17" s="310"/>
      <c r="CJ17" s="310"/>
      <c r="CK17" s="310"/>
      <c r="CL17" s="310"/>
      <c r="CM17" s="310"/>
      <c r="CN17" s="310"/>
      <c r="CO17" s="310"/>
      <c r="CP17" s="310"/>
      <c r="CQ17" s="310"/>
      <c r="CR17" s="310"/>
      <c r="CS17" s="310"/>
      <c r="CT17" s="310"/>
      <c r="CU17" s="310"/>
      <c r="CV17" s="310"/>
      <c r="CW17" s="310"/>
      <c r="CX17" s="310"/>
      <c r="CY17" s="310"/>
      <c r="CZ17" s="310"/>
      <c r="DA17" s="310"/>
      <c r="DB17" s="310"/>
      <c r="DC17" s="310"/>
      <c r="DD17" s="310"/>
      <c r="DE17" s="310"/>
      <c r="DF17" s="310"/>
      <c r="DG17" s="310"/>
      <c r="DH17" s="310"/>
      <c r="DI17" s="310"/>
      <c r="DJ17" s="310"/>
      <c r="DK17" s="310"/>
      <c r="DL17" s="310"/>
      <c r="DM17" s="310"/>
      <c r="DN17" s="310"/>
      <c r="DO17" s="43"/>
      <c r="DP17" s="43"/>
      <c r="DQ17" s="43"/>
      <c r="DR17" s="43"/>
      <c r="DS17" s="43"/>
      <c r="DT17" s="43"/>
      <c r="DU17" s="43"/>
      <c r="GT17" s="43"/>
      <c r="GU17" s="43"/>
      <c r="HO17" s="43"/>
      <c r="HP17" s="309"/>
      <c r="HQ17" s="309"/>
      <c r="HR17" s="309"/>
      <c r="HS17" s="343" t="s">
        <v>61</v>
      </c>
      <c r="HT17" s="343"/>
      <c r="HU17" s="343"/>
      <c r="HV17" s="346" t="s">
        <v>65</v>
      </c>
      <c r="HW17" s="346"/>
      <c r="HX17" s="346"/>
      <c r="HY17" s="346"/>
      <c r="HZ17" s="346"/>
      <c r="IA17" s="346"/>
      <c r="IB17" s="346"/>
      <c r="IC17" s="346"/>
      <c r="ID17" s="346"/>
      <c r="IE17" s="346"/>
      <c r="IF17" s="346"/>
      <c r="IG17" s="346"/>
      <c r="IH17" s="346"/>
      <c r="II17" s="346"/>
      <c r="IJ17" s="346"/>
      <c r="IK17" s="346"/>
      <c r="IL17" s="346"/>
      <c r="IM17" s="346"/>
      <c r="IN17" s="346"/>
      <c r="IO17" s="346"/>
      <c r="IP17" s="346"/>
      <c r="IQ17" s="346"/>
      <c r="IR17" s="346"/>
      <c r="IS17" s="346"/>
      <c r="IT17" s="346"/>
      <c r="IU17" s="346"/>
      <c r="IV17" s="346"/>
      <c r="IW17" s="346"/>
      <c r="IX17" s="346"/>
      <c r="IY17" s="346"/>
      <c r="IZ17" s="346"/>
      <c r="JA17" s="346"/>
      <c r="JB17" s="346"/>
      <c r="JC17" s="346"/>
      <c r="JD17" s="346"/>
      <c r="JE17" s="346"/>
      <c r="JF17" s="346"/>
      <c r="JG17" s="346"/>
      <c r="JH17" s="346"/>
      <c r="JI17" s="346"/>
      <c r="JJ17" s="346"/>
      <c r="JK17" s="346"/>
      <c r="JL17" s="346"/>
      <c r="JM17" s="346"/>
      <c r="JN17" s="346"/>
      <c r="JO17" s="346"/>
      <c r="JP17" s="346"/>
      <c r="JQ17" s="346"/>
      <c r="JR17" s="346"/>
      <c r="JS17" s="163"/>
      <c r="JT17" s="163"/>
      <c r="JU17" s="43"/>
      <c r="JV17" s="64"/>
      <c r="JW17" s="21"/>
      <c r="JX17" s="21"/>
      <c r="JY17" s="21"/>
      <c r="JZ17" s="21"/>
      <c r="KA17" s="21"/>
    </row>
    <row r="18" spans="1:319" s="1" customFormat="1" ht="17.100000000000001" customHeight="1" thickBot="1">
      <c r="A18" s="327"/>
      <c r="B18" s="328"/>
      <c r="C18" s="328"/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9"/>
      <c r="AN18" s="65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/>
      <c r="IX18" s="66"/>
      <c r="IY18" s="66"/>
      <c r="IZ18" s="66"/>
      <c r="JA18" s="66"/>
      <c r="JB18" s="66"/>
      <c r="JC18" s="66"/>
      <c r="JD18" s="66"/>
      <c r="JE18" s="66"/>
      <c r="JF18" s="66"/>
      <c r="JG18" s="66"/>
      <c r="JH18" s="66"/>
      <c r="JI18" s="66"/>
      <c r="JJ18" s="66"/>
      <c r="JK18" s="66"/>
      <c r="JL18" s="66"/>
      <c r="JM18" s="66"/>
      <c r="JN18" s="66"/>
      <c r="JO18" s="66"/>
      <c r="JP18" s="66"/>
      <c r="JQ18" s="66"/>
      <c r="JR18" s="66"/>
      <c r="JS18" s="66"/>
      <c r="JT18" s="66"/>
      <c r="JU18" s="66"/>
      <c r="JV18" s="67"/>
      <c r="JW18" s="21"/>
      <c r="JX18" s="21"/>
      <c r="JY18" s="21"/>
      <c r="JZ18" s="21"/>
      <c r="KA18" s="21"/>
    </row>
    <row r="19" spans="1:319" s="1" customFormat="1" ht="5.0999999999999996" customHeight="1" thickBot="1">
      <c r="A19" s="73"/>
      <c r="C19" s="20"/>
      <c r="D19" s="21"/>
      <c r="E19" s="22"/>
      <c r="F19" s="20"/>
      <c r="G19" s="20"/>
      <c r="H19" s="20"/>
      <c r="AM19" s="15"/>
      <c r="AN19" s="52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/>
      <c r="GN19" s="53"/>
      <c r="GO19" s="53"/>
      <c r="GP19" s="53"/>
      <c r="GQ19" s="53"/>
      <c r="GR19" s="53"/>
      <c r="GS19" s="53"/>
      <c r="GT19" s="53"/>
      <c r="GU19" s="53"/>
      <c r="GV19" s="53"/>
      <c r="GW19" s="53"/>
      <c r="GX19" s="53"/>
      <c r="GY19" s="53"/>
      <c r="GZ19" s="53"/>
      <c r="HA19" s="53"/>
      <c r="HB19" s="53"/>
      <c r="HC19" s="53"/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/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62"/>
      <c r="JW19" s="21"/>
      <c r="JX19" s="21"/>
      <c r="JY19" s="21"/>
      <c r="JZ19" s="21"/>
      <c r="KA19" s="21"/>
    </row>
    <row r="20" spans="1:319" s="56" customFormat="1" ht="18.600000000000001" customHeight="1" thickBot="1">
      <c r="A20" s="159" t="s">
        <v>66</v>
      </c>
      <c r="B20" s="295" t="s">
        <v>67</v>
      </c>
      <c r="C20" s="296"/>
      <c r="D20" s="296"/>
      <c r="E20" s="297"/>
      <c r="F20" s="125" t="s">
        <v>68</v>
      </c>
      <c r="G20" s="125" t="s">
        <v>69</v>
      </c>
      <c r="H20" s="126" t="s">
        <v>70</v>
      </c>
      <c r="I20" s="148" t="e">
        <f>DATEVALUE(_xlfn.CONCAT("1",E8,G8))</f>
        <v>#VALUE!</v>
      </c>
      <c r="J20" s="149" t="e">
        <f>IF(MONTH(I20)=MONTH(I20+1),I20+1,"")</f>
        <v>#VALUE!</v>
      </c>
      <c r="K20" s="149" t="e">
        <f t="shared" ref="K20:AM20" si="0">IF(MONTH(J20)=MONTH(J20+1),J20+1,"")</f>
        <v>#VALUE!</v>
      </c>
      <c r="L20" s="149" t="e">
        <f t="shared" si="0"/>
        <v>#VALUE!</v>
      </c>
      <c r="M20" s="149" t="e">
        <f t="shared" si="0"/>
        <v>#VALUE!</v>
      </c>
      <c r="N20" s="149" t="e">
        <f t="shared" si="0"/>
        <v>#VALUE!</v>
      </c>
      <c r="O20" s="149" t="e">
        <f t="shared" si="0"/>
        <v>#VALUE!</v>
      </c>
      <c r="P20" s="149" t="e">
        <f t="shared" si="0"/>
        <v>#VALUE!</v>
      </c>
      <c r="Q20" s="149" t="e">
        <f t="shared" si="0"/>
        <v>#VALUE!</v>
      </c>
      <c r="R20" s="149" t="e">
        <f t="shared" si="0"/>
        <v>#VALUE!</v>
      </c>
      <c r="S20" s="149" t="e">
        <f t="shared" si="0"/>
        <v>#VALUE!</v>
      </c>
      <c r="T20" s="149" t="e">
        <f t="shared" si="0"/>
        <v>#VALUE!</v>
      </c>
      <c r="U20" s="149" t="e">
        <f t="shared" si="0"/>
        <v>#VALUE!</v>
      </c>
      <c r="V20" s="149" t="e">
        <f t="shared" si="0"/>
        <v>#VALUE!</v>
      </c>
      <c r="W20" s="149" t="e">
        <f t="shared" si="0"/>
        <v>#VALUE!</v>
      </c>
      <c r="X20" s="149" t="e">
        <f t="shared" si="0"/>
        <v>#VALUE!</v>
      </c>
      <c r="Y20" s="149" t="e">
        <f t="shared" si="0"/>
        <v>#VALUE!</v>
      </c>
      <c r="Z20" s="149" t="e">
        <f t="shared" si="0"/>
        <v>#VALUE!</v>
      </c>
      <c r="AA20" s="149" t="e">
        <f t="shared" si="0"/>
        <v>#VALUE!</v>
      </c>
      <c r="AB20" s="149" t="e">
        <f t="shared" si="0"/>
        <v>#VALUE!</v>
      </c>
      <c r="AC20" s="149" t="e">
        <f t="shared" si="0"/>
        <v>#VALUE!</v>
      </c>
      <c r="AD20" s="149" t="e">
        <f t="shared" si="0"/>
        <v>#VALUE!</v>
      </c>
      <c r="AE20" s="149" t="e">
        <f t="shared" si="0"/>
        <v>#VALUE!</v>
      </c>
      <c r="AF20" s="149" t="e">
        <f t="shared" si="0"/>
        <v>#VALUE!</v>
      </c>
      <c r="AG20" s="149" t="e">
        <f t="shared" si="0"/>
        <v>#VALUE!</v>
      </c>
      <c r="AH20" s="149" t="e">
        <f t="shared" si="0"/>
        <v>#VALUE!</v>
      </c>
      <c r="AI20" s="149" t="e">
        <f t="shared" si="0"/>
        <v>#VALUE!</v>
      </c>
      <c r="AJ20" s="149" t="e">
        <f t="shared" si="0"/>
        <v>#VALUE!</v>
      </c>
      <c r="AK20" s="149" t="e">
        <f t="shared" si="0"/>
        <v>#VALUE!</v>
      </c>
      <c r="AL20" s="149" t="e">
        <f t="shared" si="0"/>
        <v>#VALUE!</v>
      </c>
      <c r="AM20" s="149" t="e">
        <f t="shared" si="0"/>
        <v>#VALUE!</v>
      </c>
      <c r="AN20" s="332"/>
      <c r="AO20" s="333"/>
      <c r="AP20" s="333"/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3"/>
      <c r="BQ20" s="333"/>
      <c r="BR20" s="333"/>
      <c r="BS20" s="333"/>
      <c r="BT20" s="333"/>
      <c r="BU20" s="333"/>
      <c r="BV20" s="333"/>
      <c r="BW20" s="333"/>
      <c r="BX20" s="333"/>
      <c r="BY20" s="333"/>
      <c r="BZ20" s="333"/>
      <c r="CA20" s="333"/>
      <c r="CB20" s="333"/>
      <c r="CC20" s="333"/>
      <c r="CD20" s="333"/>
      <c r="CE20" s="333"/>
      <c r="CF20" s="333"/>
      <c r="CG20" s="333"/>
      <c r="CH20" s="333"/>
      <c r="CI20" s="333"/>
      <c r="CJ20" s="333"/>
      <c r="CK20" s="333"/>
      <c r="CL20" s="333"/>
      <c r="CM20" s="333"/>
      <c r="CN20" s="333"/>
      <c r="CO20" s="333"/>
      <c r="CP20" s="333"/>
      <c r="CQ20" s="333"/>
      <c r="CR20" s="333"/>
      <c r="CS20" s="333"/>
      <c r="CT20" s="333"/>
      <c r="CU20" s="333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  <c r="DO20" s="333"/>
      <c r="DP20" s="333"/>
      <c r="DQ20" s="333"/>
      <c r="DR20" s="333"/>
      <c r="DS20" s="333"/>
      <c r="DT20" s="333"/>
      <c r="DU20" s="333"/>
      <c r="DV20" s="333"/>
      <c r="DW20" s="333"/>
      <c r="DX20" s="333"/>
      <c r="DY20" s="333"/>
      <c r="DZ20" s="333"/>
      <c r="EA20" s="333"/>
      <c r="EB20" s="333"/>
      <c r="EC20" s="333"/>
      <c r="ED20" s="333"/>
      <c r="EE20" s="333"/>
      <c r="EF20" s="333"/>
      <c r="EG20" s="333"/>
      <c r="EH20" s="333"/>
      <c r="EI20" s="333"/>
      <c r="EJ20" s="333"/>
      <c r="EK20" s="333"/>
      <c r="EL20" s="333"/>
      <c r="EM20" s="333"/>
      <c r="EN20" s="333"/>
      <c r="EO20" s="333"/>
      <c r="EP20" s="333"/>
      <c r="EQ20" s="333"/>
      <c r="ER20" s="333"/>
      <c r="ES20" s="333"/>
      <c r="ET20" s="333"/>
      <c r="EU20" s="333"/>
      <c r="EV20" s="333"/>
      <c r="EW20" s="333"/>
      <c r="EX20" s="333"/>
      <c r="EY20" s="333"/>
      <c r="EZ20" s="333"/>
      <c r="FA20" s="333"/>
      <c r="FB20" s="333"/>
      <c r="FC20" s="333"/>
      <c r="FD20" s="333"/>
      <c r="FE20" s="333"/>
      <c r="FF20" s="333"/>
      <c r="FG20" s="333"/>
      <c r="FH20" s="333"/>
      <c r="FI20" s="333"/>
      <c r="FJ20" s="333"/>
      <c r="FK20" s="333"/>
      <c r="FL20" s="333"/>
      <c r="FM20" s="333"/>
      <c r="FN20" s="333"/>
      <c r="FO20" s="333"/>
      <c r="FP20" s="333"/>
      <c r="FQ20" s="333"/>
      <c r="FR20" s="333"/>
      <c r="FS20" s="333"/>
      <c r="FT20" s="333"/>
      <c r="FU20" s="333"/>
      <c r="FV20" s="333"/>
      <c r="FW20" s="333"/>
      <c r="FX20" s="333"/>
      <c r="FY20" s="333"/>
      <c r="FZ20" s="333"/>
      <c r="GA20" s="333"/>
      <c r="GB20" s="333"/>
      <c r="GC20" s="333"/>
      <c r="GD20" s="333"/>
      <c r="GE20" s="333"/>
      <c r="GF20" s="333"/>
      <c r="GG20" s="333"/>
      <c r="GH20" s="333"/>
      <c r="GI20" s="333"/>
      <c r="GJ20" s="333"/>
      <c r="GK20" s="333"/>
      <c r="GL20" s="333"/>
      <c r="GM20" s="333"/>
      <c r="GN20" s="333"/>
      <c r="GO20" s="333"/>
      <c r="GP20" s="333"/>
      <c r="GQ20" s="333"/>
      <c r="GR20" s="333"/>
      <c r="GS20" s="333"/>
      <c r="GT20" s="333"/>
      <c r="GU20" s="333"/>
      <c r="GV20" s="333"/>
      <c r="GW20" s="333"/>
      <c r="GX20" s="333"/>
      <c r="GY20" s="333"/>
      <c r="GZ20" s="333"/>
      <c r="HA20" s="333"/>
      <c r="HB20" s="333"/>
      <c r="HC20" s="333"/>
      <c r="HD20" s="333"/>
      <c r="HE20" s="333"/>
      <c r="HF20" s="333"/>
      <c r="HG20" s="333"/>
      <c r="HH20" s="333"/>
      <c r="HI20" s="333"/>
      <c r="HJ20" s="333"/>
      <c r="HK20" s="333"/>
      <c r="HL20" s="333"/>
      <c r="HM20" s="333"/>
      <c r="HN20" s="333"/>
      <c r="HO20" s="333"/>
      <c r="HP20" s="333"/>
      <c r="HQ20" s="333"/>
      <c r="HR20" s="333"/>
      <c r="HS20" s="333"/>
      <c r="HT20" s="333"/>
      <c r="HU20" s="333"/>
      <c r="HV20" s="333"/>
      <c r="HW20" s="333"/>
      <c r="HX20" s="333"/>
      <c r="HY20" s="333"/>
      <c r="HZ20" s="333"/>
      <c r="IA20" s="333"/>
      <c r="IB20" s="333"/>
      <c r="IC20" s="333"/>
      <c r="ID20" s="333"/>
      <c r="IE20" s="333"/>
      <c r="IF20" s="333"/>
      <c r="IG20" s="333"/>
      <c r="IH20" s="333"/>
      <c r="II20" s="333"/>
      <c r="IJ20" s="333"/>
      <c r="IK20" s="333"/>
      <c r="IL20" s="333"/>
      <c r="IM20" s="333"/>
      <c r="IN20" s="333"/>
      <c r="IO20" s="333"/>
      <c r="IP20" s="333"/>
      <c r="IQ20" s="333"/>
      <c r="IR20" s="333"/>
      <c r="IS20" s="333"/>
      <c r="IT20" s="333"/>
      <c r="IU20" s="333"/>
      <c r="IV20" s="333"/>
      <c r="IW20" s="333"/>
      <c r="IX20" s="333"/>
      <c r="IY20" s="333"/>
      <c r="IZ20" s="333"/>
      <c r="JA20" s="333"/>
      <c r="JB20" s="333"/>
      <c r="JC20" s="333"/>
      <c r="JD20" s="333"/>
      <c r="JE20" s="333"/>
      <c r="JF20" s="333"/>
      <c r="JG20" s="333"/>
      <c r="JH20" s="333"/>
      <c r="JI20" s="333"/>
      <c r="JJ20" s="333"/>
      <c r="JK20" s="333"/>
      <c r="JL20" s="333"/>
      <c r="JM20" s="333"/>
      <c r="JN20" s="333"/>
      <c r="JO20" s="333"/>
      <c r="JP20" s="333"/>
      <c r="JQ20" s="333"/>
      <c r="JR20" s="333"/>
      <c r="JS20" s="333"/>
      <c r="JT20" s="333"/>
      <c r="JU20" s="333"/>
      <c r="JV20" s="334"/>
      <c r="JW20" s="161"/>
      <c r="JX20" s="161"/>
      <c r="JY20" s="161"/>
      <c r="JZ20" s="161"/>
      <c r="KA20" s="161"/>
      <c r="KB20" s="161"/>
      <c r="KC20" s="161"/>
      <c r="KD20" s="161"/>
      <c r="KE20" s="161"/>
      <c r="KF20" s="161"/>
      <c r="KG20" s="161"/>
      <c r="KH20" s="161"/>
      <c r="KI20" s="161"/>
      <c r="KJ20" s="161"/>
      <c r="KK20" s="161"/>
      <c r="KL20" s="161"/>
      <c r="KM20" s="161"/>
      <c r="KN20" s="161"/>
      <c r="KO20" s="161"/>
      <c r="KP20" s="161"/>
      <c r="KQ20" s="161"/>
      <c r="KR20" s="161"/>
      <c r="KS20" s="161"/>
      <c r="KT20" s="161"/>
      <c r="KU20" s="161"/>
      <c r="KV20" s="161"/>
      <c r="KW20" s="161"/>
      <c r="KX20" s="161"/>
      <c r="KY20" s="161"/>
      <c r="KZ20" s="161"/>
      <c r="LA20" s="161"/>
      <c r="LB20" s="161"/>
      <c r="LC20" s="161"/>
      <c r="LD20" s="161"/>
      <c r="LE20" s="161"/>
      <c r="LF20" s="161"/>
      <c r="LG20" s="161"/>
    </row>
    <row r="21" spans="1:319" s="56" customFormat="1" ht="18.600000000000001" customHeight="1" thickBot="1">
      <c r="A21" s="248">
        <v>1</v>
      </c>
      <c r="B21" s="275" t="s">
        <v>71</v>
      </c>
      <c r="C21" s="275"/>
      <c r="D21" s="275"/>
      <c r="E21" s="275"/>
      <c r="F21" s="250" t="s">
        <v>72</v>
      </c>
      <c r="G21" s="250" t="s">
        <v>73</v>
      </c>
      <c r="H21" s="128" t="s">
        <v>74</v>
      </c>
      <c r="I21" s="117"/>
      <c r="J21" s="99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1"/>
      <c r="AN21" s="63"/>
      <c r="AO21" s="253" t="str">
        <f>$JY$22</f>
        <v>Surface</v>
      </c>
      <c r="AP21" s="254"/>
      <c r="AQ21" s="254"/>
      <c r="AR21" s="254"/>
      <c r="AS21" s="254"/>
      <c r="AT21" s="254"/>
      <c r="AU21" s="254"/>
      <c r="AV21" s="254"/>
      <c r="AW21" s="254"/>
      <c r="AX21" s="254"/>
      <c r="AY21" s="254"/>
      <c r="AZ21" s="254"/>
      <c r="BA21" s="254"/>
      <c r="BB21" s="254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4"/>
      <c r="BS21" s="254"/>
      <c r="BT21" s="254"/>
      <c r="BU21" s="254"/>
      <c r="BV21" s="254"/>
      <c r="BW21" s="254"/>
      <c r="BX21" s="254"/>
      <c r="BY21" s="254"/>
      <c r="BZ21" s="254"/>
      <c r="CA21" s="254"/>
      <c r="CB21" s="254"/>
      <c r="CC21" s="254"/>
      <c r="CD21" s="254"/>
      <c r="CE21" s="254"/>
      <c r="CF21" s="254"/>
      <c r="CG21" s="254"/>
      <c r="CH21" s="254"/>
      <c r="CI21" s="254"/>
      <c r="CJ21" s="254"/>
      <c r="CK21" s="254"/>
      <c r="CL21" s="254"/>
      <c r="CM21" s="254"/>
      <c r="CN21" s="254"/>
      <c r="CO21" s="254"/>
      <c r="CP21" s="254"/>
      <c r="CQ21" s="254"/>
      <c r="CR21" s="254"/>
      <c r="CS21" s="254"/>
      <c r="CT21" s="254"/>
      <c r="CU21" s="254"/>
      <c r="CV21" s="254"/>
      <c r="CW21" s="254"/>
      <c r="CX21" s="254"/>
      <c r="CY21" s="254"/>
      <c r="CZ21" s="254"/>
      <c r="DA21" s="254"/>
      <c r="DB21" s="254"/>
      <c r="DC21" s="254"/>
      <c r="DD21" s="254"/>
      <c r="DE21" s="254"/>
      <c r="DF21" s="254"/>
      <c r="DG21" s="254"/>
      <c r="DH21" s="254"/>
      <c r="DI21" s="254"/>
      <c r="DJ21" s="254"/>
      <c r="DK21" s="254"/>
      <c r="DL21" s="254"/>
      <c r="DM21" s="254"/>
      <c r="DN21" s="254"/>
      <c r="DO21" s="255"/>
      <c r="DP21" s="54"/>
      <c r="DQ21" s="161"/>
      <c r="DR21" s="253" t="str">
        <f>$JY$25</f>
        <v>Surface</v>
      </c>
      <c r="DS21" s="254"/>
      <c r="DT21" s="254"/>
      <c r="DU21" s="254"/>
      <c r="DV21" s="254"/>
      <c r="DW21" s="254"/>
      <c r="DX21" s="254"/>
      <c r="DY21" s="254"/>
      <c r="DZ21" s="254"/>
      <c r="EA21" s="254"/>
      <c r="EB21" s="254"/>
      <c r="EC21" s="254"/>
      <c r="ED21" s="254"/>
      <c r="EE21" s="254"/>
      <c r="EF21" s="254"/>
      <c r="EG21" s="254"/>
      <c r="EH21" s="254"/>
      <c r="EI21" s="254"/>
      <c r="EJ21" s="254"/>
      <c r="EK21" s="254"/>
      <c r="EL21" s="254"/>
      <c r="EM21" s="254"/>
      <c r="EN21" s="254"/>
      <c r="EO21" s="254"/>
      <c r="EP21" s="254"/>
      <c r="EQ21" s="254"/>
      <c r="ER21" s="254"/>
      <c r="ES21" s="254"/>
      <c r="ET21" s="254"/>
      <c r="EU21" s="254"/>
      <c r="EV21" s="254"/>
      <c r="EW21" s="254"/>
      <c r="EX21" s="254"/>
      <c r="EY21" s="254"/>
      <c r="EZ21" s="254"/>
      <c r="FA21" s="254"/>
      <c r="FB21" s="254"/>
      <c r="FC21" s="254"/>
      <c r="FD21" s="254"/>
      <c r="FE21" s="254"/>
      <c r="FF21" s="254"/>
      <c r="FG21" s="254"/>
      <c r="FH21" s="254"/>
      <c r="FI21" s="254"/>
      <c r="FJ21" s="254"/>
      <c r="FK21" s="254"/>
      <c r="FL21" s="254"/>
      <c r="FM21" s="254"/>
      <c r="FN21" s="254"/>
      <c r="FO21" s="254"/>
      <c r="FP21" s="254"/>
      <c r="FQ21" s="254"/>
      <c r="FR21" s="254"/>
      <c r="FS21" s="254"/>
      <c r="FT21" s="254"/>
      <c r="FU21" s="254"/>
      <c r="FV21" s="254"/>
      <c r="FW21" s="254"/>
      <c r="FX21" s="254"/>
      <c r="FY21" s="254"/>
      <c r="FZ21" s="254"/>
      <c r="GA21" s="254"/>
      <c r="GB21" s="254"/>
      <c r="GC21" s="254"/>
      <c r="GD21" s="254"/>
      <c r="GE21" s="254"/>
      <c r="GF21" s="254"/>
      <c r="GG21" s="254"/>
      <c r="GH21" s="254"/>
      <c r="GI21" s="254"/>
      <c r="GJ21" s="254"/>
      <c r="GK21" s="254"/>
      <c r="GL21" s="254"/>
      <c r="GM21" s="254"/>
      <c r="GN21" s="254"/>
      <c r="GO21" s="254"/>
      <c r="GP21" s="254"/>
      <c r="GQ21" s="254"/>
      <c r="GR21" s="255"/>
      <c r="GS21" s="54"/>
      <c r="GT21" s="161"/>
      <c r="GU21" s="253" t="str">
        <f>$JY$28</f>
        <v>Surface</v>
      </c>
      <c r="GV21" s="254"/>
      <c r="GW21" s="254"/>
      <c r="GX21" s="254"/>
      <c r="GY21" s="254"/>
      <c r="GZ21" s="254"/>
      <c r="HA21" s="254"/>
      <c r="HB21" s="254"/>
      <c r="HC21" s="254"/>
      <c r="HD21" s="254"/>
      <c r="HE21" s="254"/>
      <c r="HF21" s="254"/>
      <c r="HG21" s="254"/>
      <c r="HH21" s="254"/>
      <c r="HI21" s="254"/>
      <c r="HJ21" s="254"/>
      <c r="HK21" s="254"/>
      <c r="HL21" s="254"/>
      <c r="HM21" s="254"/>
      <c r="HN21" s="254"/>
      <c r="HO21" s="254"/>
      <c r="HP21" s="254"/>
      <c r="HQ21" s="254"/>
      <c r="HR21" s="254"/>
      <c r="HS21" s="254"/>
      <c r="HT21" s="254"/>
      <c r="HU21" s="254"/>
      <c r="HV21" s="254"/>
      <c r="HW21" s="254"/>
      <c r="HX21" s="254"/>
      <c r="HY21" s="254"/>
      <c r="HZ21" s="254"/>
      <c r="IA21" s="254"/>
      <c r="IB21" s="254"/>
      <c r="IC21" s="254"/>
      <c r="ID21" s="254"/>
      <c r="IE21" s="254"/>
      <c r="IF21" s="254"/>
      <c r="IG21" s="254"/>
      <c r="IH21" s="254"/>
      <c r="II21" s="254"/>
      <c r="IJ21" s="254"/>
      <c r="IK21" s="254"/>
      <c r="IL21" s="254"/>
      <c r="IM21" s="254"/>
      <c r="IN21" s="254"/>
      <c r="IO21" s="254"/>
      <c r="IP21" s="254"/>
      <c r="IQ21" s="254"/>
      <c r="IR21" s="254"/>
      <c r="IS21" s="254"/>
      <c r="IT21" s="254"/>
      <c r="IU21" s="254"/>
      <c r="IV21" s="254"/>
      <c r="IW21" s="254"/>
      <c r="IX21" s="254"/>
      <c r="IY21" s="254"/>
      <c r="IZ21" s="254"/>
      <c r="JA21" s="254"/>
      <c r="JB21" s="254"/>
      <c r="JC21" s="254"/>
      <c r="JD21" s="254"/>
      <c r="JE21" s="254"/>
      <c r="JF21" s="254"/>
      <c r="JG21" s="254"/>
      <c r="JH21" s="254"/>
      <c r="JI21" s="254"/>
      <c r="JJ21" s="254"/>
      <c r="JK21" s="254"/>
      <c r="JL21" s="254"/>
      <c r="JM21" s="254"/>
      <c r="JN21" s="254"/>
      <c r="JO21" s="254"/>
      <c r="JP21" s="254"/>
      <c r="JQ21" s="254"/>
      <c r="JR21" s="254"/>
      <c r="JS21" s="254"/>
      <c r="JT21" s="254"/>
      <c r="JU21" s="255"/>
      <c r="JV21" s="64"/>
      <c r="JW21" s="161"/>
      <c r="JX21" s="161"/>
      <c r="JY21" s="164" t="s">
        <v>75</v>
      </c>
      <c r="JZ21" s="164" t="s">
        <v>76</v>
      </c>
      <c r="KA21" s="164" t="s">
        <v>77</v>
      </c>
      <c r="KB21" s="164" t="s">
        <v>78</v>
      </c>
      <c r="KC21" s="164">
        <v>1</v>
      </c>
      <c r="KD21" s="164">
        <v>2</v>
      </c>
      <c r="KE21" s="164">
        <v>3</v>
      </c>
      <c r="KF21" s="164">
        <v>4</v>
      </c>
      <c r="KG21" s="164">
        <v>5</v>
      </c>
      <c r="KH21" s="164">
        <v>6</v>
      </c>
      <c r="KI21" s="164">
        <v>7</v>
      </c>
      <c r="KJ21" s="164">
        <v>8</v>
      </c>
      <c r="KK21" s="164">
        <v>9</v>
      </c>
      <c r="KL21" s="164">
        <v>10</v>
      </c>
      <c r="KM21" s="164">
        <v>11</v>
      </c>
      <c r="KN21" s="164">
        <v>12</v>
      </c>
      <c r="KO21" s="164">
        <v>13</v>
      </c>
      <c r="KP21" s="164">
        <v>14</v>
      </c>
      <c r="KQ21" s="164">
        <v>15</v>
      </c>
      <c r="KR21" s="164">
        <v>16</v>
      </c>
      <c r="KS21" s="164">
        <v>17</v>
      </c>
      <c r="KT21" s="164">
        <v>18</v>
      </c>
      <c r="KU21" s="164">
        <v>19</v>
      </c>
      <c r="KV21" s="164">
        <v>20</v>
      </c>
      <c r="KW21" s="164">
        <v>21</v>
      </c>
      <c r="KX21" s="164">
        <v>22</v>
      </c>
      <c r="KY21" s="164">
        <v>23</v>
      </c>
      <c r="KZ21" s="164">
        <v>24</v>
      </c>
      <c r="LA21" s="164">
        <v>25</v>
      </c>
      <c r="LB21" s="164">
        <v>26</v>
      </c>
      <c r="LC21" s="164">
        <v>27</v>
      </c>
      <c r="LD21" s="164">
        <v>28</v>
      </c>
      <c r="LE21" s="164">
        <v>29</v>
      </c>
      <c r="LF21" s="164">
        <v>30</v>
      </c>
      <c r="LG21" s="164">
        <v>31</v>
      </c>
    </row>
    <row r="22" spans="1:319" s="56" customFormat="1" ht="18.600000000000001" customHeight="1">
      <c r="A22" s="249"/>
      <c r="B22" s="252"/>
      <c r="C22" s="252"/>
      <c r="D22" s="252"/>
      <c r="E22" s="252"/>
      <c r="F22" s="251"/>
      <c r="G22" s="251"/>
      <c r="H22" s="129" t="s">
        <v>79</v>
      </c>
      <c r="I22" s="118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3"/>
      <c r="AN22" s="63"/>
      <c r="AO22" s="233">
        <f>$JZ$22</f>
        <v>1</v>
      </c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4"/>
      <c r="CU22" s="234"/>
      <c r="CV22" s="234"/>
      <c r="CW22" s="234"/>
      <c r="CX22" s="234"/>
      <c r="CY22" s="234"/>
      <c r="CZ22" s="234"/>
      <c r="DA22" s="234"/>
      <c r="DB22" s="234"/>
      <c r="DC22" s="234"/>
      <c r="DD22" s="234"/>
      <c r="DE22" s="234"/>
      <c r="DF22" s="234"/>
      <c r="DG22" s="234"/>
      <c r="DH22" s="234"/>
      <c r="DI22" s="234"/>
      <c r="DJ22" s="234"/>
      <c r="DK22" s="234"/>
      <c r="DL22" s="234"/>
      <c r="DM22" s="234"/>
      <c r="DN22" s="234"/>
      <c r="DO22" s="235"/>
      <c r="DP22" s="54"/>
      <c r="DQ22" s="161"/>
      <c r="DR22" s="233">
        <f>$JZ$25</f>
        <v>11</v>
      </c>
      <c r="DS22" s="234"/>
      <c r="DT22" s="234"/>
      <c r="DU22" s="234"/>
      <c r="DV22" s="234"/>
      <c r="DW22" s="234"/>
      <c r="DX22" s="234"/>
      <c r="DY22" s="234"/>
      <c r="DZ22" s="234"/>
      <c r="EA22" s="234"/>
      <c r="EB22" s="234"/>
      <c r="EC22" s="234"/>
      <c r="ED22" s="234"/>
      <c r="EE22" s="234"/>
      <c r="EF22" s="234"/>
      <c r="EG22" s="234"/>
      <c r="EH22" s="234"/>
      <c r="EI22" s="234"/>
      <c r="EJ22" s="234"/>
      <c r="EK22" s="234"/>
      <c r="EL22" s="234"/>
      <c r="EM22" s="234"/>
      <c r="EN22" s="234"/>
      <c r="EO22" s="234"/>
      <c r="EP22" s="234"/>
      <c r="EQ22" s="234"/>
      <c r="ER22" s="234"/>
      <c r="ES22" s="234"/>
      <c r="ET22" s="234"/>
      <c r="EU22" s="234"/>
      <c r="EV22" s="234"/>
      <c r="EW22" s="234"/>
      <c r="EX22" s="234"/>
      <c r="EY22" s="234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/>
      <c r="GR22" s="235"/>
      <c r="GS22" s="54"/>
      <c r="GT22" s="161"/>
      <c r="GU22" s="233">
        <f>$JZ$28</f>
        <v>22</v>
      </c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234"/>
      <c r="HQ22" s="234"/>
      <c r="HR22" s="234"/>
      <c r="HS22" s="234"/>
      <c r="HT22" s="234"/>
      <c r="HU22" s="234"/>
      <c r="HV22" s="234"/>
      <c r="HW22" s="234"/>
      <c r="HX22" s="234"/>
      <c r="HY22" s="234"/>
      <c r="HZ22" s="234"/>
      <c r="IA22" s="234"/>
      <c r="IB22" s="234"/>
      <c r="IC22" s="234"/>
      <c r="ID22" s="234"/>
      <c r="IE22" s="234"/>
      <c r="IF22" s="234"/>
      <c r="IG22" s="234"/>
      <c r="IH22" s="234"/>
      <c r="II22" s="234"/>
      <c r="IJ22" s="234"/>
      <c r="IK22" s="234"/>
      <c r="IL22" s="234"/>
      <c r="IM22" s="234"/>
      <c r="IN22" s="234"/>
      <c r="IO22" s="234"/>
      <c r="IP22" s="234"/>
      <c r="IQ22" s="234"/>
      <c r="IR22" s="234"/>
      <c r="IS22" s="234"/>
      <c r="IT22" s="234"/>
      <c r="IU22" s="234"/>
      <c r="IV22" s="234"/>
      <c r="IW22" s="234"/>
      <c r="IX22" s="234"/>
      <c r="IY22" s="234"/>
      <c r="IZ22" s="234"/>
      <c r="JA22" s="234"/>
      <c r="JB22" s="234"/>
      <c r="JC22" s="234"/>
      <c r="JD22" s="234"/>
      <c r="JE22" s="234"/>
      <c r="JF22" s="234"/>
      <c r="JG22" s="234"/>
      <c r="JH22" s="234"/>
      <c r="JI22" s="234"/>
      <c r="JJ22" s="234"/>
      <c r="JK22" s="234"/>
      <c r="JL22" s="234"/>
      <c r="JM22" s="234"/>
      <c r="JN22" s="234"/>
      <c r="JO22" s="234"/>
      <c r="JP22" s="234"/>
      <c r="JQ22" s="234"/>
      <c r="JR22" s="234"/>
      <c r="JS22" s="234"/>
      <c r="JT22" s="234"/>
      <c r="JU22" s="235"/>
      <c r="JV22" s="64"/>
      <c r="JW22" s="161"/>
      <c r="JX22" s="240"/>
      <c r="JY22" s="245" t="str">
        <f>C45</f>
        <v>Surface</v>
      </c>
      <c r="JZ22" s="245">
        <f>D45</f>
        <v>1</v>
      </c>
      <c r="KA22" s="245" t="str">
        <f>F45</f>
        <v>±0.7</v>
      </c>
      <c r="KB22" s="45" t="s">
        <v>80</v>
      </c>
      <c r="KC22" s="45">
        <v>-0.7</v>
      </c>
      <c r="KD22" s="45">
        <f t="shared" ref="KD22:KS37" si="1">KC22</f>
        <v>-0.7</v>
      </c>
      <c r="KE22" s="45">
        <f t="shared" si="1"/>
        <v>-0.7</v>
      </c>
      <c r="KF22" s="45">
        <f t="shared" si="1"/>
        <v>-0.7</v>
      </c>
      <c r="KG22" s="45">
        <f t="shared" si="1"/>
        <v>-0.7</v>
      </c>
      <c r="KH22" s="45">
        <f t="shared" si="1"/>
        <v>-0.7</v>
      </c>
      <c r="KI22" s="45">
        <f t="shared" si="1"/>
        <v>-0.7</v>
      </c>
      <c r="KJ22" s="45">
        <f t="shared" si="1"/>
        <v>-0.7</v>
      </c>
      <c r="KK22" s="45">
        <f t="shared" si="1"/>
        <v>-0.7</v>
      </c>
      <c r="KL22" s="45">
        <f t="shared" si="1"/>
        <v>-0.7</v>
      </c>
      <c r="KM22" s="45">
        <f t="shared" si="1"/>
        <v>-0.7</v>
      </c>
      <c r="KN22" s="45">
        <f t="shared" si="1"/>
        <v>-0.7</v>
      </c>
      <c r="KO22" s="45">
        <f t="shared" si="1"/>
        <v>-0.7</v>
      </c>
      <c r="KP22" s="45">
        <f t="shared" si="1"/>
        <v>-0.7</v>
      </c>
      <c r="KQ22" s="45">
        <f t="shared" si="1"/>
        <v>-0.7</v>
      </c>
      <c r="KR22" s="45">
        <f t="shared" si="1"/>
        <v>-0.7</v>
      </c>
      <c r="KS22" s="45">
        <f t="shared" si="1"/>
        <v>-0.7</v>
      </c>
      <c r="KT22" s="45">
        <f t="shared" ref="KT22:LG36" si="2">KS22</f>
        <v>-0.7</v>
      </c>
      <c r="KU22" s="45">
        <f t="shared" si="2"/>
        <v>-0.7</v>
      </c>
      <c r="KV22" s="45">
        <f t="shared" si="2"/>
        <v>-0.7</v>
      </c>
      <c r="KW22" s="45">
        <f t="shared" si="2"/>
        <v>-0.7</v>
      </c>
      <c r="KX22" s="45">
        <f t="shared" si="2"/>
        <v>-0.7</v>
      </c>
      <c r="KY22" s="45">
        <f t="shared" si="2"/>
        <v>-0.7</v>
      </c>
      <c r="KZ22" s="45">
        <f t="shared" si="2"/>
        <v>-0.7</v>
      </c>
      <c r="LA22" s="45">
        <f t="shared" si="2"/>
        <v>-0.7</v>
      </c>
      <c r="LB22" s="45">
        <f t="shared" si="2"/>
        <v>-0.7</v>
      </c>
      <c r="LC22" s="45">
        <f t="shared" si="2"/>
        <v>-0.7</v>
      </c>
      <c r="LD22" s="45">
        <f t="shared" si="2"/>
        <v>-0.7</v>
      </c>
      <c r="LE22" s="45">
        <f t="shared" si="2"/>
        <v>-0.7</v>
      </c>
      <c r="LF22" s="45">
        <f t="shared" si="2"/>
        <v>-0.7</v>
      </c>
      <c r="LG22" s="46">
        <f t="shared" si="2"/>
        <v>-0.7</v>
      </c>
    </row>
    <row r="23" spans="1:319" s="56" customFormat="1" ht="18.600000000000001" customHeight="1" thickBot="1">
      <c r="A23" s="249">
        <v>2</v>
      </c>
      <c r="B23" s="252" t="s">
        <v>81</v>
      </c>
      <c r="C23" s="252"/>
      <c r="D23" s="252"/>
      <c r="E23" s="252"/>
      <c r="F23" s="251" t="s">
        <v>82</v>
      </c>
      <c r="G23" s="251" t="s">
        <v>73</v>
      </c>
      <c r="H23" s="130" t="s">
        <v>74</v>
      </c>
      <c r="I23" s="118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3"/>
      <c r="AN23" s="63"/>
      <c r="AO23" s="256" t="str">
        <f>$KA$22</f>
        <v>±0.7</v>
      </c>
      <c r="AP23" s="257"/>
      <c r="AQ23" s="257"/>
      <c r="AR23" s="257"/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 s="257"/>
      <c r="CI23" s="257"/>
      <c r="CJ23" s="257"/>
      <c r="CK23" s="257"/>
      <c r="CL23" s="257"/>
      <c r="CM23" s="257"/>
      <c r="CN23" s="257"/>
      <c r="CO23" s="257"/>
      <c r="CP23" s="257"/>
      <c r="CQ23" s="257"/>
      <c r="CR23" s="257"/>
      <c r="CS23" s="257"/>
      <c r="CT23" s="257"/>
      <c r="CU23" s="257"/>
      <c r="CV23" s="257"/>
      <c r="CW23" s="257"/>
      <c r="CX23" s="257"/>
      <c r="CY23" s="257"/>
      <c r="CZ23" s="257"/>
      <c r="DA23" s="257"/>
      <c r="DB23" s="257"/>
      <c r="DC23" s="257"/>
      <c r="DD23" s="257"/>
      <c r="DE23" s="257"/>
      <c r="DF23" s="257"/>
      <c r="DG23" s="257"/>
      <c r="DH23" s="257"/>
      <c r="DI23" s="257"/>
      <c r="DJ23" s="257"/>
      <c r="DK23" s="257"/>
      <c r="DL23" s="257"/>
      <c r="DM23" s="257"/>
      <c r="DN23" s="257"/>
      <c r="DO23" s="258"/>
      <c r="DP23" s="54"/>
      <c r="DQ23" s="161"/>
      <c r="DR23" s="256" t="str">
        <f>$KA$25</f>
        <v>±0.7</v>
      </c>
      <c r="DS23" s="257"/>
      <c r="DT23" s="257"/>
      <c r="DU23" s="257"/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  <c r="EO23" s="257"/>
      <c r="EP23" s="257"/>
      <c r="EQ23" s="257"/>
      <c r="ER23" s="257"/>
      <c r="ES23" s="257"/>
      <c r="ET23" s="257"/>
      <c r="EU23" s="257"/>
      <c r="EV23" s="257"/>
      <c r="EW23" s="257"/>
      <c r="EX23" s="257"/>
      <c r="EY23" s="257"/>
      <c r="EZ23" s="257"/>
      <c r="FA23" s="257"/>
      <c r="FB23" s="257"/>
      <c r="FC23" s="257"/>
      <c r="FD23" s="257"/>
      <c r="FE23" s="257"/>
      <c r="FF23" s="257"/>
      <c r="FG23" s="257"/>
      <c r="FH23" s="257"/>
      <c r="FI23" s="257"/>
      <c r="FJ23" s="257"/>
      <c r="FK23" s="257"/>
      <c r="FL23" s="257"/>
      <c r="FM23" s="257"/>
      <c r="FN23" s="257"/>
      <c r="FO23" s="257"/>
      <c r="FP23" s="257"/>
      <c r="FQ23" s="257"/>
      <c r="FR23" s="257"/>
      <c r="FS23" s="257"/>
      <c r="FT23" s="257"/>
      <c r="FU23" s="257"/>
      <c r="FV23" s="257"/>
      <c r="FW23" s="257"/>
      <c r="FX23" s="257"/>
      <c r="FY23" s="257"/>
      <c r="FZ23" s="257"/>
      <c r="GA23" s="257"/>
      <c r="GB23" s="257"/>
      <c r="GC23" s="257"/>
      <c r="GD23" s="257"/>
      <c r="GE23" s="257"/>
      <c r="GF23" s="257"/>
      <c r="GG23" s="257"/>
      <c r="GH23" s="257"/>
      <c r="GI23" s="257"/>
      <c r="GJ23" s="257"/>
      <c r="GK23" s="257"/>
      <c r="GL23" s="257"/>
      <c r="GM23" s="257"/>
      <c r="GN23" s="257"/>
      <c r="GO23" s="257"/>
      <c r="GP23" s="257"/>
      <c r="GQ23" s="257"/>
      <c r="GR23" s="258"/>
      <c r="GS23" s="54"/>
      <c r="GT23" s="161"/>
      <c r="GU23" s="256" t="str">
        <f>$KA$28</f>
        <v>±0.7</v>
      </c>
      <c r="GV23" s="257"/>
      <c r="GW23" s="257"/>
      <c r="GX23" s="257"/>
      <c r="GY23" s="257"/>
      <c r="GZ23" s="257"/>
      <c r="HA23" s="257"/>
      <c r="HB23" s="257"/>
      <c r="HC23" s="257"/>
      <c r="HD23" s="257"/>
      <c r="HE23" s="257"/>
      <c r="HF23" s="257"/>
      <c r="HG23" s="257"/>
      <c r="HH23" s="257"/>
      <c r="HI23" s="257"/>
      <c r="HJ23" s="257"/>
      <c r="HK23" s="257"/>
      <c r="HL23" s="257"/>
      <c r="HM23" s="257"/>
      <c r="HN23" s="257"/>
      <c r="HO23" s="257"/>
      <c r="HP23" s="257"/>
      <c r="HQ23" s="257"/>
      <c r="HR23" s="257"/>
      <c r="HS23" s="257"/>
      <c r="HT23" s="257"/>
      <c r="HU23" s="257"/>
      <c r="HV23" s="257"/>
      <c r="HW23" s="257"/>
      <c r="HX23" s="257"/>
      <c r="HY23" s="257"/>
      <c r="HZ23" s="257"/>
      <c r="IA23" s="257"/>
      <c r="IB23" s="257"/>
      <c r="IC23" s="257"/>
      <c r="ID23" s="257"/>
      <c r="IE23" s="257"/>
      <c r="IF23" s="257"/>
      <c r="IG23" s="257"/>
      <c r="IH23" s="257"/>
      <c r="II23" s="257"/>
      <c r="IJ23" s="257"/>
      <c r="IK23" s="257"/>
      <c r="IL23" s="257"/>
      <c r="IM23" s="257"/>
      <c r="IN23" s="257"/>
      <c r="IO23" s="257"/>
      <c r="IP23" s="257"/>
      <c r="IQ23" s="257"/>
      <c r="IR23" s="257"/>
      <c r="IS23" s="257"/>
      <c r="IT23" s="257"/>
      <c r="IU23" s="257"/>
      <c r="IV23" s="257"/>
      <c r="IW23" s="257"/>
      <c r="IX23" s="257"/>
      <c r="IY23" s="257"/>
      <c r="IZ23" s="257"/>
      <c r="JA23" s="257"/>
      <c r="JB23" s="257"/>
      <c r="JC23" s="257"/>
      <c r="JD23" s="257"/>
      <c r="JE23" s="257"/>
      <c r="JF23" s="257"/>
      <c r="JG23" s="257"/>
      <c r="JH23" s="257"/>
      <c r="JI23" s="257"/>
      <c r="JJ23" s="257"/>
      <c r="JK23" s="257"/>
      <c r="JL23" s="257"/>
      <c r="JM23" s="257"/>
      <c r="JN23" s="257"/>
      <c r="JO23" s="257"/>
      <c r="JP23" s="257"/>
      <c r="JQ23" s="257"/>
      <c r="JR23" s="257"/>
      <c r="JS23" s="257"/>
      <c r="JT23" s="257"/>
      <c r="JU23" s="258"/>
      <c r="JV23" s="64"/>
      <c r="JW23" s="161"/>
      <c r="JX23" s="240"/>
      <c r="JY23" s="246"/>
      <c r="JZ23" s="246"/>
      <c r="KA23" s="246"/>
      <c r="KB23" s="47" t="s">
        <v>83</v>
      </c>
      <c r="KC23" s="47">
        <v>0.7</v>
      </c>
      <c r="KD23" s="47">
        <f t="shared" si="1"/>
        <v>0.7</v>
      </c>
      <c r="KE23" s="47">
        <f t="shared" si="1"/>
        <v>0.7</v>
      </c>
      <c r="KF23" s="47">
        <f t="shared" si="1"/>
        <v>0.7</v>
      </c>
      <c r="KG23" s="47">
        <f t="shared" si="1"/>
        <v>0.7</v>
      </c>
      <c r="KH23" s="47">
        <f t="shared" si="1"/>
        <v>0.7</v>
      </c>
      <c r="KI23" s="47">
        <f t="shared" si="1"/>
        <v>0.7</v>
      </c>
      <c r="KJ23" s="47">
        <f t="shared" si="1"/>
        <v>0.7</v>
      </c>
      <c r="KK23" s="47">
        <f t="shared" si="1"/>
        <v>0.7</v>
      </c>
      <c r="KL23" s="47">
        <f t="shared" si="1"/>
        <v>0.7</v>
      </c>
      <c r="KM23" s="47">
        <f t="shared" si="1"/>
        <v>0.7</v>
      </c>
      <c r="KN23" s="47">
        <f t="shared" si="1"/>
        <v>0.7</v>
      </c>
      <c r="KO23" s="47">
        <f t="shared" si="1"/>
        <v>0.7</v>
      </c>
      <c r="KP23" s="47">
        <f t="shared" si="1"/>
        <v>0.7</v>
      </c>
      <c r="KQ23" s="47">
        <f t="shared" si="1"/>
        <v>0.7</v>
      </c>
      <c r="KR23" s="47">
        <f t="shared" si="1"/>
        <v>0.7</v>
      </c>
      <c r="KS23" s="47">
        <f t="shared" si="1"/>
        <v>0.7</v>
      </c>
      <c r="KT23" s="47">
        <f t="shared" si="2"/>
        <v>0.7</v>
      </c>
      <c r="KU23" s="47">
        <f t="shared" si="2"/>
        <v>0.7</v>
      </c>
      <c r="KV23" s="47">
        <f t="shared" si="2"/>
        <v>0.7</v>
      </c>
      <c r="KW23" s="47">
        <f t="shared" si="2"/>
        <v>0.7</v>
      </c>
      <c r="KX23" s="47">
        <f t="shared" si="2"/>
        <v>0.7</v>
      </c>
      <c r="KY23" s="47">
        <f t="shared" si="2"/>
        <v>0.7</v>
      </c>
      <c r="KZ23" s="47">
        <f t="shared" si="2"/>
        <v>0.7</v>
      </c>
      <c r="LA23" s="47">
        <f t="shared" si="2"/>
        <v>0.7</v>
      </c>
      <c r="LB23" s="47">
        <f t="shared" si="2"/>
        <v>0.7</v>
      </c>
      <c r="LC23" s="47">
        <f t="shared" si="2"/>
        <v>0.7</v>
      </c>
      <c r="LD23" s="47">
        <f t="shared" si="2"/>
        <v>0.7</v>
      </c>
      <c r="LE23" s="47">
        <f t="shared" si="2"/>
        <v>0.7</v>
      </c>
      <c r="LF23" s="47">
        <f t="shared" si="2"/>
        <v>0.7</v>
      </c>
      <c r="LG23" s="48">
        <f t="shared" si="2"/>
        <v>0.7</v>
      </c>
    </row>
    <row r="24" spans="1:319" s="56" customFormat="1" ht="18.600000000000001" customHeight="1" thickBot="1">
      <c r="A24" s="249">
        <v>2</v>
      </c>
      <c r="B24" s="252" t="s">
        <v>81</v>
      </c>
      <c r="C24" s="252"/>
      <c r="D24" s="252"/>
      <c r="E24" s="252"/>
      <c r="F24" s="251" t="s">
        <v>82</v>
      </c>
      <c r="G24" s="251" t="s">
        <v>73</v>
      </c>
      <c r="H24" s="129" t="s">
        <v>79</v>
      </c>
      <c r="I24" s="118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3"/>
      <c r="AN24" s="63"/>
      <c r="AO24" s="236"/>
      <c r="AP24" s="237"/>
      <c r="AQ24" s="237"/>
      <c r="AR24" s="237"/>
      <c r="AS24" s="237"/>
      <c r="AT24" s="237"/>
      <c r="AU24" s="237"/>
      <c r="AV24" s="237"/>
      <c r="AW24" s="237"/>
      <c r="AX24" s="237"/>
      <c r="AY24" s="237"/>
      <c r="AZ24" s="237"/>
      <c r="BA24" s="237"/>
      <c r="BB24" s="237"/>
      <c r="BC24" s="237"/>
      <c r="BD24" s="237"/>
      <c r="BE24" s="237"/>
      <c r="BF24" s="237"/>
      <c r="BG24" s="237"/>
      <c r="BH24" s="237"/>
      <c r="BI24" s="237"/>
      <c r="BJ24" s="237"/>
      <c r="BK24" s="237"/>
      <c r="BL24" s="237"/>
      <c r="BM24" s="237"/>
      <c r="BN24" s="237"/>
      <c r="BO24" s="237"/>
      <c r="BP24" s="237"/>
      <c r="BQ24" s="237"/>
      <c r="BR24" s="237"/>
      <c r="BS24" s="237"/>
      <c r="BT24" s="237"/>
      <c r="BU24" s="237"/>
      <c r="BV24" s="237"/>
      <c r="BW24" s="237"/>
      <c r="BX24" s="237"/>
      <c r="BY24" s="237"/>
      <c r="BZ24" s="237"/>
      <c r="CA24" s="237"/>
      <c r="CB24" s="237"/>
      <c r="CC24" s="237"/>
      <c r="CD24" s="237"/>
      <c r="CE24" s="237"/>
      <c r="CF24" s="237"/>
      <c r="CG24" s="237"/>
      <c r="CH24" s="237"/>
      <c r="CI24" s="237"/>
      <c r="CJ24" s="237"/>
      <c r="CK24" s="237"/>
      <c r="CL24" s="237"/>
      <c r="CM24" s="237"/>
      <c r="CN24" s="237"/>
      <c r="CO24" s="237"/>
      <c r="CP24" s="237"/>
      <c r="CQ24" s="237"/>
      <c r="CR24" s="237"/>
      <c r="CS24" s="237"/>
      <c r="CT24" s="237"/>
      <c r="CU24" s="237"/>
      <c r="CV24" s="237"/>
      <c r="CW24" s="237"/>
      <c r="CX24" s="237"/>
      <c r="CY24" s="237"/>
      <c r="CZ24" s="237"/>
      <c r="DA24" s="237"/>
      <c r="DB24" s="237"/>
      <c r="DC24" s="237"/>
      <c r="DD24" s="237"/>
      <c r="DE24" s="237"/>
      <c r="DF24" s="237"/>
      <c r="DG24" s="237"/>
      <c r="DH24" s="237"/>
      <c r="DI24" s="237"/>
      <c r="DJ24" s="237"/>
      <c r="DK24" s="237"/>
      <c r="DL24" s="237"/>
      <c r="DM24" s="237"/>
      <c r="DN24" s="237"/>
      <c r="DO24" s="238"/>
      <c r="DP24" s="161"/>
      <c r="DQ24" s="161"/>
      <c r="DR24" s="236"/>
      <c r="DS24" s="237"/>
      <c r="DT24" s="237"/>
      <c r="DU24" s="237"/>
      <c r="DV24" s="237"/>
      <c r="DW24" s="237"/>
      <c r="DX24" s="237"/>
      <c r="DY24" s="237"/>
      <c r="DZ24" s="237"/>
      <c r="EA24" s="237"/>
      <c r="EB24" s="237"/>
      <c r="EC24" s="237"/>
      <c r="ED24" s="237"/>
      <c r="EE24" s="237"/>
      <c r="EF24" s="237"/>
      <c r="EG24" s="237"/>
      <c r="EH24" s="237"/>
      <c r="EI24" s="237"/>
      <c r="EJ24" s="237"/>
      <c r="EK24" s="237"/>
      <c r="EL24" s="237"/>
      <c r="EM24" s="237"/>
      <c r="EN24" s="237"/>
      <c r="EO24" s="237"/>
      <c r="EP24" s="237"/>
      <c r="EQ24" s="237"/>
      <c r="ER24" s="237"/>
      <c r="ES24" s="237"/>
      <c r="ET24" s="237"/>
      <c r="EU24" s="237"/>
      <c r="EV24" s="237"/>
      <c r="EW24" s="237"/>
      <c r="EX24" s="237"/>
      <c r="EY24" s="237"/>
      <c r="EZ24" s="237"/>
      <c r="FA24" s="237"/>
      <c r="FB24" s="237"/>
      <c r="FC24" s="237"/>
      <c r="FD24" s="237"/>
      <c r="FE24" s="237"/>
      <c r="FF24" s="237"/>
      <c r="FG24" s="237"/>
      <c r="FH24" s="237"/>
      <c r="FI24" s="237"/>
      <c r="FJ24" s="237"/>
      <c r="FK24" s="237"/>
      <c r="FL24" s="237"/>
      <c r="FM24" s="237"/>
      <c r="FN24" s="237"/>
      <c r="FO24" s="237"/>
      <c r="FP24" s="237"/>
      <c r="FQ24" s="237"/>
      <c r="FR24" s="237"/>
      <c r="FS24" s="237"/>
      <c r="FT24" s="237"/>
      <c r="FU24" s="237"/>
      <c r="FV24" s="237"/>
      <c r="FW24" s="237"/>
      <c r="FX24" s="237"/>
      <c r="FY24" s="237"/>
      <c r="FZ24" s="237"/>
      <c r="GA24" s="237"/>
      <c r="GB24" s="237"/>
      <c r="GC24" s="237"/>
      <c r="GD24" s="237"/>
      <c r="GE24" s="237"/>
      <c r="GF24" s="237"/>
      <c r="GG24" s="237"/>
      <c r="GH24" s="237"/>
      <c r="GI24" s="237"/>
      <c r="GJ24" s="237"/>
      <c r="GK24" s="237"/>
      <c r="GL24" s="237"/>
      <c r="GM24" s="237"/>
      <c r="GN24" s="237"/>
      <c r="GO24" s="237"/>
      <c r="GP24" s="237"/>
      <c r="GQ24" s="237"/>
      <c r="GR24" s="238"/>
      <c r="GS24" s="161"/>
      <c r="GT24" s="161"/>
      <c r="GU24" s="236"/>
      <c r="GV24" s="237"/>
      <c r="GW24" s="237"/>
      <c r="GX24" s="237"/>
      <c r="GY24" s="237"/>
      <c r="GZ24" s="237"/>
      <c r="HA24" s="237"/>
      <c r="HB24" s="237"/>
      <c r="HC24" s="237"/>
      <c r="HD24" s="237"/>
      <c r="HE24" s="237"/>
      <c r="HF24" s="237"/>
      <c r="HG24" s="237"/>
      <c r="HH24" s="237"/>
      <c r="HI24" s="237"/>
      <c r="HJ24" s="237"/>
      <c r="HK24" s="237"/>
      <c r="HL24" s="237"/>
      <c r="HM24" s="237"/>
      <c r="HN24" s="237"/>
      <c r="HO24" s="237"/>
      <c r="HP24" s="237"/>
      <c r="HQ24" s="237"/>
      <c r="HR24" s="237"/>
      <c r="HS24" s="237"/>
      <c r="HT24" s="237"/>
      <c r="HU24" s="237"/>
      <c r="HV24" s="237"/>
      <c r="HW24" s="237"/>
      <c r="HX24" s="237"/>
      <c r="HY24" s="237"/>
      <c r="HZ24" s="237"/>
      <c r="IA24" s="237"/>
      <c r="IB24" s="237"/>
      <c r="IC24" s="237"/>
      <c r="ID24" s="237"/>
      <c r="IE24" s="237"/>
      <c r="IF24" s="237"/>
      <c r="IG24" s="237"/>
      <c r="IH24" s="237"/>
      <c r="II24" s="237"/>
      <c r="IJ24" s="237"/>
      <c r="IK24" s="237"/>
      <c r="IL24" s="237"/>
      <c r="IM24" s="237"/>
      <c r="IN24" s="237"/>
      <c r="IO24" s="237"/>
      <c r="IP24" s="237"/>
      <c r="IQ24" s="237"/>
      <c r="IR24" s="237"/>
      <c r="IS24" s="237"/>
      <c r="IT24" s="237"/>
      <c r="IU24" s="237"/>
      <c r="IV24" s="237"/>
      <c r="IW24" s="237"/>
      <c r="IX24" s="237"/>
      <c r="IY24" s="237"/>
      <c r="IZ24" s="237"/>
      <c r="JA24" s="237"/>
      <c r="JB24" s="237"/>
      <c r="JC24" s="237"/>
      <c r="JD24" s="237"/>
      <c r="JE24" s="237"/>
      <c r="JF24" s="237"/>
      <c r="JG24" s="237"/>
      <c r="JH24" s="237"/>
      <c r="JI24" s="237"/>
      <c r="JJ24" s="237"/>
      <c r="JK24" s="237"/>
      <c r="JL24" s="237"/>
      <c r="JM24" s="237"/>
      <c r="JN24" s="237"/>
      <c r="JO24" s="237"/>
      <c r="JP24" s="237"/>
      <c r="JQ24" s="237"/>
      <c r="JR24" s="237"/>
      <c r="JS24" s="237"/>
      <c r="JT24" s="237"/>
      <c r="JU24" s="238"/>
      <c r="JV24" s="64"/>
      <c r="JW24" s="161"/>
      <c r="JX24" s="240"/>
      <c r="JY24" s="247"/>
      <c r="JZ24" s="247"/>
      <c r="KA24" s="247"/>
      <c r="KB24" s="49" t="s">
        <v>84</v>
      </c>
      <c r="KC24" s="49">
        <f>AVERAGE(KC22:KC23)</f>
        <v>0</v>
      </c>
      <c r="KD24" s="49">
        <f t="shared" si="1"/>
        <v>0</v>
      </c>
      <c r="KE24" s="49">
        <f t="shared" si="1"/>
        <v>0</v>
      </c>
      <c r="KF24" s="49">
        <f t="shared" si="1"/>
        <v>0</v>
      </c>
      <c r="KG24" s="49">
        <f t="shared" si="1"/>
        <v>0</v>
      </c>
      <c r="KH24" s="49">
        <f t="shared" si="1"/>
        <v>0</v>
      </c>
      <c r="KI24" s="49">
        <f t="shared" si="1"/>
        <v>0</v>
      </c>
      <c r="KJ24" s="49">
        <f t="shared" si="1"/>
        <v>0</v>
      </c>
      <c r="KK24" s="49">
        <f t="shared" si="1"/>
        <v>0</v>
      </c>
      <c r="KL24" s="49">
        <f t="shared" si="1"/>
        <v>0</v>
      </c>
      <c r="KM24" s="49">
        <f t="shared" si="1"/>
        <v>0</v>
      </c>
      <c r="KN24" s="49">
        <f t="shared" si="1"/>
        <v>0</v>
      </c>
      <c r="KO24" s="49">
        <f t="shared" si="1"/>
        <v>0</v>
      </c>
      <c r="KP24" s="49">
        <f t="shared" si="1"/>
        <v>0</v>
      </c>
      <c r="KQ24" s="49">
        <f t="shared" si="1"/>
        <v>0</v>
      </c>
      <c r="KR24" s="49">
        <f t="shared" si="1"/>
        <v>0</v>
      </c>
      <c r="KS24" s="49">
        <f t="shared" si="1"/>
        <v>0</v>
      </c>
      <c r="KT24" s="49">
        <f t="shared" si="2"/>
        <v>0</v>
      </c>
      <c r="KU24" s="49">
        <f t="shared" si="2"/>
        <v>0</v>
      </c>
      <c r="KV24" s="49">
        <f t="shared" si="2"/>
        <v>0</v>
      </c>
      <c r="KW24" s="49">
        <f t="shared" si="2"/>
        <v>0</v>
      </c>
      <c r="KX24" s="49">
        <f t="shared" si="2"/>
        <v>0</v>
      </c>
      <c r="KY24" s="49">
        <f t="shared" si="2"/>
        <v>0</v>
      </c>
      <c r="KZ24" s="49">
        <f t="shared" si="2"/>
        <v>0</v>
      </c>
      <c r="LA24" s="49">
        <f t="shared" si="2"/>
        <v>0</v>
      </c>
      <c r="LB24" s="49">
        <f t="shared" si="2"/>
        <v>0</v>
      </c>
      <c r="LC24" s="49">
        <f t="shared" si="2"/>
        <v>0</v>
      </c>
      <c r="LD24" s="49">
        <f t="shared" si="2"/>
        <v>0</v>
      </c>
      <c r="LE24" s="49">
        <f t="shared" si="2"/>
        <v>0</v>
      </c>
      <c r="LF24" s="49">
        <f t="shared" si="2"/>
        <v>0</v>
      </c>
      <c r="LG24" s="50">
        <f t="shared" si="2"/>
        <v>0</v>
      </c>
    </row>
    <row r="25" spans="1:319" s="56" customFormat="1" ht="18.600000000000001" customHeight="1">
      <c r="A25" s="249">
        <v>3</v>
      </c>
      <c r="B25" s="252" t="s">
        <v>85</v>
      </c>
      <c r="C25" s="252"/>
      <c r="D25" s="252"/>
      <c r="E25" s="252"/>
      <c r="F25" s="251" t="s">
        <v>86</v>
      </c>
      <c r="G25" s="251" t="s">
        <v>87</v>
      </c>
      <c r="H25" s="130" t="s">
        <v>74</v>
      </c>
      <c r="I25" s="118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3"/>
      <c r="AN25" s="63"/>
      <c r="AO25" s="239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1"/>
      <c r="DP25" s="161"/>
      <c r="DQ25" s="161"/>
      <c r="DR25" s="239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1"/>
      <c r="GS25" s="161"/>
      <c r="GT25" s="161"/>
      <c r="GU25" s="239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1"/>
      <c r="JV25" s="64"/>
      <c r="JW25" s="161"/>
      <c r="JX25" s="161"/>
      <c r="JY25" s="245" t="str">
        <f>C47</f>
        <v>Surface</v>
      </c>
      <c r="JZ25" s="245">
        <f>D47</f>
        <v>11</v>
      </c>
      <c r="KA25" s="245" t="str">
        <f>F47</f>
        <v>±0.7</v>
      </c>
      <c r="KB25" s="45" t="s">
        <v>80</v>
      </c>
      <c r="KC25" s="45">
        <v>-0.7</v>
      </c>
      <c r="KD25" s="45">
        <f t="shared" si="1"/>
        <v>-0.7</v>
      </c>
      <c r="KE25" s="45">
        <f t="shared" si="1"/>
        <v>-0.7</v>
      </c>
      <c r="KF25" s="45">
        <f t="shared" si="1"/>
        <v>-0.7</v>
      </c>
      <c r="KG25" s="45">
        <f t="shared" si="1"/>
        <v>-0.7</v>
      </c>
      <c r="KH25" s="45">
        <f t="shared" si="1"/>
        <v>-0.7</v>
      </c>
      <c r="KI25" s="45">
        <f t="shared" si="1"/>
        <v>-0.7</v>
      </c>
      <c r="KJ25" s="45">
        <f t="shared" si="1"/>
        <v>-0.7</v>
      </c>
      <c r="KK25" s="45">
        <f t="shared" si="1"/>
        <v>-0.7</v>
      </c>
      <c r="KL25" s="45">
        <f t="shared" si="1"/>
        <v>-0.7</v>
      </c>
      <c r="KM25" s="45">
        <f t="shared" si="1"/>
        <v>-0.7</v>
      </c>
      <c r="KN25" s="45">
        <f t="shared" si="1"/>
        <v>-0.7</v>
      </c>
      <c r="KO25" s="45">
        <f t="shared" si="1"/>
        <v>-0.7</v>
      </c>
      <c r="KP25" s="45">
        <f t="shared" si="1"/>
        <v>-0.7</v>
      </c>
      <c r="KQ25" s="45">
        <f t="shared" si="1"/>
        <v>-0.7</v>
      </c>
      <c r="KR25" s="45">
        <f t="shared" si="1"/>
        <v>-0.7</v>
      </c>
      <c r="KS25" s="45">
        <f t="shared" si="1"/>
        <v>-0.7</v>
      </c>
      <c r="KT25" s="45">
        <f t="shared" si="2"/>
        <v>-0.7</v>
      </c>
      <c r="KU25" s="45">
        <f t="shared" si="2"/>
        <v>-0.7</v>
      </c>
      <c r="KV25" s="45">
        <f t="shared" si="2"/>
        <v>-0.7</v>
      </c>
      <c r="KW25" s="45">
        <f t="shared" si="2"/>
        <v>-0.7</v>
      </c>
      <c r="KX25" s="45">
        <f t="shared" si="2"/>
        <v>-0.7</v>
      </c>
      <c r="KY25" s="45">
        <f t="shared" si="2"/>
        <v>-0.7</v>
      </c>
      <c r="KZ25" s="45">
        <f t="shared" si="2"/>
        <v>-0.7</v>
      </c>
      <c r="LA25" s="45">
        <f t="shared" si="2"/>
        <v>-0.7</v>
      </c>
      <c r="LB25" s="45">
        <f t="shared" si="2"/>
        <v>-0.7</v>
      </c>
      <c r="LC25" s="45">
        <f t="shared" si="2"/>
        <v>-0.7</v>
      </c>
      <c r="LD25" s="45">
        <f t="shared" si="2"/>
        <v>-0.7</v>
      </c>
      <c r="LE25" s="45">
        <f t="shared" si="2"/>
        <v>-0.7</v>
      </c>
      <c r="LF25" s="45">
        <f t="shared" si="2"/>
        <v>-0.7</v>
      </c>
      <c r="LG25" s="46">
        <f t="shared" si="2"/>
        <v>-0.7</v>
      </c>
    </row>
    <row r="26" spans="1:319" s="56" customFormat="1" ht="18.600000000000001" customHeight="1">
      <c r="A26" s="249">
        <v>3</v>
      </c>
      <c r="B26" s="252" t="s">
        <v>85</v>
      </c>
      <c r="C26" s="252"/>
      <c r="D26" s="252"/>
      <c r="E26" s="252"/>
      <c r="F26" s="251" t="s">
        <v>86</v>
      </c>
      <c r="G26" s="251" t="s">
        <v>87</v>
      </c>
      <c r="H26" s="129" t="s">
        <v>79</v>
      </c>
      <c r="I26" s="118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3"/>
      <c r="AN26" s="63"/>
      <c r="AO26" s="239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1"/>
      <c r="DP26" s="43"/>
      <c r="DQ26" s="43"/>
      <c r="DR26" s="239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1"/>
      <c r="GS26" s="43"/>
      <c r="GT26" s="43"/>
      <c r="GU26" s="239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1"/>
      <c r="JV26" s="64"/>
      <c r="JW26" s="161"/>
      <c r="JX26" s="161"/>
      <c r="JY26" s="246"/>
      <c r="JZ26" s="246"/>
      <c r="KA26" s="246"/>
      <c r="KB26" s="47" t="s">
        <v>83</v>
      </c>
      <c r="KC26" s="47">
        <v>0.7</v>
      </c>
      <c r="KD26" s="47">
        <f t="shared" si="1"/>
        <v>0.7</v>
      </c>
      <c r="KE26" s="47">
        <f t="shared" si="1"/>
        <v>0.7</v>
      </c>
      <c r="KF26" s="47">
        <f t="shared" si="1"/>
        <v>0.7</v>
      </c>
      <c r="KG26" s="47">
        <f t="shared" si="1"/>
        <v>0.7</v>
      </c>
      <c r="KH26" s="47">
        <f t="shared" si="1"/>
        <v>0.7</v>
      </c>
      <c r="KI26" s="47">
        <f t="shared" si="1"/>
        <v>0.7</v>
      </c>
      <c r="KJ26" s="47">
        <f t="shared" si="1"/>
        <v>0.7</v>
      </c>
      <c r="KK26" s="47">
        <f t="shared" si="1"/>
        <v>0.7</v>
      </c>
      <c r="KL26" s="47">
        <f t="shared" si="1"/>
        <v>0.7</v>
      </c>
      <c r="KM26" s="47">
        <f t="shared" si="1"/>
        <v>0.7</v>
      </c>
      <c r="KN26" s="47">
        <f t="shared" si="1"/>
        <v>0.7</v>
      </c>
      <c r="KO26" s="47">
        <f t="shared" si="1"/>
        <v>0.7</v>
      </c>
      <c r="KP26" s="47">
        <f t="shared" si="1"/>
        <v>0.7</v>
      </c>
      <c r="KQ26" s="47">
        <f t="shared" si="1"/>
        <v>0.7</v>
      </c>
      <c r="KR26" s="47">
        <f t="shared" si="1"/>
        <v>0.7</v>
      </c>
      <c r="KS26" s="47">
        <f t="shared" si="1"/>
        <v>0.7</v>
      </c>
      <c r="KT26" s="47">
        <f t="shared" si="2"/>
        <v>0.7</v>
      </c>
      <c r="KU26" s="47">
        <f t="shared" si="2"/>
        <v>0.7</v>
      </c>
      <c r="KV26" s="47">
        <f t="shared" si="2"/>
        <v>0.7</v>
      </c>
      <c r="KW26" s="47">
        <f t="shared" si="2"/>
        <v>0.7</v>
      </c>
      <c r="KX26" s="47">
        <f t="shared" si="2"/>
        <v>0.7</v>
      </c>
      <c r="KY26" s="47">
        <f t="shared" si="2"/>
        <v>0.7</v>
      </c>
      <c r="KZ26" s="47">
        <f t="shared" si="2"/>
        <v>0.7</v>
      </c>
      <c r="LA26" s="47">
        <f t="shared" si="2"/>
        <v>0.7</v>
      </c>
      <c r="LB26" s="47">
        <f t="shared" si="2"/>
        <v>0.7</v>
      </c>
      <c r="LC26" s="47">
        <f t="shared" si="2"/>
        <v>0.7</v>
      </c>
      <c r="LD26" s="47">
        <f t="shared" si="2"/>
        <v>0.7</v>
      </c>
      <c r="LE26" s="47">
        <f t="shared" si="2"/>
        <v>0.7</v>
      </c>
      <c r="LF26" s="47">
        <f t="shared" si="2"/>
        <v>0.7</v>
      </c>
      <c r="LG26" s="48">
        <f t="shared" si="2"/>
        <v>0.7</v>
      </c>
    </row>
    <row r="27" spans="1:319" s="56" customFormat="1" ht="18.600000000000001" customHeight="1" thickBot="1">
      <c r="A27" s="249">
        <v>4</v>
      </c>
      <c r="B27" s="251" t="s">
        <v>88</v>
      </c>
      <c r="C27" s="251"/>
      <c r="D27" s="252" t="s">
        <v>89</v>
      </c>
      <c r="E27" s="252"/>
      <c r="F27" s="251" t="s">
        <v>90</v>
      </c>
      <c r="G27" s="252" t="s">
        <v>87</v>
      </c>
      <c r="H27" s="130" t="s">
        <v>74</v>
      </c>
      <c r="I27" s="118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3"/>
      <c r="AN27" s="63"/>
      <c r="AO27" s="239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1"/>
      <c r="DP27" s="43"/>
      <c r="DQ27" s="43"/>
      <c r="DR27" s="239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1"/>
      <c r="GS27" s="43"/>
      <c r="GT27" s="43"/>
      <c r="GU27" s="239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1"/>
      <c r="JV27" s="64"/>
      <c r="JW27" s="161"/>
      <c r="JX27" s="161"/>
      <c r="JY27" s="247"/>
      <c r="JZ27" s="247"/>
      <c r="KA27" s="247"/>
      <c r="KB27" s="49" t="s">
        <v>84</v>
      </c>
      <c r="KC27" s="49">
        <f>AVERAGE(KC25:KC26)</f>
        <v>0</v>
      </c>
      <c r="KD27" s="49">
        <f t="shared" si="1"/>
        <v>0</v>
      </c>
      <c r="KE27" s="49">
        <f t="shared" si="1"/>
        <v>0</v>
      </c>
      <c r="KF27" s="49">
        <f t="shared" si="1"/>
        <v>0</v>
      </c>
      <c r="KG27" s="49">
        <f t="shared" si="1"/>
        <v>0</v>
      </c>
      <c r="KH27" s="49">
        <f t="shared" si="1"/>
        <v>0</v>
      </c>
      <c r="KI27" s="49">
        <f t="shared" si="1"/>
        <v>0</v>
      </c>
      <c r="KJ27" s="49">
        <f t="shared" si="1"/>
        <v>0</v>
      </c>
      <c r="KK27" s="49">
        <f t="shared" si="1"/>
        <v>0</v>
      </c>
      <c r="KL27" s="49">
        <f t="shared" si="1"/>
        <v>0</v>
      </c>
      <c r="KM27" s="49">
        <f t="shared" si="1"/>
        <v>0</v>
      </c>
      <c r="KN27" s="49">
        <f t="shared" si="1"/>
        <v>0</v>
      </c>
      <c r="KO27" s="49">
        <f t="shared" si="1"/>
        <v>0</v>
      </c>
      <c r="KP27" s="49">
        <f t="shared" si="1"/>
        <v>0</v>
      </c>
      <c r="KQ27" s="49">
        <f t="shared" si="1"/>
        <v>0</v>
      </c>
      <c r="KR27" s="49">
        <f t="shared" si="1"/>
        <v>0</v>
      </c>
      <c r="KS27" s="49">
        <f t="shared" si="1"/>
        <v>0</v>
      </c>
      <c r="KT27" s="49">
        <f t="shared" si="2"/>
        <v>0</v>
      </c>
      <c r="KU27" s="49">
        <f t="shared" si="2"/>
        <v>0</v>
      </c>
      <c r="KV27" s="49">
        <f t="shared" si="2"/>
        <v>0</v>
      </c>
      <c r="KW27" s="49">
        <f t="shared" si="2"/>
        <v>0</v>
      </c>
      <c r="KX27" s="49">
        <f t="shared" si="2"/>
        <v>0</v>
      </c>
      <c r="KY27" s="49">
        <f t="shared" si="2"/>
        <v>0</v>
      </c>
      <c r="KZ27" s="49">
        <f t="shared" si="2"/>
        <v>0</v>
      </c>
      <c r="LA27" s="49">
        <f t="shared" si="2"/>
        <v>0</v>
      </c>
      <c r="LB27" s="49">
        <f t="shared" si="2"/>
        <v>0</v>
      </c>
      <c r="LC27" s="49">
        <f t="shared" si="2"/>
        <v>0</v>
      </c>
      <c r="LD27" s="49">
        <f t="shared" si="2"/>
        <v>0</v>
      </c>
      <c r="LE27" s="49">
        <f t="shared" si="2"/>
        <v>0</v>
      </c>
      <c r="LF27" s="49">
        <f t="shared" si="2"/>
        <v>0</v>
      </c>
      <c r="LG27" s="50">
        <f t="shared" si="2"/>
        <v>0</v>
      </c>
    </row>
    <row r="28" spans="1:319" s="56" customFormat="1" ht="18.600000000000001" customHeight="1">
      <c r="A28" s="249">
        <v>4</v>
      </c>
      <c r="B28" s="251"/>
      <c r="C28" s="251"/>
      <c r="D28" s="252"/>
      <c r="E28" s="252"/>
      <c r="F28" s="251"/>
      <c r="G28" s="252" t="s">
        <v>87</v>
      </c>
      <c r="H28" s="129" t="s">
        <v>79</v>
      </c>
      <c r="I28" s="118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3"/>
      <c r="AN28" s="63"/>
      <c r="AO28" s="239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1"/>
      <c r="DP28" s="43"/>
      <c r="DQ28" s="43"/>
      <c r="DR28" s="239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1"/>
      <c r="GS28" s="43"/>
      <c r="GT28" s="43"/>
      <c r="GU28" s="239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1"/>
      <c r="JV28" s="64"/>
      <c r="JW28" s="161"/>
      <c r="JX28" s="161"/>
      <c r="JY28" s="245" t="str">
        <f>C49</f>
        <v>Surface</v>
      </c>
      <c r="JZ28" s="245">
        <f>D49</f>
        <v>22</v>
      </c>
      <c r="KA28" s="245" t="str">
        <f>F49</f>
        <v>±0.7</v>
      </c>
      <c r="KB28" s="45" t="s">
        <v>80</v>
      </c>
      <c r="KC28" s="45">
        <v>-0.7</v>
      </c>
      <c r="KD28" s="45">
        <f t="shared" si="1"/>
        <v>-0.7</v>
      </c>
      <c r="KE28" s="45">
        <f t="shared" si="1"/>
        <v>-0.7</v>
      </c>
      <c r="KF28" s="45">
        <f t="shared" si="1"/>
        <v>-0.7</v>
      </c>
      <c r="KG28" s="45">
        <f t="shared" si="1"/>
        <v>-0.7</v>
      </c>
      <c r="KH28" s="45">
        <f t="shared" si="1"/>
        <v>-0.7</v>
      </c>
      <c r="KI28" s="45">
        <f t="shared" si="1"/>
        <v>-0.7</v>
      </c>
      <c r="KJ28" s="45">
        <f t="shared" si="1"/>
        <v>-0.7</v>
      </c>
      <c r="KK28" s="45">
        <f t="shared" si="1"/>
        <v>-0.7</v>
      </c>
      <c r="KL28" s="45">
        <f t="shared" si="1"/>
        <v>-0.7</v>
      </c>
      <c r="KM28" s="45">
        <f t="shared" si="1"/>
        <v>-0.7</v>
      </c>
      <c r="KN28" s="45">
        <f t="shared" si="1"/>
        <v>-0.7</v>
      </c>
      <c r="KO28" s="45">
        <f t="shared" si="1"/>
        <v>-0.7</v>
      </c>
      <c r="KP28" s="45">
        <f t="shared" si="1"/>
        <v>-0.7</v>
      </c>
      <c r="KQ28" s="45">
        <f t="shared" si="1"/>
        <v>-0.7</v>
      </c>
      <c r="KR28" s="45">
        <f t="shared" si="1"/>
        <v>-0.7</v>
      </c>
      <c r="KS28" s="45">
        <f t="shared" si="1"/>
        <v>-0.7</v>
      </c>
      <c r="KT28" s="45">
        <f t="shared" si="2"/>
        <v>-0.7</v>
      </c>
      <c r="KU28" s="45">
        <f t="shared" si="2"/>
        <v>-0.7</v>
      </c>
      <c r="KV28" s="45">
        <f t="shared" si="2"/>
        <v>-0.7</v>
      </c>
      <c r="KW28" s="45">
        <f t="shared" si="2"/>
        <v>-0.7</v>
      </c>
      <c r="KX28" s="45">
        <f t="shared" si="2"/>
        <v>-0.7</v>
      </c>
      <c r="KY28" s="45">
        <f t="shared" si="2"/>
        <v>-0.7</v>
      </c>
      <c r="KZ28" s="45">
        <f t="shared" si="2"/>
        <v>-0.7</v>
      </c>
      <c r="LA28" s="45">
        <f t="shared" si="2"/>
        <v>-0.7</v>
      </c>
      <c r="LB28" s="45">
        <f t="shared" si="2"/>
        <v>-0.7</v>
      </c>
      <c r="LC28" s="45">
        <f t="shared" si="2"/>
        <v>-0.7</v>
      </c>
      <c r="LD28" s="45">
        <f t="shared" si="2"/>
        <v>-0.7</v>
      </c>
      <c r="LE28" s="45">
        <f t="shared" si="2"/>
        <v>-0.7</v>
      </c>
      <c r="LF28" s="45">
        <f t="shared" si="2"/>
        <v>-0.7</v>
      </c>
      <c r="LG28" s="46">
        <f t="shared" si="2"/>
        <v>-0.7</v>
      </c>
    </row>
    <row r="29" spans="1:319" s="56" customFormat="1" ht="18.600000000000001" customHeight="1">
      <c r="A29" s="249">
        <v>5</v>
      </c>
      <c r="B29" s="251"/>
      <c r="C29" s="251"/>
      <c r="D29" s="252" t="s">
        <v>91</v>
      </c>
      <c r="E29" s="252" t="s">
        <v>91</v>
      </c>
      <c r="F29" s="251" t="s">
        <v>90</v>
      </c>
      <c r="G29" s="252" t="s">
        <v>87</v>
      </c>
      <c r="H29" s="130" t="s">
        <v>74</v>
      </c>
      <c r="I29" s="118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3"/>
      <c r="AN29" s="63"/>
      <c r="AO29" s="239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1"/>
      <c r="DP29" s="161"/>
      <c r="DQ29" s="161"/>
      <c r="DR29" s="239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1"/>
      <c r="GS29" s="161"/>
      <c r="GT29" s="161"/>
      <c r="GU29" s="239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1"/>
      <c r="JV29" s="64"/>
      <c r="JW29" s="161"/>
      <c r="JX29" s="161"/>
      <c r="JY29" s="246"/>
      <c r="JZ29" s="246"/>
      <c r="KA29" s="246"/>
      <c r="KB29" s="47" t="s">
        <v>83</v>
      </c>
      <c r="KC29" s="47">
        <v>0.7</v>
      </c>
      <c r="KD29" s="47">
        <f t="shared" si="1"/>
        <v>0.7</v>
      </c>
      <c r="KE29" s="47">
        <f t="shared" si="1"/>
        <v>0.7</v>
      </c>
      <c r="KF29" s="47">
        <f t="shared" si="1"/>
        <v>0.7</v>
      </c>
      <c r="KG29" s="47">
        <f t="shared" si="1"/>
        <v>0.7</v>
      </c>
      <c r="KH29" s="47">
        <f t="shared" si="1"/>
        <v>0.7</v>
      </c>
      <c r="KI29" s="47">
        <f t="shared" si="1"/>
        <v>0.7</v>
      </c>
      <c r="KJ29" s="47">
        <f t="shared" si="1"/>
        <v>0.7</v>
      </c>
      <c r="KK29" s="47">
        <f t="shared" si="1"/>
        <v>0.7</v>
      </c>
      <c r="KL29" s="47">
        <f t="shared" si="1"/>
        <v>0.7</v>
      </c>
      <c r="KM29" s="47">
        <f t="shared" si="1"/>
        <v>0.7</v>
      </c>
      <c r="KN29" s="47">
        <f t="shared" si="1"/>
        <v>0.7</v>
      </c>
      <c r="KO29" s="47">
        <f t="shared" si="1"/>
        <v>0.7</v>
      </c>
      <c r="KP29" s="47">
        <f t="shared" si="1"/>
        <v>0.7</v>
      </c>
      <c r="KQ29" s="47">
        <f t="shared" si="1"/>
        <v>0.7</v>
      </c>
      <c r="KR29" s="47">
        <f t="shared" si="1"/>
        <v>0.7</v>
      </c>
      <c r="KS29" s="47">
        <f t="shared" si="1"/>
        <v>0.7</v>
      </c>
      <c r="KT29" s="47">
        <f t="shared" si="2"/>
        <v>0.7</v>
      </c>
      <c r="KU29" s="47">
        <f t="shared" si="2"/>
        <v>0.7</v>
      </c>
      <c r="KV29" s="47">
        <f t="shared" si="2"/>
        <v>0.7</v>
      </c>
      <c r="KW29" s="47">
        <f t="shared" si="2"/>
        <v>0.7</v>
      </c>
      <c r="KX29" s="47">
        <f t="shared" si="2"/>
        <v>0.7</v>
      </c>
      <c r="KY29" s="47">
        <f t="shared" si="2"/>
        <v>0.7</v>
      </c>
      <c r="KZ29" s="47">
        <f t="shared" si="2"/>
        <v>0.7</v>
      </c>
      <c r="LA29" s="47">
        <f t="shared" si="2"/>
        <v>0.7</v>
      </c>
      <c r="LB29" s="47">
        <f t="shared" si="2"/>
        <v>0.7</v>
      </c>
      <c r="LC29" s="47">
        <f t="shared" si="2"/>
        <v>0.7</v>
      </c>
      <c r="LD29" s="47">
        <f t="shared" si="2"/>
        <v>0.7</v>
      </c>
      <c r="LE29" s="47">
        <f t="shared" si="2"/>
        <v>0.7</v>
      </c>
      <c r="LF29" s="47">
        <f t="shared" si="2"/>
        <v>0.7</v>
      </c>
      <c r="LG29" s="48">
        <f t="shared" si="2"/>
        <v>0.7</v>
      </c>
    </row>
    <row r="30" spans="1:319" s="56" customFormat="1" ht="18.600000000000001" customHeight="1" thickBot="1">
      <c r="A30" s="249">
        <v>5</v>
      </c>
      <c r="B30" s="251"/>
      <c r="C30" s="251"/>
      <c r="D30" s="252"/>
      <c r="E30" s="252"/>
      <c r="F30" s="251"/>
      <c r="G30" s="252" t="s">
        <v>87</v>
      </c>
      <c r="H30" s="129" t="s">
        <v>79</v>
      </c>
      <c r="I30" s="118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102"/>
      <c r="AE30" s="102"/>
      <c r="AF30" s="102"/>
      <c r="AG30" s="102"/>
      <c r="AH30" s="102"/>
      <c r="AI30" s="102"/>
      <c r="AJ30" s="102"/>
      <c r="AK30" s="102"/>
      <c r="AL30" s="102"/>
      <c r="AM30" s="103"/>
      <c r="AN30" s="63"/>
      <c r="AO30" s="239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1"/>
      <c r="DP30" s="161"/>
      <c r="DQ30" s="161"/>
      <c r="DR30" s="239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1"/>
      <c r="GS30" s="161"/>
      <c r="GT30" s="161"/>
      <c r="GU30" s="239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1"/>
      <c r="JV30" s="64"/>
      <c r="JW30" s="161"/>
      <c r="JX30" s="161"/>
      <c r="JY30" s="247"/>
      <c r="JZ30" s="247"/>
      <c r="KA30" s="247"/>
      <c r="KB30" s="49" t="s">
        <v>84</v>
      </c>
      <c r="KC30" s="49">
        <f>AVERAGE(KC28:KC29)</f>
        <v>0</v>
      </c>
      <c r="KD30" s="49">
        <f t="shared" si="1"/>
        <v>0</v>
      </c>
      <c r="KE30" s="49">
        <f t="shared" si="1"/>
        <v>0</v>
      </c>
      <c r="KF30" s="49">
        <f t="shared" si="1"/>
        <v>0</v>
      </c>
      <c r="KG30" s="49">
        <f t="shared" si="1"/>
        <v>0</v>
      </c>
      <c r="KH30" s="49">
        <f t="shared" si="1"/>
        <v>0</v>
      </c>
      <c r="KI30" s="49">
        <f t="shared" si="1"/>
        <v>0</v>
      </c>
      <c r="KJ30" s="49">
        <f t="shared" si="1"/>
        <v>0</v>
      </c>
      <c r="KK30" s="49">
        <f t="shared" si="1"/>
        <v>0</v>
      </c>
      <c r="KL30" s="49">
        <f t="shared" si="1"/>
        <v>0</v>
      </c>
      <c r="KM30" s="49">
        <f t="shared" si="1"/>
        <v>0</v>
      </c>
      <c r="KN30" s="49">
        <f t="shared" si="1"/>
        <v>0</v>
      </c>
      <c r="KO30" s="49">
        <f t="shared" si="1"/>
        <v>0</v>
      </c>
      <c r="KP30" s="49">
        <f t="shared" si="1"/>
        <v>0</v>
      </c>
      <c r="KQ30" s="49">
        <f t="shared" si="1"/>
        <v>0</v>
      </c>
      <c r="KR30" s="49">
        <f t="shared" si="1"/>
        <v>0</v>
      </c>
      <c r="KS30" s="49">
        <f t="shared" si="1"/>
        <v>0</v>
      </c>
      <c r="KT30" s="49">
        <f t="shared" si="2"/>
        <v>0</v>
      </c>
      <c r="KU30" s="49">
        <f t="shared" si="2"/>
        <v>0</v>
      </c>
      <c r="KV30" s="49">
        <f t="shared" si="2"/>
        <v>0</v>
      </c>
      <c r="KW30" s="49">
        <f t="shared" si="2"/>
        <v>0</v>
      </c>
      <c r="KX30" s="49">
        <f t="shared" si="2"/>
        <v>0</v>
      </c>
      <c r="KY30" s="49">
        <f t="shared" si="2"/>
        <v>0</v>
      </c>
      <c r="KZ30" s="49">
        <f t="shared" si="2"/>
        <v>0</v>
      </c>
      <c r="LA30" s="49">
        <f t="shared" si="2"/>
        <v>0</v>
      </c>
      <c r="LB30" s="49">
        <f t="shared" si="2"/>
        <v>0</v>
      </c>
      <c r="LC30" s="49">
        <f t="shared" si="2"/>
        <v>0</v>
      </c>
      <c r="LD30" s="49">
        <f t="shared" si="2"/>
        <v>0</v>
      </c>
      <c r="LE30" s="49">
        <f t="shared" si="2"/>
        <v>0</v>
      </c>
      <c r="LF30" s="49">
        <f t="shared" si="2"/>
        <v>0</v>
      </c>
      <c r="LG30" s="50">
        <f t="shared" si="2"/>
        <v>0</v>
      </c>
    </row>
    <row r="31" spans="1:319" s="56" customFormat="1" ht="18.600000000000001" customHeight="1">
      <c r="A31" s="249">
        <v>6</v>
      </c>
      <c r="B31" s="252" t="s">
        <v>92</v>
      </c>
      <c r="C31" s="252"/>
      <c r="D31" s="252"/>
      <c r="E31" s="252"/>
      <c r="F31" s="251" t="s">
        <v>86</v>
      </c>
      <c r="G31" s="251" t="s">
        <v>87</v>
      </c>
      <c r="H31" s="130" t="s">
        <v>74</v>
      </c>
      <c r="I31" s="118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3"/>
      <c r="AN31" s="63"/>
      <c r="AO31" s="239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1"/>
      <c r="DP31" s="161"/>
      <c r="DQ31" s="161"/>
      <c r="DR31" s="239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1"/>
      <c r="GS31" s="161"/>
      <c r="GT31" s="161"/>
      <c r="GU31" s="239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1"/>
      <c r="JV31" s="64"/>
      <c r="JW31" s="161"/>
      <c r="JX31" s="161"/>
      <c r="JY31" s="245" t="str">
        <f>C51</f>
        <v>Surface</v>
      </c>
      <c r="JZ31" s="245">
        <f>D51</f>
        <v>24</v>
      </c>
      <c r="KA31" s="245" t="str">
        <f>F51</f>
        <v>±0.7</v>
      </c>
      <c r="KB31" s="45" t="s">
        <v>80</v>
      </c>
      <c r="KC31" s="45">
        <v>-0.7</v>
      </c>
      <c r="KD31" s="45">
        <f t="shared" si="1"/>
        <v>-0.7</v>
      </c>
      <c r="KE31" s="45">
        <f t="shared" si="1"/>
        <v>-0.7</v>
      </c>
      <c r="KF31" s="45">
        <f t="shared" si="1"/>
        <v>-0.7</v>
      </c>
      <c r="KG31" s="45">
        <f t="shared" si="1"/>
        <v>-0.7</v>
      </c>
      <c r="KH31" s="45">
        <f t="shared" si="1"/>
        <v>-0.7</v>
      </c>
      <c r="KI31" s="45">
        <f t="shared" si="1"/>
        <v>-0.7</v>
      </c>
      <c r="KJ31" s="45">
        <f t="shared" si="1"/>
        <v>-0.7</v>
      </c>
      <c r="KK31" s="45">
        <f t="shared" si="1"/>
        <v>-0.7</v>
      </c>
      <c r="KL31" s="45">
        <f t="shared" si="1"/>
        <v>-0.7</v>
      </c>
      <c r="KM31" s="45">
        <f t="shared" si="1"/>
        <v>-0.7</v>
      </c>
      <c r="KN31" s="45">
        <f t="shared" si="1"/>
        <v>-0.7</v>
      </c>
      <c r="KO31" s="45">
        <f t="shared" si="1"/>
        <v>-0.7</v>
      </c>
      <c r="KP31" s="45">
        <f t="shared" si="1"/>
        <v>-0.7</v>
      </c>
      <c r="KQ31" s="45">
        <f t="shared" si="1"/>
        <v>-0.7</v>
      </c>
      <c r="KR31" s="45">
        <f t="shared" si="1"/>
        <v>-0.7</v>
      </c>
      <c r="KS31" s="45">
        <f t="shared" si="1"/>
        <v>-0.7</v>
      </c>
      <c r="KT31" s="45">
        <f t="shared" si="2"/>
        <v>-0.7</v>
      </c>
      <c r="KU31" s="45">
        <f t="shared" si="2"/>
        <v>-0.7</v>
      </c>
      <c r="KV31" s="45">
        <f t="shared" si="2"/>
        <v>-0.7</v>
      </c>
      <c r="KW31" s="45">
        <f t="shared" si="2"/>
        <v>-0.7</v>
      </c>
      <c r="KX31" s="45">
        <f t="shared" si="2"/>
        <v>-0.7</v>
      </c>
      <c r="KY31" s="45">
        <f t="shared" si="2"/>
        <v>-0.7</v>
      </c>
      <c r="KZ31" s="45">
        <f t="shared" si="2"/>
        <v>-0.7</v>
      </c>
      <c r="LA31" s="45">
        <f t="shared" si="2"/>
        <v>-0.7</v>
      </c>
      <c r="LB31" s="45">
        <f t="shared" si="2"/>
        <v>-0.7</v>
      </c>
      <c r="LC31" s="45">
        <f t="shared" si="2"/>
        <v>-0.7</v>
      </c>
      <c r="LD31" s="45">
        <f t="shared" si="2"/>
        <v>-0.7</v>
      </c>
      <c r="LE31" s="45">
        <f t="shared" si="2"/>
        <v>-0.7</v>
      </c>
      <c r="LF31" s="45">
        <f t="shared" si="2"/>
        <v>-0.7</v>
      </c>
      <c r="LG31" s="46">
        <f t="shared" si="2"/>
        <v>-0.7</v>
      </c>
    </row>
    <row r="32" spans="1:319" s="56" customFormat="1" ht="18.600000000000001" customHeight="1">
      <c r="A32" s="249">
        <v>6</v>
      </c>
      <c r="B32" s="252"/>
      <c r="C32" s="252"/>
      <c r="D32" s="252"/>
      <c r="E32" s="252"/>
      <c r="F32" s="251"/>
      <c r="G32" s="251"/>
      <c r="H32" s="129" t="s">
        <v>79</v>
      </c>
      <c r="I32" s="118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3"/>
      <c r="AN32" s="63"/>
      <c r="AO32" s="239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1"/>
      <c r="DP32" s="161"/>
      <c r="DQ32" s="161"/>
      <c r="DR32" s="239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1"/>
      <c r="GS32" s="161"/>
      <c r="GT32" s="161"/>
      <c r="GU32" s="239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1"/>
      <c r="JV32" s="64"/>
      <c r="JW32" s="161"/>
      <c r="JX32" s="161"/>
      <c r="JY32" s="246"/>
      <c r="JZ32" s="246"/>
      <c r="KA32" s="246"/>
      <c r="KB32" s="47" t="s">
        <v>83</v>
      </c>
      <c r="KC32" s="47">
        <v>0.7</v>
      </c>
      <c r="KD32" s="47">
        <f t="shared" si="1"/>
        <v>0.7</v>
      </c>
      <c r="KE32" s="47">
        <f t="shared" si="1"/>
        <v>0.7</v>
      </c>
      <c r="KF32" s="47">
        <f t="shared" si="1"/>
        <v>0.7</v>
      </c>
      <c r="KG32" s="47">
        <f t="shared" si="1"/>
        <v>0.7</v>
      </c>
      <c r="KH32" s="47">
        <f t="shared" si="1"/>
        <v>0.7</v>
      </c>
      <c r="KI32" s="47">
        <f t="shared" si="1"/>
        <v>0.7</v>
      </c>
      <c r="KJ32" s="47">
        <f t="shared" si="1"/>
        <v>0.7</v>
      </c>
      <c r="KK32" s="47">
        <f t="shared" si="1"/>
        <v>0.7</v>
      </c>
      <c r="KL32" s="47">
        <f t="shared" si="1"/>
        <v>0.7</v>
      </c>
      <c r="KM32" s="47">
        <f t="shared" si="1"/>
        <v>0.7</v>
      </c>
      <c r="KN32" s="47">
        <f t="shared" si="1"/>
        <v>0.7</v>
      </c>
      <c r="KO32" s="47">
        <f t="shared" si="1"/>
        <v>0.7</v>
      </c>
      <c r="KP32" s="47">
        <f t="shared" si="1"/>
        <v>0.7</v>
      </c>
      <c r="KQ32" s="47">
        <f t="shared" si="1"/>
        <v>0.7</v>
      </c>
      <c r="KR32" s="47">
        <f t="shared" si="1"/>
        <v>0.7</v>
      </c>
      <c r="KS32" s="47">
        <f t="shared" si="1"/>
        <v>0.7</v>
      </c>
      <c r="KT32" s="47">
        <f t="shared" si="2"/>
        <v>0.7</v>
      </c>
      <c r="KU32" s="47">
        <f t="shared" si="2"/>
        <v>0.7</v>
      </c>
      <c r="KV32" s="47">
        <f t="shared" si="2"/>
        <v>0.7</v>
      </c>
      <c r="KW32" s="47">
        <f t="shared" si="2"/>
        <v>0.7</v>
      </c>
      <c r="KX32" s="47">
        <f t="shared" si="2"/>
        <v>0.7</v>
      </c>
      <c r="KY32" s="47">
        <f t="shared" si="2"/>
        <v>0.7</v>
      </c>
      <c r="KZ32" s="47">
        <f t="shared" si="2"/>
        <v>0.7</v>
      </c>
      <c r="LA32" s="47">
        <f t="shared" si="2"/>
        <v>0.7</v>
      </c>
      <c r="LB32" s="47">
        <f t="shared" si="2"/>
        <v>0.7</v>
      </c>
      <c r="LC32" s="47">
        <f t="shared" si="2"/>
        <v>0.7</v>
      </c>
      <c r="LD32" s="47">
        <f t="shared" si="2"/>
        <v>0.7</v>
      </c>
      <c r="LE32" s="47">
        <f t="shared" si="2"/>
        <v>0.7</v>
      </c>
      <c r="LF32" s="47">
        <f t="shared" si="2"/>
        <v>0.7</v>
      </c>
      <c r="LG32" s="48">
        <f t="shared" si="2"/>
        <v>0.7</v>
      </c>
    </row>
    <row r="33" spans="1:319" s="56" customFormat="1" ht="18.600000000000001" customHeight="1" thickBot="1">
      <c r="A33" s="272">
        <v>7</v>
      </c>
      <c r="B33" s="330" t="s">
        <v>93</v>
      </c>
      <c r="C33" s="262" t="s">
        <v>94</v>
      </c>
      <c r="D33" s="268" t="s">
        <v>95</v>
      </c>
      <c r="E33" s="263" t="s">
        <v>96</v>
      </c>
      <c r="F33" s="262" t="s">
        <v>97</v>
      </c>
      <c r="G33" s="262" t="s">
        <v>98</v>
      </c>
      <c r="H33" s="131" t="s">
        <v>74</v>
      </c>
      <c r="I33" s="118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3"/>
      <c r="AN33" s="63"/>
      <c r="AO33" s="239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1"/>
      <c r="DP33" s="161"/>
      <c r="DQ33" s="161"/>
      <c r="DR33" s="239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1"/>
      <c r="GS33" s="161"/>
      <c r="GT33" s="161"/>
      <c r="GU33" s="239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1"/>
      <c r="JV33" s="64"/>
      <c r="JW33" s="161"/>
      <c r="JX33" s="161"/>
      <c r="JY33" s="247"/>
      <c r="JZ33" s="247"/>
      <c r="KA33" s="247"/>
      <c r="KB33" s="49" t="s">
        <v>84</v>
      </c>
      <c r="KC33" s="49">
        <f>AVERAGE(KC31:KC32)</f>
        <v>0</v>
      </c>
      <c r="KD33" s="49">
        <f t="shared" si="1"/>
        <v>0</v>
      </c>
      <c r="KE33" s="49">
        <f t="shared" si="1"/>
        <v>0</v>
      </c>
      <c r="KF33" s="49">
        <f t="shared" si="1"/>
        <v>0</v>
      </c>
      <c r="KG33" s="49">
        <f t="shared" si="1"/>
        <v>0</v>
      </c>
      <c r="KH33" s="49">
        <f t="shared" si="1"/>
        <v>0</v>
      </c>
      <c r="KI33" s="49">
        <f t="shared" si="1"/>
        <v>0</v>
      </c>
      <c r="KJ33" s="49">
        <f t="shared" si="1"/>
        <v>0</v>
      </c>
      <c r="KK33" s="49">
        <f t="shared" si="1"/>
        <v>0</v>
      </c>
      <c r="KL33" s="49">
        <f t="shared" si="1"/>
        <v>0</v>
      </c>
      <c r="KM33" s="49">
        <f t="shared" si="1"/>
        <v>0</v>
      </c>
      <c r="KN33" s="49">
        <f t="shared" si="1"/>
        <v>0</v>
      </c>
      <c r="KO33" s="49">
        <f t="shared" si="1"/>
        <v>0</v>
      </c>
      <c r="KP33" s="49">
        <f t="shared" si="1"/>
        <v>0</v>
      </c>
      <c r="KQ33" s="49">
        <f t="shared" si="1"/>
        <v>0</v>
      </c>
      <c r="KR33" s="49">
        <f t="shared" si="1"/>
        <v>0</v>
      </c>
      <c r="KS33" s="49">
        <f t="shared" si="1"/>
        <v>0</v>
      </c>
      <c r="KT33" s="49">
        <f t="shared" si="2"/>
        <v>0</v>
      </c>
      <c r="KU33" s="49">
        <f t="shared" si="2"/>
        <v>0</v>
      </c>
      <c r="KV33" s="49">
        <f t="shared" si="2"/>
        <v>0</v>
      </c>
      <c r="KW33" s="49">
        <f t="shared" si="2"/>
        <v>0</v>
      </c>
      <c r="KX33" s="49">
        <f t="shared" si="2"/>
        <v>0</v>
      </c>
      <c r="KY33" s="49">
        <f t="shared" si="2"/>
        <v>0</v>
      </c>
      <c r="KZ33" s="49">
        <f t="shared" si="2"/>
        <v>0</v>
      </c>
      <c r="LA33" s="49">
        <f t="shared" si="2"/>
        <v>0</v>
      </c>
      <c r="LB33" s="49">
        <f t="shared" si="2"/>
        <v>0</v>
      </c>
      <c r="LC33" s="49">
        <f t="shared" si="2"/>
        <v>0</v>
      </c>
      <c r="LD33" s="49">
        <f t="shared" si="2"/>
        <v>0</v>
      </c>
      <c r="LE33" s="49">
        <f t="shared" si="2"/>
        <v>0</v>
      </c>
      <c r="LF33" s="49">
        <f t="shared" si="2"/>
        <v>0</v>
      </c>
      <c r="LG33" s="50">
        <f t="shared" si="2"/>
        <v>0</v>
      </c>
    </row>
    <row r="34" spans="1:319" s="56" customFormat="1" ht="18.600000000000001" customHeight="1" thickBot="1">
      <c r="A34" s="272">
        <v>7</v>
      </c>
      <c r="B34" s="330"/>
      <c r="C34" s="262"/>
      <c r="D34" s="263"/>
      <c r="E34" s="263"/>
      <c r="F34" s="262"/>
      <c r="G34" s="262"/>
      <c r="H34" s="132" t="s">
        <v>79</v>
      </c>
      <c r="I34" s="118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3"/>
      <c r="AN34" s="63"/>
      <c r="AO34" s="242"/>
      <c r="AP34" s="243"/>
      <c r="AQ34" s="243"/>
      <c r="AR34" s="243"/>
      <c r="AS34" s="243"/>
      <c r="AT34" s="243"/>
      <c r="AU34" s="243"/>
      <c r="AV34" s="243"/>
      <c r="AW34" s="243"/>
      <c r="AX34" s="243"/>
      <c r="AY34" s="243"/>
      <c r="AZ34" s="243"/>
      <c r="BA34" s="243"/>
      <c r="BB34" s="243"/>
      <c r="BC34" s="243"/>
      <c r="BD34" s="243"/>
      <c r="BE34" s="243"/>
      <c r="BF34" s="243"/>
      <c r="BG34" s="243"/>
      <c r="BH34" s="243"/>
      <c r="BI34" s="243"/>
      <c r="BJ34" s="243"/>
      <c r="BK34" s="243"/>
      <c r="BL34" s="243"/>
      <c r="BM34" s="243"/>
      <c r="BN34" s="243"/>
      <c r="BO34" s="243"/>
      <c r="BP34" s="243"/>
      <c r="BQ34" s="243"/>
      <c r="BR34" s="243"/>
      <c r="BS34" s="243"/>
      <c r="BT34" s="243"/>
      <c r="BU34" s="243"/>
      <c r="BV34" s="243"/>
      <c r="BW34" s="243"/>
      <c r="BX34" s="243"/>
      <c r="BY34" s="243"/>
      <c r="BZ34" s="243"/>
      <c r="CA34" s="243"/>
      <c r="CB34" s="243"/>
      <c r="CC34" s="243"/>
      <c r="CD34" s="243"/>
      <c r="CE34" s="243"/>
      <c r="CF34" s="243"/>
      <c r="CG34" s="243"/>
      <c r="CH34" s="243"/>
      <c r="CI34" s="243"/>
      <c r="CJ34" s="243"/>
      <c r="CK34" s="243"/>
      <c r="CL34" s="243"/>
      <c r="CM34" s="243"/>
      <c r="CN34" s="243"/>
      <c r="CO34" s="243"/>
      <c r="CP34" s="243"/>
      <c r="CQ34" s="243"/>
      <c r="CR34" s="243"/>
      <c r="CS34" s="243"/>
      <c r="CT34" s="243"/>
      <c r="CU34" s="243"/>
      <c r="CV34" s="243"/>
      <c r="CW34" s="243"/>
      <c r="CX34" s="243"/>
      <c r="CY34" s="243"/>
      <c r="CZ34" s="243"/>
      <c r="DA34" s="243"/>
      <c r="DB34" s="243"/>
      <c r="DC34" s="243"/>
      <c r="DD34" s="243"/>
      <c r="DE34" s="243"/>
      <c r="DF34" s="243"/>
      <c r="DG34" s="243"/>
      <c r="DH34" s="243"/>
      <c r="DI34" s="243"/>
      <c r="DJ34" s="243"/>
      <c r="DK34" s="243"/>
      <c r="DL34" s="243"/>
      <c r="DM34" s="243"/>
      <c r="DN34" s="243"/>
      <c r="DO34" s="244"/>
      <c r="DP34" s="161"/>
      <c r="DQ34" s="161"/>
      <c r="DR34" s="242"/>
      <c r="DS34" s="243"/>
      <c r="DT34" s="243"/>
      <c r="DU34" s="243"/>
      <c r="DV34" s="243"/>
      <c r="DW34" s="243"/>
      <c r="DX34" s="243"/>
      <c r="DY34" s="243"/>
      <c r="DZ34" s="243"/>
      <c r="EA34" s="243"/>
      <c r="EB34" s="243"/>
      <c r="EC34" s="243"/>
      <c r="ED34" s="243"/>
      <c r="EE34" s="243"/>
      <c r="EF34" s="243"/>
      <c r="EG34" s="243"/>
      <c r="EH34" s="243"/>
      <c r="EI34" s="243"/>
      <c r="EJ34" s="243"/>
      <c r="EK34" s="243"/>
      <c r="EL34" s="243"/>
      <c r="EM34" s="243"/>
      <c r="EN34" s="243"/>
      <c r="EO34" s="243"/>
      <c r="EP34" s="243"/>
      <c r="EQ34" s="243"/>
      <c r="ER34" s="243"/>
      <c r="ES34" s="243"/>
      <c r="ET34" s="243"/>
      <c r="EU34" s="243"/>
      <c r="EV34" s="243"/>
      <c r="EW34" s="243"/>
      <c r="EX34" s="243"/>
      <c r="EY34" s="243"/>
      <c r="EZ34" s="243"/>
      <c r="FA34" s="243"/>
      <c r="FB34" s="243"/>
      <c r="FC34" s="243"/>
      <c r="FD34" s="243"/>
      <c r="FE34" s="243"/>
      <c r="FF34" s="243"/>
      <c r="FG34" s="243"/>
      <c r="FH34" s="243"/>
      <c r="FI34" s="243"/>
      <c r="FJ34" s="243"/>
      <c r="FK34" s="243"/>
      <c r="FL34" s="243"/>
      <c r="FM34" s="243"/>
      <c r="FN34" s="243"/>
      <c r="FO34" s="243"/>
      <c r="FP34" s="243"/>
      <c r="FQ34" s="243"/>
      <c r="FR34" s="243"/>
      <c r="FS34" s="243"/>
      <c r="FT34" s="243"/>
      <c r="FU34" s="243"/>
      <c r="FV34" s="243"/>
      <c r="FW34" s="243"/>
      <c r="FX34" s="243"/>
      <c r="FY34" s="243"/>
      <c r="FZ34" s="243"/>
      <c r="GA34" s="243"/>
      <c r="GB34" s="243"/>
      <c r="GC34" s="243"/>
      <c r="GD34" s="243"/>
      <c r="GE34" s="243"/>
      <c r="GF34" s="243"/>
      <c r="GG34" s="243"/>
      <c r="GH34" s="243"/>
      <c r="GI34" s="243"/>
      <c r="GJ34" s="243"/>
      <c r="GK34" s="243"/>
      <c r="GL34" s="243"/>
      <c r="GM34" s="243"/>
      <c r="GN34" s="243"/>
      <c r="GO34" s="243"/>
      <c r="GP34" s="243"/>
      <c r="GQ34" s="243"/>
      <c r="GR34" s="244"/>
      <c r="GS34" s="161"/>
      <c r="GT34" s="161"/>
      <c r="GU34" s="242"/>
      <c r="GV34" s="243"/>
      <c r="GW34" s="243"/>
      <c r="GX34" s="243"/>
      <c r="GY34" s="243"/>
      <c r="GZ34" s="243"/>
      <c r="HA34" s="243"/>
      <c r="HB34" s="243"/>
      <c r="HC34" s="243"/>
      <c r="HD34" s="243"/>
      <c r="HE34" s="243"/>
      <c r="HF34" s="243"/>
      <c r="HG34" s="243"/>
      <c r="HH34" s="243"/>
      <c r="HI34" s="243"/>
      <c r="HJ34" s="243"/>
      <c r="HK34" s="243"/>
      <c r="HL34" s="243"/>
      <c r="HM34" s="243"/>
      <c r="HN34" s="243"/>
      <c r="HO34" s="243"/>
      <c r="HP34" s="243"/>
      <c r="HQ34" s="243"/>
      <c r="HR34" s="243"/>
      <c r="HS34" s="243"/>
      <c r="HT34" s="243"/>
      <c r="HU34" s="243"/>
      <c r="HV34" s="243"/>
      <c r="HW34" s="243"/>
      <c r="HX34" s="243"/>
      <c r="HY34" s="243"/>
      <c r="HZ34" s="243"/>
      <c r="IA34" s="243"/>
      <c r="IB34" s="243"/>
      <c r="IC34" s="243"/>
      <c r="ID34" s="243"/>
      <c r="IE34" s="243"/>
      <c r="IF34" s="243"/>
      <c r="IG34" s="243"/>
      <c r="IH34" s="243"/>
      <c r="II34" s="243"/>
      <c r="IJ34" s="243"/>
      <c r="IK34" s="243"/>
      <c r="IL34" s="243"/>
      <c r="IM34" s="243"/>
      <c r="IN34" s="243"/>
      <c r="IO34" s="243"/>
      <c r="IP34" s="243"/>
      <c r="IQ34" s="243"/>
      <c r="IR34" s="243"/>
      <c r="IS34" s="243"/>
      <c r="IT34" s="243"/>
      <c r="IU34" s="243"/>
      <c r="IV34" s="243"/>
      <c r="IW34" s="243"/>
      <c r="IX34" s="243"/>
      <c r="IY34" s="243"/>
      <c r="IZ34" s="243"/>
      <c r="JA34" s="243"/>
      <c r="JB34" s="243"/>
      <c r="JC34" s="243"/>
      <c r="JD34" s="243"/>
      <c r="JE34" s="243"/>
      <c r="JF34" s="243"/>
      <c r="JG34" s="243"/>
      <c r="JH34" s="243"/>
      <c r="JI34" s="243"/>
      <c r="JJ34" s="243"/>
      <c r="JK34" s="243"/>
      <c r="JL34" s="243"/>
      <c r="JM34" s="243"/>
      <c r="JN34" s="243"/>
      <c r="JO34" s="243"/>
      <c r="JP34" s="243"/>
      <c r="JQ34" s="243"/>
      <c r="JR34" s="243"/>
      <c r="JS34" s="243"/>
      <c r="JT34" s="243"/>
      <c r="JU34" s="244"/>
      <c r="JV34" s="64"/>
      <c r="JW34" s="161"/>
      <c r="JX34" s="161"/>
      <c r="JY34" s="245" t="str">
        <f>C53</f>
        <v>Surface</v>
      </c>
      <c r="JZ34" s="245">
        <f>D53</f>
        <v>47</v>
      </c>
      <c r="KA34" s="245" t="str">
        <f>F53</f>
        <v>±0.7</v>
      </c>
      <c r="KB34" s="45" t="s">
        <v>80</v>
      </c>
      <c r="KC34" s="45">
        <v>-0.7</v>
      </c>
      <c r="KD34" s="45">
        <f t="shared" si="1"/>
        <v>-0.7</v>
      </c>
      <c r="KE34" s="45">
        <f t="shared" si="1"/>
        <v>-0.7</v>
      </c>
      <c r="KF34" s="45">
        <f t="shared" si="1"/>
        <v>-0.7</v>
      </c>
      <c r="KG34" s="45">
        <f t="shared" si="1"/>
        <v>-0.7</v>
      </c>
      <c r="KH34" s="45">
        <f t="shared" si="1"/>
        <v>-0.7</v>
      </c>
      <c r="KI34" s="45">
        <f t="shared" si="1"/>
        <v>-0.7</v>
      </c>
      <c r="KJ34" s="45">
        <f t="shared" si="1"/>
        <v>-0.7</v>
      </c>
      <c r="KK34" s="45">
        <f t="shared" si="1"/>
        <v>-0.7</v>
      </c>
      <c r="KL34" s="45">
        <f t="shared" si="1"/>
        <v>-0.7</v>
      </c>
      <c r="KM34" s="45">
        <f t="shared" si="1"/>
        <v>-0.7</v>
      </c>
      <c r="KN34" s="45">
        <f t="shared" si="1"/>
        <v>-0.7</v>
      </c>
      <c r="KO34" s="45">
        <f t="shared" si="1"/>
        <v>-0.7</v>
      </c>
      <c r="KP34" s="45">
        <f t="shared" si="1"/>
        <v>-0.7</v>
      </c>
      <c r="KQ34" s="45">
        <f t="shared" si="1"/>
        <v>-0.7</v>
      </c>
      <c r="KR34" s="45">
        <f t="shared" si="1"/>
        <v>-0.7</v>
      </c>
      <c r="KS34" s="45">
        <f t="shared" si="1"/>
        <v>-0.7</v>
      </c>
      <c r="KT34" s="45">
        <f t="shared" si="2"/>
        <v>-0.7</v>
      </c>
      <c r="KU34" s="45">
        <f t="shared" si="2"/>
        <v>-0.7</v>
      </c>
      <c r="KV34" s="45">
        <f t="shared" si="2"/>
        <v>-0.7</v>
      </c>
      <c r="KW34" s="45">
        <f t="shared" si="2"/>
        <v>-0.7</v>
      </c>
      <c r="KX34" s="45">
        <f t="shared" si="2"/>
        <v>-0.7</v>
      </c>
      <c r="KY34" s="45">
        <f t="shared" si="2"/>
        <v>-0.7</v>
      </c>
      <c r="KZ34" s="45">
        <f t="shared" si="2"/>
        <v>-0.7</v>
      </c>
      <c r="LA34" s="45">
        <f t="shared" si="2"/>
        <v>-0.7</v>
      </c>
      <c r="LB34" s="45">
        <f t="shared" si="2"/>
        <v>-0.7</v>
      </c>
      <c r="LC34" s="45">
        <f t="shared" si="2"/>
        <v>-0.7</v>
      </c>
      <c r="LD34" s="45">
        <f t="shared" si="2"/>
        <v>-0.7</v>
      </c>
      <c r="LE34" s="45">
        <f t="shared" si="2"/>
        <v>-0.7</v>
      </c>
      <c r="LF34" s="45">
        <f t="shared" si="2"/>
        <v>-0.7</v>
      </c>
      <c r="LG34" s="46">
        <f t="shared" si="2"/>
        <v>-0.7</v>
      </c>
    </row>
    <row r="35" spans="1:319" s="56" customFormat="1" ht="18.600000000000001" customHeight="1" thickBot="1">
      <c r="A35" s="271">
        <v>8</v>
      </c>
      <c r="B35" s="331" t="s">
        <v>93</v>
      </c>
      <c r="C35" s="259" t="s">
        <v>99</v>
      </c>
      <c r="D35" s="269" t="s">
        <v>100</v>
      </c>
      <c r="E35" s="261"/>
      <c r="F35" s="260" t="s">
        <v>97</v>
      </c>
      <c r="G35" s="259" t="s">
        <v>101</v>
      </c>
      <c r="H35" s="133" t="s">
        <v>74</v>
      </c>
      <c r="I35" s="118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3"/>
      <c r="AN35" s="63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64"/>
      <c r="JW35" s="161"/>
      <c r="JX35" s="161"/>
      <c r="JY35" s="246"/>
      <c r="JZ35" s="246"/>
      <c r="KA35" s="246"/>
      <c r="KB35" s="47" t="s">
        <v>83</v>
      </c>
      <c r="KC35" s="47">
        <v>0.7</v>
      </c>
      <c r="KD35" s="47">
        <f t="shared" si="1"/>
        <v>0.7</v>
      </c>
      <c r="KE35" s="47">
        <f t="shared" si="1"/>
        <v>0.7</v>
      </c>
      <c r="KF35" s="47">
        <f t="shared" si="1"/>
        <v>0.7</v>
      </c>
      <c r="KG35" s="47">
        <f t="shared" si="1"/>
        <v>0.7</v>
      </c>
      <c r="KH35" s="47">
        <f t="shared" si="1"/>
        <v>0.7</v>
      </c>
      <c r="KI35" s="47">
        <f t="shared" si="1"/>
        <v>0.7</v>
      </c>
      <c r="KJ35" s="47">
        <f t="shared" si="1"/>
        <v>0.7</v>
      </c>
      <c r="KK35" s="47">
        <f t="shared" si="1"/>
        <v>0.7</v>
      </c>
      <c r="KL35" s="47">
        <f t="shared" si="1"/>
        <v>0.7</v>
      </c>
      <c r="KM35" s="47">
        <f t="shared" si="1"/>
        <v>0.7</v>
      </c>
      <c r="KN35" s="47">
        <f t="shared" si="1"/>
        <v>0.7</v>
      </c>
      <c r="KO35" s="47">
        <f t="shared" si="1"/>
        <v>0.7</v>
      </c>
      <c r="KP35" s="47">
        <f t="shared" si="1"/>
        <v>0.7</v>
      </c>
      <c r="KQ35" s="47">
        <f t="shared" si="1"/>
        <v>0.7</v>
      </c>
      <c r="KR35" s="47">
        <f t="shared" si="1"/>
        <v>0.7</v>
      </c>
      <c r="KS35" s="47">
        <f t="shared" si="1"/>
        <v>0.7</v>
      </c>
      <c r="KT35" s="47">
        <f t="shared" si="2"/>
        <v>0.7</v>
      </c>
      <c r="KU35" s="47">
        <f t="shared" si="2"/>
        <v>0.7</v>
      </c>
      <c r="KV35" s="47">
        <f t="shared" si="2"/>
        <v>0.7</v>
      </c>
      <c r="KW35" s="47">
        <f t="shared" si="2"/>
        <v>0.7</v>
      </c>
      <c r="KX35" s="47">
        <f t="shared" si="2"/>
        <v>0.7</v>
      </c>
      <c r="KY35" s="47">
        <f t="shared" si="2"/>
        <v>0.7</v>
      </c>
      <c r="KZ35" s="47">
        <f t="shared" si="2"/>
        <v>0.7</v>
      </c>
      <c r="LA35" s="47">
        <f t="shared" si="2"/>
        <v>0.7</v>
      </c>
      <c r="LB35" s="47">
        <f t="shared" si="2"/>
        <v>0.7</v>
      </c>
      <c r="LC35" s="47">
        <f t="shared" si="2"/>
        <v>0.7</v>
      </c>
      <c r="LD35" s="47">
        <f t="shared" si="2"/>
        <v>0.7</v>
      </c>
      <c r="LE35" s="47">
        <f t="shared" si="2"/>
        <v>0.7</v>
      </c>
      <c r="LF35" s="47">
        <f t="shared" si="2"/>
        <v>0.7</v>
      </c>
      <c r="LG35" s="48">
        <f t="shared" si="2"/>
        <v>0.7</v>
      </c>
    </row>
    <row r="36" spans="1:319" s="56" customFormat="1" ht="18.600000000000001" customHeight="1" thickBot="1">
      <c r="A36" s="271">
        <v>8</v>
      </c>
      <c r="B36" s="331"/>
      <c r="C36" s="259" t="s">
        <v>99</v>
      </c>
      <c r="D36" s="261"/>
      <c r="E36" s="261"/>
      <c r="F36" s="259"/>
      <c r="G36" s="259"/>
      <c r="H36" s="134" t="s">
        <v>79</v>
      </c>
      <c r="I36" s="118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3"/>
      <c r="AN36" s="63"/>
      <c r="AO36" s="253" t="str">
        <f>$JY$31</f>
        <v>Surface</v>
      </c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  <c r="CH36" s="254"/>
      <c r="CI36" s="254"/>
      <c r="CJ36" s="254"/>
      <c r="CK36" s="254"/>
      <c r="CL36" s="254"/>
      <c r="CM36" s="254"/>
      <c r="CN36" s="254"/>
      <c r="CO36" s="254"/>
      <c r="CP36" s="254"/>
      <c r="CQ36" s="254"/>
      <c r="CR36" s="254"/>
      <c r="CS36" s="254"/>
      <c r="CT36" s="254"/>
      <c r="CU36" s="254"/>
      <c r="CV36" s="254"/>
      <c r="CW36" s="254"/>
      <c r="CX36" s="254"/>
      <c r="CY36" s="254"/>
      <c r="CZ36" s="254"/>
      <c r="DA36" s="254"/>
      <c r="DB36" s="254"/>
      <c r="DC36" s="254"/>
      <c r="DD36" s="254"/>
      <c r="DE36" s="254"/>
      <c r="DF36" s="254"/>
      <c r="DG36" s="254"/>
      <c r="DH36" s="254"/>
      <c r="DI36" s="254"/>
      <c r="DJ36" s="254"/>
      <c r="DK36" s="254"/>
      <c r="DL36" s="254"/>
      <c r="DM36" s="254"/>
      <c r="DN36" s="254"/>
      <c r="DO36" s="255"/>
      <c r="DP36" s="54"/>
      <c r="DQ36" s="161"/>
      <c r="DR36" s="253" t="str">
        <f>$JY$34</f>
        <v>Surface</v>
      </c>
      <c r="DS36" s="254"/>
      <c r="DT36" s="254"/>
      <c r="DU36" s="254"/>
      <c r="DV36" s="254"/>
      <c r="DW36" s="254"/>
      <c r="DX36" s="254"/>
      <c r="DY36" s="254"/>
      <c r="DZ36" s="254"/>
      <c r="EA36" s="254"/>
      <c r="EB36" s="254"/>
      <c r="EC36" s="254"/>
      <c r="ED36" s="254"/>
      <c r="EE36" s="254"/>
      <c r="EF36" s="254"/>
      <c r="EG36" s="254"/>
      <c r="EH36" s="254"/>
      <c r="EI36" s="254"/>
      <c r="EJ36" s="254"/>
      <c r="EK36" s="254"/>
      <c r="EL36" s="254"/>
      <c r="EM36" s="254"/>
      <c r="EN36" s="254"/>
      <c r="EO36" s="254"/>
      <c r="EP36" s="254"/>
      <c r="EQ36" s="254"/>
      <c r="ER36" s="254"/>
      <c r="ES36" s="254"/>
      <c r="ET36" s="254"/>
      <c r="EU36" s="254"/>
      <c r="EV36" s="254"/>
      <c r="EW36" s="254"/>
      <c r="EX36" s="254"/>
      <c r="EY36" s="254"/>
      <c r="EZ36" s="254"/>
      <c r="FA36" s="254"/>
      <c r="FB36" s="254"/>
      <c r="FC36" s="254"/>
      <c r="FD36" s="254"/>
      <c r="FE36" s="254"/>
      <c r="FF36" s="254"/>
      <c r="FG36" s="254"/>
      <c r="FH36" s="254"/>
      <c r="FI36" s="254"/>
      <c r="FJ36" s="254"/>
      <c r="FK36" s="254"/>
      <c r="FL36" s="254"/>
      <c r="FM36" s="254"/>
      <c r="FN36" s="254"/>
      <c r="FO36" s="254"/>
      <c r="FP36" s="254"/>
      <c r="FQ36" s="254"/>
      <c r="FR36" s="254"/>
      <c r="FS36" s="254"/>
      <c r="FT36" s="254"/>
      <c r="FU36" s="254"/>
      <c r="FV36" s="254"/>
      <c r="FW36" s="254"/>
      <c r="FX36" s="254"/>
      <c r="FY36" s="254"/>
      <c r="FZ36" s="254"/>
      <c r="GA36" s="254"/>
      <c r="GB36" s="254"/>
      <c r="GC36" s="254"/>
      <c r="GD36" s="254"/>
      <c r="GE36" s="254"/>
      <c r="GF36" s="254"/>
      <c r="GG36" s="254"/>
      <c r="GH36" s="254"/>
      <c r="GI36" s="254"/>
      <c r="GJ36" s="254"/>
      <c r="GK36" s="254"/>
      <c r="GL36" s="254"/>
      <c r="GM36" s="254"/>
      <c r="GN36" s="254"/>
      <c r="GO36" s="254"/>
      <c r="GP36" s="254"/>
      <c r="GQ36" s="254"/>
      <c r="GR36" s="255"/>
      <c r="GS36" s="54"/>
      <c r="GT36" s="161"/>
      <c r="GU36" s="253" t="str">
        <f>$JY$37</f>
        <v>Surface</v>
      </c>
      <c r="GV36" s="254"/>
      <c r="GW36" s="254"/>
      <c r="GX36" s="254"/>
      <c r="GY36" s="254"/>
      <c r="GZ36" s="254"/>
      <c r="HA36" s="254"/>
      <c r="HB36" s="254"/>
      <c r="HC36" s="254"/>
      <c r="HD36" s="254"/>
      <c r="HE36" s="254"/>
      <c r="HF36" s="254"/>
      <c r="HG36" s="254"/>
      <c r="HH36" s="254"/>
      <c r="HI36" s="254"/>
      <c r="HJ36" s="254"/>
      <c r="HK36" s="254"/>
      <c r="HL36" s="254"/>
      <c r="HM36" s="254"/>
      <c r="HN36" s="254"/>
      <c r="HO36" s="254"/>
      <c r="HP36" s="254"/>
      <c r="HQ36" s="254"/>
      <c r="HR36" s="254"/>
      <c r="HS36" s="254"/>
      <c r="HT36" s="254"/>
      <c r="HU36" s="254"/>
      <c r="HV36" s="254"/>
      <c r="HW36" s="254"/>
      <c r="HX36" s="254"/>
      <c r="HY36" s="254"/>
      <c r="HZ36" s="254"/>
      <c r="IA36" s="254"/>
      <c r="IB36" s="254"/>
      <c r="IC36" s="254"/>
      <c r="ID36" s="254"/>
      <c r="IE36" s="254"/>
      <c r="IF36" s="254"/>
      <c r="IG36" s="254"/>
      <c r="IH36" s="254"/>
      <c r="II36" s="254"/>
      <c r="IJ36" s="254"/>
      <c r="IK36" s="254"/>
      <c r="IL36" s="254"/>
      <c r="IM36" s="254"/>
      <c r="IN36" s="254"/>
      <c r="IO36" s="254"/>
      <c r="IP36" s="254"/>
      <c r="IQ36" s="254"/>
      <c r="IR36" s="254"/>
      <c r="IS36" s="254"/>
      <c r="IT36" s="254"/>
      <c r="IU36" s="254"/>
      <c r="IV36" s="254"/>
      <c r="IW36" s="254"/>
      <c r="IX36" s="254"/>
      <c r="IY36" s="254"/>
      <c r="IZ36" s="254"/>
      <c r="JA36" s="254"/>
      <c r="JB36" s="254"/>
      <c r="JC36" s="254"/>
      <c r="JD36" s="254"/>
      <c r="JE36" s="254"/>
      <c r="JF36" s="254"/>
      <c r="JG36" s="254"/>
      <c r="JH36" s="254"/>
      <c r="JI36" s="254"/>
      <c r="JJ36" s="254"/>
      <c r="JK36" s="254"/>
      <c r="JL36" s="254"/>
      <c r="JM36" s="254"/>
      <c r="JN36" s="254"/>
      <c r="JO36" s="254"/>
      <c r="JP36" s="254"/>
      <c r="JQ36" s="254"/>
      <c r="JR36" s="254"/>
      <c r="JS36" s="254"/>
      <c r="JT36" s="254"/>
      <c r="JU36" s="255"/>
      <c r="JV36" s="64"/>
      <c r="JW36" s="161"/>
      <c r="JX36" s="161"/>
      <c r="JY36" s="247"/>
      <c r="JZ36" s="247"/>
      <c r="KA36" s="247"/>
      <c r="KB36" s="49" t="s">
        <v>84</v>
      </c>
      <c r="KC36" s="49">
        <f>AVERAGE(KC34:KC35)</f>
        <v>0</v>
      </c>
      <c r="KD36" s="49">
        <f t="shared" si="1"/>
        <v>0</v>
      </c>
      <c r="KE36" s="49">
        <f t="shared" si="1"/>
        <v>0</v>
      </c>
      <c r="KF36" s="49">
        <f t="shared" si="1"/>
        <v>0</v>
      </c>
      <c r="KG36" s="49">
        <f t="shared" si="1"/>
        <v>0</v>
      </c>
      <c r="KH36" s="49">
        <f t="shared" si="1"/>
        <v>0</v>
      </c>
      <c r="KI36" s="49">
        <f t="shared" si="1"/>
        <v>0</v>
      </c>
      <c r="KJ36" s="49">
        <f t="shared" si="1"/>
        <v>0</v>
      </c>
      <c r="KK36" s="49">
        <f t="shared" si="1"/>
        <v>0</v>
      </c>
      <c r="KL36" s="49">
        <f t="shared" si="1"/>
        <v>0</v>
      </c>
      <c r="KM36" s="49">
        <f t="shared" si="1"/>
        <v>0</v>
      </c>
      <c r="KN36" s="49">
        <f t="shared" si="1"/>
        <v>0</v>
      </c>
      <c r="KO36" s="49">
        <f t="shared" si="1"/>
        <v>0</v>
      </c>
      <c r="KP36" s="49">
        <f t="shared" si="1"/>
        <v>0</v>
      </c>
      <c r="KQ36" s="49">
        <f t="shared" si="1"/>
        <v>0</v>
      </c>
      <c r="KR36" s="49">
        <f t="shared" si="1"/>
        <v>0</v>
      </c>
      <c r="KS36" s="49">
        <f t="shared" si="1"/>
        <v>0</v>
      </c>
      <c r="KT36" s="49">
        <f t="shared" si="2"/>
        <v>0</v>
      </c>
      <c r="KU36" s="49">
        <f t="shared" si="2"/>
        <v>0</v>
      </c>
      <c r="KV36" s="49">
        <f t="shared" si="2"/>
        <v>0</v>
      </c>
      <c r="KW36" s="49">
        <f t="shared" si="2"/>
        <v>0</v>
      </c>
      <c r="KX36" s="49">
        <f t="shared" si="2"/>
        <v>0</v>
      </c>
      <c r="KY36" s="49">
        <f t="shared" si="2"/>
        <v>0</v>
      </c>
      <c r="KZ36" s="49">
        <f t="shared" si="2"/>
        <v>0</v>
      </c>
      <c r="LA36" s="49">
        <f t="shared" si="2"/>
        <v>0</v>
      </c>
      <c r="LB36" s="49">
        <f t="shared" si="2"/>
        <v>0</v>
      </c>
      <c r="LC36" s="49">
        <f t="shared" si="2"/>
        <v>0</v>
      </c>
      <c r="LD36" s="49">
        <f t="shared" si="2"/>
        <v>0</v>
      </c>
      <c r="LE36" s="49">
        <f t="shared" si="2"/>
        <v>0</v>
      </c>
      <c r="LF36" s="49">
        <f t="shared" si="2"/>
        <v>0</v>
      </c>
      <c r="LG36" s="50">
        <f t="shared" si="2"/>
        <v>0</v>
      </c>
    </row>
    <row r="37" spans="1:319" s="56" customFormat="1" ht="18.600000000000001" customHeight="1">
      <c r="A37" s="271">
        <v>9</v>
      </c>
      <c r="B37" s="331"/>
      <c r="C37" s="259" t="s">
        <v>99</v>
      </c>
      <c r="D37" s="261" t="s">
        <v>102</v>
      </c>
      <c r="E37" s="261"/>
      <c r="F37" s="260" t="s">
        <v>103</v>
      </c>
      <c r="G37" s="259"/>
      <c r="H37" s="133" t="s">
        <v>74</v>
      </c>
      <c r="I37" s="118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3"/>
      <c r="AN37" s="63"/>
      <c r="AO37" s="233">
        <f>$JZ$31</f>
        <v>24</v>
      </c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/>
      <c r="CI37" s="234"/>
      <c r="CJ37" s="234"/>
      <c r="CK37" s="234"/>
      <c r="CL37" s="234"/>
      <c r="CM37" s="234"/>
      <c r="CN37" s="234"/>
      <c r="CO37" s="234"/>
      <c r="CP37" s="234"/>
      <c r="CQ37" s="234"/>
      <c r="CR37" s="234"/>
      <c r="CS37" s="234"/>
      <c r="CT37" s="234"/>
      <c r="CU37" s="234"/>
      <c r="CV37" s="234"/>
      <c r="CW37" s="234"/>
      <c r="CX37" s="234"/>
      <c r="CY37" s="234"/>
      <c r="CZ37" s="234"/>
      <c r="DA37" s="234"/>
      <c r="DB37" s="234"/>
      <c r="DC37" s="234"/>
      <c r="DD37" s="234"/>
      <c r="DE37" s="234"/>
      <c r="DF37" s="234"/>
      <c r="DG37" s="234"/>
      <c r="DH37" s="234"/>
      <c r="DI37" s="234"/>
      <c r="DJ37" s="234"/>
      <c r="DK37" s="234"/>
      <c r="DL37" s="234"/>
      <c r="DM37" s="234"/>
      <c r="DN37" s="234"/>
      <c r="DO37" s="235"/>
      <c r="DP37" s="54"/>
      <c r="DQ37" s="161"/>
      <c r="DR37" s="233">
        <f>$JZ$34</f>
        <v>47</v>
      </c>
      <c r="DS37" s="234"/>
      <c r="DT37" s="234"/>
      <c r="DU37" s="234"/>
      <c r="DV37" s="234"/>
      <c r="DW37" s="234"/>
      <c r="DX37" s="234"/>
      <c r="DY37" s="234"/>
      <c r="DZ37" s="234"/>
      <c r="EA37" s="234"/>
      <c r="EB37" s="234"/>
      <c r="EC37" s="234"/>
      <c r="ED37" s="234"/>
      <c r="EE37" s="234"/>
      <c r="EF37" s="234"/>
      <c r="EG37" s="234"/>
      <c r="EH37" s="234"/>
      <c r="EI37" s="234"/>
      <c r="EJ37" s="234"/>
      <c r="EK37" s="234"/>
      <c r="EL37" s="234"/>
      <c r="EM37" s="234"/>
      <c r="EN37" s="234"/>
      <c r="EO37" s="234"/>
      <c r="EP37" s="234"/>
      <c r="EQ37" s="234"/>
      <c r="ER37" s="234"/>
      <c r="ES37" s="234"/>
      <c r="ET37" s="234"/>
      <c r="EU37" s="234"/>
      <c r="EV37" s="234"/>
      <c r="EW37" s="234"/>
      <c r="EX37" s="234"/>
      <c r="EY37" s="234"/>
      <c r="EZ37" s="234"/>
      <c r="FA37" s="234"/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/>
      <c r="FM37" s="234"/>
      <c r="FN37" s="234"/>
      <c r="FO37" s="234"/>
      <c r="FP37" s="234"/>
      <c r="FQ37" s="234"/>
      <c r="FR37" s="234"/>
      <c r="FS37" s="234"/>
      <c r="FT37" s="234"/>
      <c r="FU37" s="234"/>
      <c r="FV37" s="234"/>
      <c r="FW37" s="234"/>
      <c r="FX37" s="234"/>
      <c r="FY37" s="234"/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5"/>
      <c r="GS37" s="54"/>
      <c r="GT37" s="161"/>
      <c r="GU37" s="233">
        <f>$JZ$37</f>
        <v>51</v>
      </c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234"/>
      <c r="HQ37" s="234"/>
      <c r="HR37" s="234"/>
      <c r="HS37" s="234"/>
      <c r="HT37" s="234"/>
      <c r="HU37" s="234"/>
      <c r="HV37" s="234"/>
      <c r="HW37" s="234"/>
      <c r="HX37" s="234"/>
      <c r="HY37" s="234"/>
      <c r="HZ37" s="234"/>
      <c r="IA37" s="234"/>
      <c r="IB37" s="234"/>
      <c r="IC37" s="234"/>
      <c r="ID37" s="234"/>
      <c r="IE37" s="234"/>
      <c r="IF37" s="234"/>
      <c r="IG37" s="234"/>
      <c r="IH37" s="234"/>
      <c r="II37" s="234"/>
      <c r="IJ37" s="234"/>
      <c r="IK37" s="234"/>
      <c r="IL37" s="234"/>
      <c r="IM37" s="234"/>
      <c r="IN37" s="234"/>
      <c r="IO37" s="234"/>
      <c r="IP37" s="234"/>
      <c r="IQ37" s="234"/>
      <c r="IR37" s="234"/>
      <c r="IS37" s="234"/>
      <c r="IT37" s="234"/>
      <c r="IU37" s="234"/>
      <c r="IV37" s="234"/>
      <c r="IW37" s="234"/>
      <c r="IX37" s="234"/>
      <c r="IY37" s="234"/>
      <c r="IZ37" s="234"/>
      <c r="JA37" s="234"/>
      <c r="JB37" s="234"/>
      <c r="JC37" s="234"/>
      <c r="JD37" s="234"/>
      <c r="JE37" s="234"/>
      <c r="JF37" s="234"/>
      <c r="JG37" s="234"/>
      <c r="JH37" s="234"/>
      <c r="JI37" s="234"/>
      <c r="JJ37" s="234"/>
      <c r="JK37" s="234"/>
      <c r="JL37" s="234"/>
      <c r="JM37" s="234"/>
      <c r="JN37" s="234"/>
      <c r="JO37" s="234"/>
      <c r="JP37" s="234"/>
      <c r="JQ37" s="234"/>
      <c r="JR37" s="234"/>
      <c r="JS37" s="234"/>
      <c r="JT37" s="234"/>
      <c r="JU37" s="235"/>
      <c r="JV37" s="64"/>
      <c r="JW37" s="161"/>
      <c r="JX37" s="161"/>
      <c r="JY37" s="245" t="str">
        <f>C55</f>
        <v>Surface</v>
      </c>
      <c r="JZ37" s="245">
        <f>D55</f>
        <v>51</v>
      </c>
      <c r="KA37" s="245" t="str">
        <f>F55</f>
        <v>±0.7</v>
      </c>
      <c r="KB37" s="45" t="s">
        <v>80</v>
      </c>
      <c r="KC37" s="45">
        <v>-0.7</v>
      </c>
      <c r="KD37" s="45">
        <f t="shared" si="1"/>
        <v>-0.7</v>
      </c>
      <c r="KE37" s="45">
        <f t="shared" si="1"/>
        <v>-0.7</v>
      </c>
      <c r="KF37" s="45">
        <f t="shared" si="1"/>
        <v>-0.7</v>
      </c>
      <c r="KG37" s="45">
        <f t="shared" si="1"/>
        <v>-0.7</v>
      </c>
      <c r="KH37" s="45">
        <f t="shared" si="1"/>
        <v>-0.7</v>
      </c>
      <c r="KI37" s="45">
        <f t="shared" si="1"/>
        <v>-0.7</v>
      </c>
      <c r="KJ37" s="45">
        <f t="shared" si="1"/>
        <v>-0.7</v>
      </c>
      <c r="KK37" s="45">
        <f t="shared" si="1"/>
        <v>-0.7</v>
      </c>
      <c r="KL37" s="45">
        <f t="shared" si="1"/>
        <v>-0.7</v>
      </c>
      <c r="KM37" s="45">
        <f t="shared" si="1"/>
        <v>-0.7</v>
      </c>
      <c r="KN37" s="45">
        <f t="shared" si="1"/>
        <v>-0.7</v>
      </c>
      <c r="KO37" s="45">
        <f t="shared" si="1"/>
        <v>-0.7</v>
      </c>
      <c r="KP37" s="45">
        <f t="shared" si="1"/>
        <v>-0.7</v>
      </c>
      <c r="KQ37" s="45">
        <f t="shared" si="1"/>
        <v>-0.7</v>
      </c>
      <c r="KR37" s="45">
        <f t="shared" si="1"/>
        <v>-0.7</v>
      </c>
      <c r="KS37" s="45">
        <f t="shared" ref="KS37:LG52" si="3">KR37</f>
        <v>-0.7</v>
      </c>
      <c r="KT37" s="45">
        <f t="shared" si="3"/>
        <v>-0.7</v>
      </c>
      <c r="KU37" s="45">
        <f t="shared" si="3"/>
        <v>-0.7</v>
      </c>
      <c r="KV37" s="45">
        <f t="shared" si="3"/>
        <v>-0.7</v>
      </c>
      <c r="KW37" s="45">
        <f t="shared" si="3"/>
        <v>-0.7</v>
      </c>
      <c r="KX37" s="45">
        <f t="shared" si="3"/>
        <v>-0.7</v>
      </c>
      <c r="KY37" s="45">
        <f t="shared" si="3"/>
        <v>-0.7</v>
      </c>
      <c r="KZ37" s="45">
        <f t="shared" si="3"/>
        <v>-0.7</v>
      </c>
      <c r="LA37" s="45">
        <f t="shared" si="3"/>
        <v>-0.7</v>
      </c>
      <c r="LB37" s="45">
        <f t="shared" si="3"/>
        <v>-0.7</v>
      </c>
      <c r="LC37" s="45">
        <f t="shared" si="3"/>
        <v>-0.7</v>
      </c>
      <c r="LD37" s="45">
        <f t="shared" si="3"/>
        <v>-0.7</v>
      </c>
      <c r="LE37" s="45">
        <f t="shared" si="3"/>
        <v>-0.7</v>
      </c>
      <c r="LF37" s="45">
        <f t="shared" si="3"/>
        <v>-0.7</v>
      </c>
      <c r="LG37" s="46">
        <f t="shared" si="3"/>
        <v>-0.7</v>
      </c>
    </row>
    <row r="38" spans="1:319" s="56" customFormat="1" ht="18.600000000000001" customHeight="1" thickBot="1">
      <c r="A38" s="271">
        <v>9</v>
      </c>
      <c r="B38" s="331"/>
      <c r="C38" s="259"/>
      <c r="D38" s="261"/>
      <c r="E38" s="261"/>
      <c r="F38" s="259"/>
      <c r="G38" s="259"/>
      <c r="H38" s="134" t="s">
        <v>79</v>
      </c>
      <c r="I38" s="118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3"/>
      <c r="AN38" s="63"/>
      <c r="AO38" s="256" t="str">
        <f>$KA$31</f>
        <v>±0.7</v>
      </c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8"/>
      <c r="DP38" s="54"/>
      <c r="DQ38" s="161"/>
      <c r="DR38" s="256" t="str">
        <f>$KA$34</f>
        <v>±0.7</v>
      </c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8"/>
      <c r="GS38" s="54"/>
      <c r="GT38" s="161"/>
      <c r="GU38" s="256" t="str">
        <f>$KA$37</f>
        <v>±0.7</v>
      </c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  <c r="IL38" s="257"/>
      <c r="IM38" s="257"/>
      <c r="IN38" s="257"/>
      <c r="IO38" s="257"/>
      <c r="IP38" s="257"/>
      <c r="IQ38" s="257"/>
      <c r="IR38" s="257"/>
      <c r="IS38" s="257"/>
      <c r="IT38" s="257"/>
      <c r="IU38" s="257"/>
      <c r="IV38" s="257"/>
      <c r="IW38" s="257"/>
      <c r="IX38" s="257"/>
      <c r="IY38" s="257"/>
      <c r="IZ38" s="257"/>
      <c r="JA38" s="257"/>
      <c r="JB38" s="257"/>
      <c r="JC38" s="257"/>
      <c r="JD38" s="257"/>
      <c r="JE38" s="257"/>
      <c r="JF38" s="257"/>
      <c r="JG38" s="257"/>
      <c r="JH38" s="257"/>
      <c r="JI38" s="257"/>
      <c r="JJ38" s="257"/>
      <c r="JK38" s="257"/>
      <c r="JL38" s="257"/>
      <c r="JM38" s="257"/>
      <c r="JN38" s="257"/>
      <c r="JO38" s="257"/>
      <c r="JP38" s="257"/>
      <c r="JQ38" s="257"/>
      <c r="JR38" s="257"/>
      <c r="JS38" s="257"/>
      <c r="JT38" s="257"/>
      <c r="JU38" s="258"/>
      <c r="JV38" s="64"/>
      <c r="JW38" s="161"/>
      <c r="JX38" s="161"/>
      <c r="JY38" s="246"/>
      <c r="JZ38" s="246"/>
      <c r="KA38" s="246"/>
      <c r="KB38" s="47" t="s">
        <v>83</v>
      </c>
      <c r="KC38" s="47">
        <v>0.7</v>
      </c>
      <c r="KD38" s="47">
        <f t="shared" ref="KD38:KS53" si="4">KC38</f>
        <v>0.7</v>
      </c>
      <c r="KE38" s="47">
        <f t="shared" si="4"/>
        <v>0.7</v>
      </c>
      <c r="KF38" s="47">
        <f t="shared" si="4"/>
        <v>0.7</v>
      </c>
      <c r="KG38" s="47">
        <f t="shared" si="4"/>
        <v>0.7</v>
      </c>
      <c r="KH38" s="47">
        <f t="shared" si="4"/>
        <v>0.7</v>
      </c>
      <c r="KI38" s="47">
        <f t="shared" si="4"/>
        <v>0.7</v>
      </c>
      <c r="KJ38" s="47">
        <f t="shared" si="4"/>
        <v>0.7</v>
      </c>
      <c r="KK38" s="47">
        <f t="shared" si="4"/>
        <v>0.7</v>
      </c>
      <c r="KL38" s="47">
        <f t="shared" si="4"/>
        <v>0.7</v>
      </c>
      <c r="KM38" s="47">
        <f t="shared" si="4"/>
        <v>0.7</v>
      </c>
      <c r="KN38" s="47">
        <f t="shared" si="4"/>
        <v>0.7</v>
      </c>
      <c r="KO38" s="47">
        <f t="shared" si="4"/>
        <v>0.7</v>
      </c>
      <c r="KP38" s="47">
        <f t="shared" si="4"/>
        <v>0.7</v>
      </c>
      <c r="KQ38" s="47">
        <f t="shared" si="4"/>
        <v>0.7</v>
      </c>
      <c r="KR38" s="47">
        <f t="shared" si="4"/>
        <v>0.7</v>
      </c>
      <c r="KS38" s="47">
        <f t="shared" si="4"/>
        <v>0.7</v>
      </c>
      <c r="KT38" s="47">
        <f t="shared" si="3"/>
        <v>0.7</v>
      </c>
      <c r="KU38" s="47">
        <f t="shared" si="3"/>
        <v>0.7</v>
      </c>
      <c r="KV38" s="47">
        <f t="shared" si="3"/>
        <v>0.7</v>
      </c>
      <c r="KW38" s="47">
        <f t="shared" si="3"/>
        <v>0.7</v>
      </c>
      <c r="KX38" s="47">
        <f t="shared" si="3"/>
        <v>0.7</v>
      </c>
      <c r="KY38" s="47">
        <f t="shared" si="3"/>
        <v>0.7</v>
      </c>
      <c r="KZ38" s="47">
        <f t="shared" si="3"/>
        <v>0.7</v>
      </c>
      <c r="LA38" s="47">
        <f t="shared" si="3"/>
        <v>0.7</v>
      </c>
      <c r="LB38" s="47">
        <f t="shared" si="3"/>
        <v>0.7</v>
      </c>
      <c r="LC38" s="47">
        <f t="shared" si="3"/>
        <v>0.7</v>
      </c>
      <c r="LD38" s="47">
        <f t="shared" si="3"/>
        <v>0.7</v>
      </c>
      <c r="LE38" s="47">
        <f t="shared" si="3"/>
        <v>0.7</v>
      </c>
      <c r="LF38" s="47">
        <f t="shared" si="3"/>
        <v>0.7</v>
      </c>
      <c r="LG38" s="48">
        <f t="shared" si="3"/>
        <v>0.7</v>
      </c>
    </row>
    <row r="39" spans="1:319" s="56" customFormat="1" ht="18.600000000000001" customHeight="1" thickBot="1">
      <c r="A39" s="271">
        <v>10</v>
      </c>
      <c r="B39" s="331"/>
      <c r="C39" s="259" t="s">
        <v>99</v>
      </c>
      <c r="D39" s="261" t="s">
        <v>104</v>
      </c>
      <c r="E39" s="261"/>
      <c r="F39" s="260" t="s">
        <v>97</v>
      </c>
      <c r="G39" s="259"/>
      <c r="H39" s="133" t="s">
        <v>74</v>
      </c>
      <c r="I39" s="118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3"/>
      <c r="AN39" s="63"/>
      <c r="AO39" s="236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7"/>
      <c r="BP39" s="237"/>
      <c r="BQ39" s="237"/>
      <c r="BR39" s="237"/>
      <c r="BS39" s="237"/>
      <c r="BT39" s="237"/>
      <c r="BU39" s="237"/>
      <c r="BV39" s="237"/>
      <c r="BW39" s="237"/>
      <c r="BX39" s="237"/>
      <c r="BY39" s="237"/>
      <c r="BZ39" s="237"/>
      <c r="CA39" s="237"/>
      <c r="CB39" s="237"/>
      <c r="CC39" s="237"/>
      <c r="CD39" s="237"/>
      <c r="CE39" s="237"/>
      <c r="CF39" s="237"/>
      <c r="CG39" s="237"/>
      <c r="CH39" s="237"/>
      <c r="CI39" s="237"/>
      <c r="CJ39" s="237"/>
      <c r="CK39" s="237"/>
      <c r="CL39" s="237"/>
      <c r="CM39" s="237"/>
      <c r="CN39" s="237"/>
      <c r="CO39" s="237"/>
      <c r="CP39" s="237"/>
      <c r="CQ39" s="237"/>
      <c r="CR39" s="237"/>
      <c r="CS39" s="237"/>
      <c r="CT39" s="237"/>
      <c r="CU39" s="237"/>
      <c r="CV39" s="237"/>
      <c r="CW39" s="237"/>
      <c r="CX39" s="237"/>
      <c r="CY39" s="237"/>
      <c r="CZ39" s="237"/>
      <c r="DA39" s="237"/>
      <c r="DB39" s="237"/>
      <c r="DC39" s="237"/>
      <c r="DD39" s="237"/>
      <c r="DE39" s="237"/>
      <c r="DF39" s="237"/>
      <c r="DG39" s="237"/>
      <c r="DH39" s="237"/>
      <c r="DI39" s="237"/>
      <c r="DJ39" s="237"/>
      <c r="DK39" s="237"/>
      <c r="DL39" s="237"/>
      <c r="DM39" s="237"/>
      <c r="DN39" s="237"/>
      <c r="DO39" s="238"/>
      <c r="DP39" s="161"/>
      <c r="DQ39" s="161"/>
      <c r="DR39" s="236"/>
      <c r="DS39" s="237"/>
      <c r="DT39" s="237"/>
      <c r="DU39" s="237"/>
      <c r="DV39" s="237"/>
      <c r="DW39" s="237"/>
      <c r="DX39" s="237"/>
      <c r="DY39" s="237"/>
      <c r="DZ39" s="237"/>
      <c r="EA39" s="237"/>
      <c r="EB39" s="237"/>
      <c r="EC39" s="237"/>
      <c r="ED39" s="237"/>
      <c r="EE39" s="237"/>
      <c r="EF39" s="237"/>
      <c r="EG39" s="237"/>
      <c r="EH39" s="237"/>
      <c r="EI39" s="237"/>
      <c r="EJ39" s="237"/>
      <c r="EK39" s="237"/>
      <c r="EL39" s="237"/>
      <c r="EM39" s="237"/>
      <c r="EN39" s="237"/>
      <c r="EO39" s="237"/>
      <c r="EP39" s="237"/>
      <c r="EQ39" s="237"/>
      <c r="ER39" s="237"/>
      <c r="ES39" s="237"/>
      <c r="ET39" s="237"/>
      <c r="EU39" s="237"/>
      <c r="EV39" s="237"/>
      <c r="EW39" s="237"/>
      <c r="EX39" s="237"/>
      <c r="EY39" s="237"/>
      <c r="EZ39" s="237"/>
      <c r="FA39" s="237"/>
      <c r="FB39" s="237"/>
      <c r="FC39" s="237"/>
      <c r="FD39" s="237"/>
      <c r="FE39" s="237"/>
      <c r="FF39" s="237"/>
      <c r="FG39" s="237"/>
      <c r="FH39" s="237"/>
      <c r="FI39" s="237"/>
      <c r="FJ39" s="237"/>
      <c r="FK39" s="237"/>
      <c r="FL39" s="237"/>
      <c r="FM39" s="237"/>
      <c r="FN39" s="237"/>
      <c r="FO39" s="237"/>
      <c r="FP39" s="237"/>
      <c r="FQ39" s="237"/>
      <c r="FR39" s="237"/>
      <c r="FS39" s="237"/>
      <c r="FT39" s="237"/>
      <c r="FU39" s="237"/>
      <c r="FV39" s="237"/>
      <c r="FW39" s="237"/>
      <c r="FX39" s="237"/>
      <c r="FY39" s="237"/>
      <c r="FZ39" s="237"/>
      <c r="GA39" s="237"/>
      <c r="GB39" s="237"/>
      <c r="GC39" s="237"/>
      <c r="GD39" s="237"/>
      <c r="GE39" s="237"/>
      <c r="GF39" s="237"/>
      <c r="GG39" s="237"/>
      <c r="GH39" s="237"/>
      <c r="GI39" s="237"/>
      <c r="GJ39" s="237"/>
      <c r="GK39" s="237"/>
      <c r="GL39" s="237"/>
      <c r="GM39" s="237"/>
      <c r="GN39" s="237"/>
      <c r="GO39" s="237"/>
      <c r="GP39" s="237"/>
      <c r="GQ39" s="237"/>
      <c r="GR39" s="238"/>
      <c r="GS39" s="161"/>
      <c r="GT39" s="161"/>
      <c r="GU39" s="236"/>
      <c r="GV39" s="237"/>
      <c r="GW39" s="237"/>
      <c r="GX39" s="237"/>
      <c r="GY39" s="237"/>
      <c r="GZ39" s="237"/>
      <c r="HA39" s="237"/>
      <c r="HB39" s="237"/>
      <c r="HC39" s="237"/>
      <c r="HD39" s="237"/>
      <c r="HE39" s="237"/>
      <c r="HF39" s="237"/>
      <c r="HG39" s="237"/>
      <c r="HH39" s="237"/>
      <c r="HI39" s="237"/>
      <c r="HJ39" s="237"/>
      <c r="HK39" s="237"/>
      <c r="HL39" s="237"/>
      <c r="HM39" s="237"/>
      <c r="HN39" s="237"/>
      <c r="HO39" s="237"/>
      <c r="HP39" s="237"/>
      <c r="HQ39" s="237"/>
      <c r="HR39" s="237"/>
      <c r="HS39" s="237"/>
      <c r="HT39" s="237"/>
      <c r="HU39" s="237"/>
      <c r="HV39" s="237"/>
      <c r="HW39" s="237"/>
      <c r="HX39" s="237"/>
      <c r="HY39" s="237"/>
      <c r="HZ39" s="237"/>
      <c r="IA39" s="237"/>
      <c r="IB39" s="237"/>
      <c r="IC39" s="237"/>
      <c r="ID39" s="237"/>
      <c r="IE39" s="237"/>
      <c r="IF39" s="237"/>
      <c r="IG39" s="237"/>
      <c r="IH39" s="237"/>
      <c r="II39" s="237"/>
      <c r="IJ39" s="237"/>
      <c r="IK39" s="237"/>
      <c r="IL39" s="237"/>
      <c r="IM39" s="237"/>
      <c r="IN39" s="237"/>
      <c r="IO39" s="237"/>
      <c r="IP39" s="237"/>
      <c r="IQ39" s="237"/>
      <c r="IR39" s="237"/>
      <c r="IS39" s="237"/>
      <c r="IT39" s="237"/>
      <c r="IU39" s="237"/>
      <c r="IV39" s="237"/>
      <c r="IW39" s="237"/>
      <c r="IX39" s="237"/>
      <c r="IY39" s="237"/>
      <c r="IZ39" s="237"/>
      <c r="JA39" s="237"/>
      <c r="JB39" s="237"/>
      <c r="JC39" s="237"/>
      <c r="JD39" s="237"/>
      <c r="JE39" s="237"/>
      <c r="JF39" s="237"/>
      <c r="JG39" s="237"/>
      <c r="JH39" s="237"/>
      <c r="JI39" s="237"/>
      <c r="JJ39" s="237"/>
      <c r="JK39" s="237"/>
      <c r="JL39" s="237"/>
      <c r="JM39" s="237"/>
      <c r="JN39" s="237"/>
      <c r="JO39" s="237"/>
      <c r="JP39" s="237"/>
      <c r="JQ39" s="237"/>
      <c r="JR39" s="237"/>
      <c r="JS39" s="237"/>
      <c r="JT39" s="237"/>
      <c r="JU39" s="238"/>
      <c r="JV39" s="64"/>
      <c r="JW39" s="161"/>
      <c r="JX39" s="161"/>
      <c r="JY39" s="247"/>
      <c r="JZ39" s="247"/>
      <c r="KA39" s="247"/>
      <c r="KB39" s="49" t="s">
        <v>84</v>
      </c>
      <c r="KC39" s="49">
        <f>AVERAGE(KC37:KC38)</f>
        <v>0</v>
      </c>
      <c r="KD39" s="49">
        <f t="shared" si="4"/>
        <v>0</v>
      </c>
      <c r="KE39" s="49">
        <f t="shared" si="4"/>
        <v>0</v>
      </c>
      <c r="KF39" s="49">
        <f t="shared" si="4"/>
        <v>0</v>
      </c>
      <c r="KG39" s="49">
        <f t="shared" si="4"/>
        <v>0</v>
      </c>
      <c r="KH39" s="49">
        <f t="shared" si="4"/>
        <v>0</v>
      </c>
      <c r="KI39" s="49">
        <f t="shared" si="4"/>
        <v>0</v>
      </c>
      <c r="KJ39" s="49">
        <f t="shared" si="4"/>
        <v>0</v>
      </c>
      <c r="KK39" s="49">
        <f t="shared" si="4"/>
        <v>0</v>
      </c>
      <c r="KL39" s="49">
        <f t="shared" si="4"/>
        <v>0</v>
      </c>
      <c r="KM39" s="49">
        <f t="shared" si="4"/>
        <v>0</v>
      </c>
      <c r="KN39" s="49">
        <f t="shared" si="4"/>
        <v>0</v>
      </c>
      <c r="KO39" s="49">
        <f t="shared" si="4"/>
        <v>0</v>
      </c>
      <c r="KP39" s="49">
        <f t="shared" si="4"/>
        <v>0</v>
      </c>
      <c r="KQ39" s="49">
        <f t="shared" si="4"/>
        <v>0</v>
      </c>
      <c r="KR39" s="49">
        <f t="shared" si="4"/>
        <v>0</v>
      </c>
      <c r="KS39" s="49">
        <f t="shared" si="4"/>
        <v>0</v>
      </c>
      <c r="KT39" s="49">
        <f t="shared" si="3"/>
        <v>0</v>
      </c>
      <c r="KU39" s="49">
        <f t="shared" si="3"/>
        <v>0</v>
      </c>
      <c r="KV39" s="49">
        <f t="shared" si="3"/>
        <v>0</v>
      </c>
      <c r="KW39" s="49">
        <f t="shared" si="3"/>
        <v>0</v>
      </c>
      <c r="KX39" s="49">
        <f t="shared" si="3"/>
        <v>0</v>
      </c>
      <c r="KY39" s="49">
        <f t="shared" si="3"/>
        <v>0</v>
      </c>
      <c r="KZ39" s="49">
        <f t="shared" si="3"/>
        <v>0</v>
      </c>
      <c r="LA39" s="49">
        <f t="shared" si="3"/>
        <v>0</v>
      </c>
      <c r="LB39" s="49">
        <f t="shared" si="3"/>
        <v>0</v>
      </c>
      <c r="LC39" s="49">
        <f t="shared" si="3"/>
        <v>0</v>
      </c>
      <c r="LD39" s="49">
        <f t="shared" si="3"/>
        <v>0</v>
      </c>
      <c r="LE39" s="49">
        <f t="shared" si="3"/>
        <v>0</v>
      </c>
      <c r="LF39" s="49">
        <f t="shared" si="3"/>
        <v>0</v>
      </c>
      <c r="LG39" s="50">
        <f t="shared" si="3"/>
        <v>0</v>
      </c>
    </row>
    <row r="40" spans="1:319" s="56" customFormat="1" ht="18.600000000000001" customHeight="1">
      <c r="A40" s="271">
        <v>10</v>
      </c>
      <c r="B40" s="331"/>
      <c r="C40" s="259"/>
      <c r="D40" s="261"/>
      <c r="E40" s="261"/>
      <c r="F40" s="259"/>
      <c r="G40" s="259"/>
      <c r="H40" s="134" t="s">
        <v>79</v>
      </c>
      <c r="I40" s="118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3"/>
      <c r="AN40" s="63"/>
      <c r="AO40" s="239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1"/>
      <c r="DP40" s="161"/>
      <c r="DQ40" s="161"/>
      <c r="DR40" s="239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1"/>
      <c r="GS40" s="161"/>
      <c r="GT40" s="161"/>
      <c r="GU40" s="239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1"/>
      <c r="JV40" s="64"/>
      <c r="JW40" s="161"/>
      <c r="JX40" s="161"/>
      <c r="JY40" s="245" t="str">
        <f>C57</f>
        <v>Outline</v>
      </c>
      <c r="JZ40" s="245">
        <f>D57</f>
        <v>3</v>
      </c>
      <c r="KA40" s="245" t="str">
        <f>F57</f>
        <v>±0.7</v>
      </c>
      <c r="KB40" s="45" t="s">
        <v>80</v>
      </c>
      <c r="KC40" s="45">
        <v>-0.7</v>
      </c>
      <c r="KD40" s="45">
        <f t="shared" si="4"/>
        <v>-0.7</v>
      </c>
      <c r="KE40" s="45">
        <f t="shared" si="4"/>
        <v>-0.7</v>
      </c>
      <c r="KF40" s="45">
        <f t="shared" si="4"/>
        <v>-0.7</v>
      </c>
      <c r="KG40" s="45">
        <f t="shared" si="4"/>
        <v>-0.7</v>
      </c>
      <c r="KH40" s="45">
        <f t="shared" si="4"/>
        <v>-0.7</v>
      </c>
      <c r="KI40" s="45">
        <f t="shared" si="4"/>
        <v>-0.7</v>
      </c>
      <c r="KJ40" s="45">
        <f t="shared" si="4"/>
        <v>-0.7</v>
      </c>
      <c r="KK40" s="45">
        <f t="shared" si="4"/>
        <v>-0.7</v>
      </c>
      <c r="KL40" s="45">
        <f t="shared" si="4"/>
        <v>-0.7</v>
      </c>
      <c r="KM40" s="45">
        <f t="shared" si="4"/>
        <v>-0.7</v>
      </c>
      <c r="KN40" s="45">
        <f t="shared" si="4"/>
        <v>-0.7</v>
      </c>
      <c r="KO40" s="45">
        <f t="shared" si="4"/>
        <v>-0.7</v>
      </c>
      <c r="KP40" s="45">
        <f t="shared" si="4"/>
        <v>-0.7</v>
      </c>
      <c r="KQ40" s="45">
        <f t="shared" si="4"/>
        <v>-0.7</v>
      </c>
      <c r="KR40" s="45">
        <f t="shared" si="4"/>
        <v>-0.7</v>
      </c>
      <c r="KS40" s="45">
        <f t="shared" si="4"/>
        <v>-0.7</v>
      </c>
      <c r="KT40" s="45">
        <f t="shared" si="3"/>
        <v>-0.7</v>
      </c>
      <c r="KU40" s="45">
        <f t="shared" si="3"/>
        <v>-0.7</v>
      </c>
      <c r="KV40" s="45">
        <f t="shared" si="3"/>
        <v>-0.7</v>
      </c>
      <c r="KW40" s="45">
        <f t="shared" si="3"/>
        <v>-0.7</v>
      </c>
      <c r="KX40" s="45">
        <f t="shared" si="3"/>
        <v>-0.7</v>
      </c>
      <c r="KY40" s="45">
        <f t="shared" si="3"/>
        <v>-0.7</v>
      </c>
      <c r="KZ40" s="45">
        <f t="shared" si="3"/>
        <v>-0.7</v>
      </c>
      <c r="LA40" s="45">
        <f t="shared" si="3"/>
        <v>-0.7</v>
      </c>
      <c r="LB40" s="45">
        <f t="shared" si="3"/>
        <v>-0.7</v>
      </c>
      <c r="LC40" s="45">
        <f t="shared" si="3"/>
        <v>-0.7</v>
      </c>
      <c r="LD40" s="45">
        <f t="shared" si="3"/>
        <v>-0.7</v>
      </c>
      <c r="LE40" s="45">
        <f t="shared" si="3"/>
        <v>-0.7</v>
      </c>
      <c r="LF40" s="45">
        <f t="shared" si="3"/>
        <v>-0.7</v>
      </c>
      <c r="LG40" s="46">
        <f t="shared" si="3"/>
        <v>-0.7</v>
      </c>
    </row>
    <row r="41" spans="1:319" s="56" customFormat="1" ht="18.600000000000001" customHeight="1">
      <c r="A41" s="271">
        <v>11</v>
      </c>
      <c r="B41" s="331"/>
      <c r="C41" s="259" t="s">
        <v>99</v>
      </c>
      <c r="D41" s="261" t="s">
        <v>105</v>
      </c>
      <c r="E41" s="261"/>
      <c r="F41" s="260" t="s">
        <v>103</v>
      </c>
      <c r="G41" s="259"/>
      <c r="H41" s="133" t="s">
        <v>74</v>
      </c>
      <c r="I41" s="118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3"/>
      <c r="AN41" s="63"/>
      <c r="AO41" s="239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1"/>
      <c r="DP41" s="43"/>
      <c r="DQ41" s="43"/>
      <c r="DR41" s="239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1"/>
      <c r="GS41" s="43"/>
      <c r="GT41" s="43"/>
      <c r="GU41" s="239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1"/>
      <c r="JV41" s="64"/>
      <c r="JW41" s="161"/>
      <c r="JX41" s="161"/>
      <c r="JY41" s="246"/>
      <c r="JZ41" s="246"/>
      <c r="KA41" s="246"/>
      <c r="KB41" s="47" t="s">
        <v>83</v>
      </c>
      <c r="KC41" s="47">
        <v>0.7</v>
      </c>
      <c r="KD41" s="47">
        <f t="shared" si="4"/>
        <v>0.7</v>
      </c>
      <c r="KE41" s="47">
        <f t="shared" si="4"/>
        <v>0.7</v>
      </c>
      <c r="KF41" s="47">
        <f t="shared" si="4"/>
        <v>0.7</v>
      </c>
      <c r="KG41" s="47">
        <f t="shared" si="4"/>
        <v>0.7</v>
      </c>
      <c r="KH41" s="47">
        <f t="shared" si="4"/>
        <v>0.7</v>
      </c>
      <c r="KI41" s="47">
        <f t="shared" si="4"/>
        <v>0.7</v>
      </c>
      <c r="KJ41" s="47">
        <f t="shared" si="4"/>
        <v>0.7</v>
      </c>
      <c r="KK41" s="47">
        <f t="shared" si="4"/>
        <v>0.7</v>
      </c>
      <c r="KL41" s="47">
        <f t="shared" si="4"/>
        <v>0.7</v>
      </c>
      <c r="KM41" s="47">
        <f t="shared" si="4"/>
        <v>0.7</v>
      </c>
      <c r="KN41" s="47">
        <f t="shared" si="4"/>
        <v>0.7</v>
      </c>
      <c r="KO41" s="47">
        <f t="shared" si="4"/>
        <v>0.7</v>
      </c>
      <c r="KP41" s="47">
        <f t="shared" si="4"/>
        <v>0.7</v>
      </c>
      <c r="KQ41" s="47">
        <f t="shared" si="4"/>
        <v>0.7</v>
      </c>
      <c r="KR41" s="47">
        <f t="shared" si="4"/>
        <v>0.7</v>
      </c>
      <c r="KS41" s="47">
        <f t="shared" si="4"/>
        <v>0.7</v>
      </c>
      <c r="KT41" s="47">
        <f t="shared" si="3"/>
        <v>0.7</v>
      </c>
      <c r="KU41" s="47">
        <f t="shared" si="3"/>
        <v>0.7</v>
      </c>
      <c r="KV41" s="47">
        <f t="shared" si="3"/>
        <v>0.7</v>
      </c>
      <c r="KW41" s="47">
        <f t="shared" si="3"/>
        <v>0.7</v>
      </c>
      <c r="KX41" s="47">
        <f t="shared" si="3"/>
        <v>0.7</v>
      </c>
      <c r="KY41" s="47">
        <f t="shared" si="3"/>
        <v>0.7</v>
      </c>
      <c r="KZ41" s="47">
        <f t="shared" si="3"/>
        <v>0.7</v>
      </c>
      <c r="LA41" s="47">
        <f t="shared" si="3"/>
        <v>0.7</v>
      </c>
      <c r="LB41" s="47">
        <f t="shared" si="3"/>
        <v>0.7</v>
      </c>
      <c r="LC41" s="47">
        <f t="shared" si="3"/>
        <v>0.7</v>
      </c>
      <c r="LD41" s="47">
        <f t="shared" si="3"/>
        <v>0.7</v>
      </c>
      <c r="LE41" s="47">
        <f t="shared" si="3"/>
        <v>0.7</v>
      </c>
      <c r="LF41" s="47">
        <f t="shared" si="3"/>
        <v>0.7</v>
      </c>
      <c r="LG41" s="48">
        <f t="shared" si="3"/>
        <v>0.7</v>
      </c>
    </row>
    <row r="42" spans="1:319" s="56" customFormat="1" ht="18.600000000000001" customHeight="1" thickBot="1">
      <c r="A42" s="271">
        <v>11</v>
      </c>
      <c r="B42" s="331"/>
      <c r="C42" s="259"/>
      <c r="D42" s="261"/>
      <c r="E42" s="261"/>
      <c r="F42" s="259"/>
      <c r="G42" s="259"/>
      <c r="H42" s="134" t="s">
        <v>79</v>
      </c>
      <c r="I42" s="118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3"/>
      <c r="AN42" s="63"/>
      <c r="AO42" s="239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1"/>
      <c r="DP42" s="43"/>
      <c r="DQ42" s="43"/>
      <c r="DR42" s="239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1"/>
      <c r="GS42" s="43"/>
      <c r="GT42" s="43"/>
      <c r="GU42" s="239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1"/>
      <c r="JV42" s="64"/>
      <c r="JW42" s="161"/>
      <c r="JX42" s="161"/>
      <c r="JY42" s="247"/>
      <c r="JZ42" s="247"/>
      <c r="KA42" s="247"/>
      <c r="KB42" s="49" t="s">
        <v>84</v>
      </c>
      <c r="KC42" s="49">
        <f>AVERAGE(KC40:KC41)</f>
        <v>0</v>
      </c>
      <c r="KD42" s="49">
        <f t="shared" si="4"/>
        <v>0</v>
      </c>
      <c r="KE42" s="49">
        <f t="shared" si="4"/>
        <v>0</v>
      </c>
      <c r="KF42" s="49">
        <f t="shared" si="4"/>
        <v>0</v>
      </c>
      <c r="KG42" s="49">
        <f t="shared" si="4"/>
        <v>0</v>
      </c>
      <c r="KH42" s="49">
        <f t="shared" si="4"/>
        <v>0</v>
      </c>
      <c r="KI42" s="49">
        <f t="shared" si="4"/>
        <v>0</v>
      </c>
      <c r="KJ42" s="49">
        <f t="shared" si="4"/>
        <v>0</v>
      </c>
      <c r="KK42" s="49">
        <f t="shared" si="4"/>
        <v>0</v>
      </c>
      <c r="KL42" s="49">
        <f t="shared" si="4"/>
        <v>0</v>
      </c>
      <c r="KM42" s="49">
        <f t="shared" si="4"/>
        <v>0</v>
      </c>
      <c r="KN42" s="49">
        <f t="shared" si="4"/>
        <v>0</v>
      </c>
      <c r="KO42" s="49">
        <f t="shared" si="4"/>
        <v>0</v>
      </c>
      <c r="KP42" s="49">
        <f t="shared" si="4"/>
        <v>0</v>
      </c>
      <c r="KQ42" s="49">
        <f t="shared" si="4"/>
        <v>0</v>
      </c>
      <c r="KR42" s="49">
        <f t="shared" si="4"/>
        <v>0</v>
      </c>
      <c r="KS42" s="49">
        <f t="shared" si="4"/>
        <v>0</v>
      </c>
      <c r="KT42" s="49">
        <f t="shared" si="3"/>
        <v>0</v>
      </c>
      <c r="KU42" s="49">
        <f t="shared" si="3"/>
        <v>0</v>
      </c>
      <c r="KV42" s="49">
        <f t="shared" si="3"/>
        <v>0</v>
      </c>
      <c r="KW42" s="49">
        <f t="shared" si="3"/>
        <v>0</v>
      </c>
      <c r="KX42" s="49">
        <f t="shared" si="3"/>
        <v>0</v>
      </c>
      <c r="KY42" s="49">
        <f t="shared" si="3"/>
        <v>0</v>
      </c>
      <c r="KZ42" s="49">
        <f t="shared" si="3"/>
        <v>0</v>
      </c>
      <c r="LA42" s="49">
        <f t="shared" si="3"/>
        <v>0</v>
      </c>
      <c r="LB42" s="49">
        <f t="shared" si="3"/>
        <v>0</v>
      </c>
      <c r="LC42" s="49">
        <f t="shared" si="3"/>
        <v>0</v>
      </c>
      <c r="LD42" s="49">
        <f t="shared" si="3"/>
        <v>0</v>
      </c>
      <c r="LE42" s="49">
        <f t="shared" si="3"/>
        <v>0</v>
      </c>
      <c r="LF42" s="49">
        <f t="shared" si="3"/>
        <v>0</v>
      </c>
      <c r="LG42" s="50">
        <f t="shared" si="3"/>
        <v>0</v>
      </c>
    </row>
    <row r="43" spans="1:319" s="56" customFormat="1" ht="18.600000000000001" customHeight="1">
      <c r="A43" s="271">
        <v>12</v>
      </c>
      <c r="B43" s="331"/>
      <c r="C43" s="259" t="s">
        <v>99</v>
      </c>
      <c r="D43" s="261" t="s">
        <v>106</v>
      </c>
      <c r="E43" s="261" t="s">
        <v>107</v>
      </c>
      <c r="F43" s="260" t="s">
        <v>97</v>
      </c>
      <c r="G43" s="259"/>
      <c r="H43" s="133" t="s">
        <v>74</v>
      </c>
      <c r="I43" s="118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3"/>
      <c r="AN43" s="63"/>
      <c r="AO43" s="239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1"/>
      <c r="DP43" s="43"/>
      <c r="DQ43" s="43"/>
      <c r="DR43" s="239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1"/>
      <c r="GS43" s="43"/>
      <c r="GT43" s="43"/>
      <c r="GU43" s="239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1"/>
      <c r="JV43" s="64"/>
      <c r="JW43" s="161"/>
      <c r="JX43" s="161"/>
      <c r="JY43" s="245" t="str">
        <f>C59</f>
        <v>Outline</v>
      </c>
      <c r="JZ43" s="245">
        <f>D59</f>
        <v>21</v>
      </c>
      <c r="KA43" s="245" t="str">
        <f>F59</f>
        <v>±0.7</v>
      </c>
      <c r="KB43" s="45" t="s">
        <v>80</v>
      </c>
      <c r="KC43" s="45">
        <v>-0.7</v>
      </c>
      <c r="KD43" s="45">
        <f t="shared" si="4"/>
        <v>-0.7</v>
      </c>
      <c r="KE43" s="45">
        <f t="shared" si="4"/>
        <v>-0.7</v>
      </c>
      <c r="KF43" s="45">
        <f t="shared" si="4"/>
        <v>-0.7</v>
      </c>
      <c r="KG43" s="45">
        <f t="shared" si="4"/>
        <v>-0.7</v>
      </c>
      <c r="KH43" s="45">
        <f t="shared" si="4"/>
        <v>-0.7</v>
      </c>
      <c r="KI43" s="45">
        <f t="shared" si="4"/>
        <v>-0.7</v>
      </c>
      <c r="KJ43" s="45">
        <f t="shared" si="4"/>
        <v>-0.7</v>
      </c>
      <c r="KK43" s="45">
        <f t="shared" si="4"/>
        <v>-0.7</v>
      </c>
      <c r="KL43" s="45">
        <f t="shared" si="4"/>
        <v>-0.7</v>
      </c>
      <c r="KM43" s="45">
        <f t="shared" si="4"/>
        <v>-0.7</v>
      </c>
      <c r="KN43" s="45">
        <f t="shared" si="4"/>
        <v>-0.7</v>
      </c>
      <c r="KO43" s="45">
        <f t="shared" si="4"/>
        <v>-0.7</v>
      </c>
      <c r="KP43" s="45">
        <f t="shared" si="4"/>
        <v>-0.7</v>
      </c>
      <c r="KQ43" s="45">
        <f t="shared" si="4"/>
        <v>-0.7</v>
      </c>
      <c r="KR43" s="45">
        <f t="shared" si="4"/>
        <v>-0.7</v>
      </c>
      <c r="KS43" s="45">
        <f t="shared" si="4"/>
        <v>-0.7</v>
      </c>
      <c r="KT43" s="45">
        <f t="shared" si="3"/>
        <v>-0.7</v>
      </c>
      <c r="KU43" s="45">
        <f t="shared" si="3"/>
        <v>-0.7</v>
      </c>
      <c r="KV43" s="45">
        <f t="shared" si="3"/>
        <v>-0.7</v>
      </c>
      <c r="KW43" s="45">
        <f t="shared" si="3"/>
        <v>-0.7</v>
      </c>
      <c r="KX43" s="45">
        <f t="shared" si="3"/>
        <v>-0.7</v>
      </c>
      <c r="KY43" s="45">
        <f t="shared" si="3"/>
        <v>-0.7</v>
      </c>
      <c r="KZ43" s="45">
        <f t="shared" si="3"/>
        <v>-0.7</v>
      </c>
      <c r="LA43" s="45">
        <f t="shared" si="3"/>
        <v>-0.7</v>
      </c>
      <c r="LB43" s="45">
        <f t="shared" si="3"/>
        <v>-0.7</v>
      </c>
      <c r="LC43" s="45">
        <f t="shared" si="3"/>
        <v>-0.7</v>
      </c>
      <c r="LD43" s="45">
        <f t="shared" si="3"/>
        <v>-0.7</v>
      </c>
      <c r="LE43" s="45">
        <f t="shared" si="3"/>
        <v>-0.7</v>
      </c>
      <c r="LF43" s="45">
        <f t="shared" si="3"/>
        <v>-0.7</v>
      </c>
      <c r="LG43" s="46">
        <f t="shared" si="3"/>
        <v>-0.7</v>
      </c>
    </row>
    <row r="44" spans="1:319" s="56" customFormat="1" ht="18.600000000000001" customHeight="1">
      <c r="A44" s="271">
        <v>12</v>
      </c>
      <c r="B44" s="331"/>
      <c r="C44" s="259" t="s">
        <v>99</v>
      </c>
      <c r="D44" s="261" t="s">
        <v>107</v>
      </c>
      <c r="E44" s="261" t="s">
        <v>107</v>
      </c>
      <c r="F44" s="259"/>
      <c r="G44" s="259"/>
      <c r="H44" s="134" t="s">
        <v>79</v>
      </c>
      <c r="I44" s="118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3"/>
      <c r="AN44" s="63"/>
      <c r="AO44" s="239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1"/>
      <c r="DP44" s="161"/>
      <c r="DQ44" s="161"/>
      <c r="DR44" s="239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1"/>
      <c r="GS44" s="161"/>
      <c r="GT44" s="161"/>
      <c r="GU44" s="239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1"/>
      <c r="JV44" s="64"/>
      <c r="JW44" s="161"/>
      <c r="JX44" s="161"/>
      <c r="JY44" s="246"/>
      <c r="JZ44" s="246"/>
      <c r="KA44" s="246"/>
      <c r="KB44" s="47" t="s">
        <v>83</v>
      </c>
      <c r="KC44" s="47">
        <v>0.7</v>
      </c>
      <c r="KD44" s="47">
        <f t="shared" si="4"/>
        <v>0.7</v>
      </c>
      <c r="KE44" s="47">
        <f t="shared" si="4"/>
        <v>0.7</v>
      </c>
      <c r="KF44" s="47">
        <f t="shared" si="4"/>
        <v>0.7</v>
      </c>
      <c r="KG44" s="47">
        <f t="shared" si="4"/>
        <v>0.7</v>
      </c>
      <c r="KH44" s="47">
        <f t="shared" si="4"/>
        <v>0.7</v>
      </c>
      <c r="KI44" s="47">
        <f t="shared" si="4"/>
        <v>0.7</v>
      </c>
      <c r="KJ44" s="47">
        <f t="shared" si="4"/>
        <v>0.7</v>
      </c>
      <c r="KK44" s="47">
        <f t="shared" si="4"/>
        <v>0.7</v>
      </c>
      <c r="KL44" s="47">
        <f t="shared" si="4"/>
        <v>0.7</v>
      </c>
      <c r="KM44" s="47">
        <f t="shared" si="4"/>
        <v>0.7</v>
      </c>
      <c r="KN44" s="47">
        <f t="shared" si="4"/>
        <v>0.7</v>
      </c>
      <c r="KO44" s="47">
        <f t="shared" si="4"/>
        <v>0.7</v>
      </c>
      <c r="KP44" s="47">
        <f t="shared" si="4"/>
        <v>0.7</v>
      </c>
      <c r="KQ44" s="47">
        <f t="shared" si="4"/>
        <v>0.7</v>
      </c>
      <c r="KR44" s="47">
        <f t="shared" si="4"/>
        <v>0.7</v>
      </c>
      <c r="KS44" s="47">
        <f t="shared" si="4"/>
        <v>0.7</v>
      </c>
      <c r="KT44" s="47">
        <f t="shared" si="3"/>
        <v>0.7</v>
      </c>
      <c r="KU44" s="47">
        <f t="shared" si="3"/>
        <v>0.7</v>
      </c>
      <c r="KV44" s="47">
        <f t="shared" si="3"/>
        <v>0.7</v>
      </c>
      <c r="KW44" s="47">
        <f t="shared" si="3"/>
        <v>0.7</v>
      </c>
      <c r="KX44" s="47">
        <f t="shared" si="3"/>
        <v>0.7</v>
      </c>
      <c r="KY44" s="47">
        <f t="shared" si="3"/>
        <v>0.7</v>
      </c>
      <c r="KZ44" s="47">
        <f t="shared" si="3"/>
        <v>0.7</v>
      </c>
      <c r="LA44" s="47">
        <f t="shared" si="3"/>
        <v>0.7</v>
      </c>
      <c r="LB44" s="47">
        <f t="shared" si="3"/>
        <v>0.7</v>
      </c>
      <c r="LC44" s="47">
        <f t="shared" si="3"/>
        <v>0.7</v>
      </c>
      <c r="LD44" s="47">
        <f t="shared" si="3"/>
        <v>0.7</v>
      </c>
      <c r="LE44" s="47">
        <f t="shared" si="3"/>
        <v>0.7</v>
      </c>
      <c r="LF44" s="47">
        <f t="shared" si="3"/>
        <v>0.7</v>
      </c>
      <c r="LG44" s="48">
        <f t="shared" si="3"/>
        <v>0.7</v>
      </c>
    </row>
    <row r="45" spans="1:319" s="56" customFormat="1" ht="18.600000000000001" customHeight="1" thickBot="1">
      <c r="A45" s="272">
        <v>13</v>
      </c>
      <c r="B45" s="330" t="s">
        <v>108</v>
      </c>
      <c r="C45" s="262" t="s">
        <v>94</v>
      </c>
      <c r="D45" s="263">
        <v>1</v>
      </c>
      <c r="E45" s="263"/>
      <c r="F45" s="262" t="s">
        <v>97</v>
      </c>
      <c r="G45" s="262" t="s">
        <v>87</v>
      </c>
      <c r="H45" s="131" t="s">
        <v>74</v>
      </c>
      <c r="I45" s="106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8"/>
      <c r="AN45" s="63"/>
      <c r="AO45" s="239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1"/>
      <c r="DP45" s="161"/>
      <c r="DQ45" s="161"/>
      <c r="DR45" s="239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1"/>
      <c r="GS45" s="161"/>
      <c r="GT45" s="161"/>
      <c r="GU45" s="239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1"/>
      <c r="JV45" s="64"/>
      <c r="JW45" s="161"/>
      <c r="JX45" s="161"/>
      <c r="JY45" s="247"/>
      <c r="JZ45" s="247"/>
      <c r="KA45" s="247"/>
      <c r="KB45" s="49" t="s">
        <v>84</v>
      </c>
      <c r="KC45" s="49">
        <f>AVERAGE(KC43:KC44)</f>
        <v>0</v>
      </c>
      <c r="KD45" s="49">
        <f t="shared" si="4"/>
        <v>0</v>
      </c>
      <c r="KE45" s="49">
        <f t="shared" si="4"/>
        <v>0</v>
      </c>
      <c r="KF45" s="49">
        <f t="shared" si="4"/>
        <v>0</v>
      </c>
      <c r="KG45" s="49">
        <f t="shared" si="4"/>
        <v>0</v>
      </c>
      <c r="KH45" s="49">
        <f t="shared" si="4"/>
        <v>0</v>
      </c>
      <c r="KI45" s="49">
        <f t="shared" si="4"/>
        <v>0</v>
      </c>
      <c r="KJ45" s="49">
        <f t="shared" si="4"/>
        <v>0</v>
      </c>
      <c r="KK45" s="49">
        <f t="shared" si="4"/>
        <v>0</v>
      </c>
      <c r="KL45" s="49">
        <f t="shared" si="4"/>
        <v>0</v>
      </c>
      <c r="KM45" s="49">
        <f t="shared" si="4"/>
        <v>0</v>
      </c>
      <c r="KN45" s="49">
        <f t="shared" si="4"/>
        <v>0</v>
      </c>
      <c r="KO45" s="49">
        <f t="shared" si="4"/>
        <v>0</v>
      </c>
      <c r="KP45" s="49">
        <f t="shared" si="4"/>
        <v>0</v>
      </c>
      <c r="KQ45" s="49">
        <f t="shared" si="4"/>
        <v>0</v>
      </c>
      <c r="KR45" s="49">
        <f t="shared" si="4"/>
        <v>0</v>
      </c>
      <c r="KS45" s="49">
        <f t="shared" si="4"/>
        <v>0</v>
      </c>
      <c r="KT45" s="49">
        <f t="shared" si="3"/>
        <v>0</v>
      </c>
      <c r="KU45" s="49">
        <f t="shared" si="3"/>
        <v>0</v>
      </c>
      <c r="KV45" s="49">
        <f t="shared" si="3"/>
        <v>0</v>
      </c>
      <c r="KW45" s="49">
        <f t="shared" si="3"/>
        <v>0</v>
      </c>
      <c r="KX45" s="49">
        <f t="shared" si="3"/>
        <v>0</v>
      </c>
      <c r="KY45" s="49">
        <f t="shared" si="3"/>
        <v>0</v>
      </c>
      <c r="KZ45" s="49">
        <f t="shared" si="3"/>
        <v>0</v>
      </c>
      <c r="LA45" s="49">
        <f t="shared" si="3"/>
        <v>0</v>
      </c>
      <c r="LB45" s="49">
        <f t="shared" si="3"/>
        <v>0</v>
      </c>
      <c r="LC45" s="49">
        <f t="shared" si="3"/>
        <v>0</v>
      </c>
      <c r="LD45" s="49">
        <f t="shared" si="3"/>
        <v>0</v>
      </c>
      <c r="LE45" s="49">
        <f t="shared" si="3"/>
        <v>0</v>
      </c>
      <c r="LF45" s="49">
        <f t="shared" si="3"/>
        <v>0</v>
      </c>
      <c r="LG45" s="50">
        <f t="shared" si="3"/>
        <v>0</v>
      </c>
    </row>
    <row r="46" spans="1:319" s="56" customFormat="1" ht="18.600000000000001" customHeight="1">
      <c r="A46" s="272">
        <v>13</v>
      </c>
      <c r="B46" s="330"/>
      <c r="C46" s="262"/>
      <c r="D46" s="263"/>
      <c r="E46" s="263"/>
      <c r="F46" s="262"/>
      <c r="G46" s="262"/>
      <c r="H46" s="132" t="s">
        <v>79</v>
      </c>
      <c r="I46" s="106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8"/>
      <c r="AN46" s="63"/>
      <c r="AO46" s="239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1"/>
      <c r="DP46" s="161"/>
      <c r="DQ46" s="161"/>
      <c r="DR46" s="239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1"/>
      <c r="GS46" s="161"/>
      <c r="GT46" s="161"/>
      <c r="GU46" s="239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1"/>
      <c r="JV46" s="64"/>
      <c r="JW46" s="161"/>
      <c r="JX46" s="161"/>
      <c r="JY46" s="245" t="str">
        <f>C61</f>
        <v>Outline</v>
      </c>
      <c r="JZ46" s="245">
        <f>D61</f>
        <v>24</v>
      </c>
      <c r="KA46" s="245" t="str">
        <f>F61</f>
        <v>+1.5/-1.0</v>
      </c>
      <c r="KB46" s="45" t="s">
        <v>80</v>
      </c>
      <c r="KC46" s="45">
        <v>-1</v>
      </c>
      <c r="KD46" s="45">
        <f t="shared" si="4"/>
        <v>-1</v>
      </c>
      <c r="KE46" s="45">
        <f t="shared" si="4"/>
        <v>-1</v>
      </c>
      <c r="KF46" s="45">
        <f t="shared" si="4"/>
        <v>-1</v>
      </c>
      <c r="KG46" s="45">
        <f t="shared" si="4"/>
        <v>-1</v>
      </c>
      <c r="KH46" s="45">
        <f t="shared" si="4"/>
        <v>-1</v>
      </c>
      <c r="KI46" s="45">
        <f t="shared" si="4"/>
        <v>-1</v>
      </c>
      <c r="KJ46" s="45">
        <f t="shared" si="4"/>
        <v>-1</v>
      </c>
      <c r="KK46" s="45">
        <f t="shared" si="4"/>
        <v>-1</v>
      </c>
      <c r="KL46" s="45">
        <f t="shared" si="4"/>
        <v>-1</v>
      </c>
      <c r="KM46" s="45">
        <f t="shared" si="4"/>
        <v>-1</v>
      </c>
      <c r="KN46" s="45">
        <f t="shared" si="4"/>
        <v>-1</v>
      </c>
      <c r="KO46" s="45">
        <f t="shared" si="4"/>
        <v>-1</v>
      </c>
      <c r="KP46" s="45">
        <f t="shared" si="4"/>
        <v>-1</v>
      </c>
      <c r="KQ46" s="45">
        <f t="shared" si="4"/>
        <v>-1</v>
      </c>
      <c r="KR46" s="45">
        <f t="shared" si="4"/>
        <v>-1</v>
      </c>
      <c r="KS46" s="45">
        <f t="shared" si="4"/>
        <v>-1</v>
      </c>
      <c r="KT46" s="45">
        <f t="shared" si="3"/>
        <v>-1</v>
      </c>
      <c r="KU46" s="45">
        <f t="shared" si="3"/>
        <v>-1</v>
      </c>
      <c r="KV46" s="45">
        <f t="shared" si="3"/>
        <v>-1</v>
      </c>
      <c r="KW46" s="45">
        <f t="shared" si="3"/>
        <v>-1</v>
      </c>
      <c r="KX46" s="45">
        <f t="shared" si="3"/>
        <v>-1</v>
      </c>
      <c r="KY46" s="45">
        <f t="shared" si="3"/>
        <v>-1</v>
      </c>
      <c r="KZ46" s="45">
        <f t="shared" si="3"/>
        <v>-1</v>
      </c>
      <c r="LA46" s="45">
        <f t="shared" si="3"/>
        <v>-1</v>
      </c>
      <c r="LB46" s="45">
        <f t="shared" si="3"/>
        <v>-1</v>
      </c>
      <c r="LC46" s="45">
        <f t="shared" si="3"/>
        <v>-1</v>
      </c>
      <c r="LD46" s="45">
        <f t="shared" si="3"/>
        <v>-1</v>
      </c>
      <c r="LE46" s="45">
        <f t="shared" si="3"/>
        <v>-1</v>
      </c>
      <c r="LF46" s="45">
        <f t="shared" si="3"/>
        <v>-1</v>
      </c>
      <c r="LG46" s="46">
        <f t="shared" si="3"/>
        <v>-1</v>
      </c>
    </row>
    <row r="47" spans="1:319" s="56" customFormat="1" ht="18.600000000000001" customHeight="1">
      <c r="A47" s="272">
        <v>14</v>
      </c>
      <c r="B47" s="330"/>
      <c r="C47" s="262" t="s">
        <v>94</v>
      </c>
      <c r="D47" s="263">
        <v>11</v>
      </c>
      <c r="E47" s="263"/>
      <c r="F47" s="262" t="s">
        <v>97</v>
      </c>
      <c r="G47" s="262" t="s">
        <v>87</v>
      </c>
      <c r="H47" s="131" t="s">
        <v>74</v>
      </c>
      <c r="I47" s="106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8"/>
      <c r="AN47" s="63"/>
      <c r="AO47" s="239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1"/>
      <c r="DP47" s="161"/>
      <c r="DQ47" s="161"/>
      <c r="DR47" s="239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1"/>
      <c r="GS47" s="161"/>
      <c r="GT47" s="161"/>
      <c r="GU47" s="239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1"/>
      <c r="JV47" s="64"/>
      <c r="JW47" s="161"/>
      <c r="JX47" s="161"/>
      <c r="JY47" s="246"/>
      <c r="JZ47" s="246"/>
      <c r="KA47" s="246"/>
      <c r="KB47" s="47" t="s">
        <v>83</v>
      </c>
      <c r="KC47" s="47">
        <v>1.5</v>
      </c>
      <c r="KD47" s="47">
        <f t="shared" si="4"/>
        <v>1.5</v>
      </c>
      <c r="KE47" s="47">
        <f t="shared" si="4"/>
        <v>1.5</v>
      </c>
      <c r="KF47" s="47">
        <f t="shared" si="4"/>
        <v>1.5</v>
      </c>
      <c r="KG47" s="47">
        <f t="shared" si="4"/>
        <v>1.5</v>
      </c>
      <c r="KH47" s="47">
        <f t="shared" si="4"/>
        <v>1.5</v>
      </c>
      <c r="KI47" s="47">
        <f t="shared" si="4"/>
        <v>1.5</v>
      </c>
      <c r="KJ47" s="47">
        <f t="shared" si="4"/>
        <v>1.5</v>
      </c>
      <c r="KK47" s="47">
        <f t="shared" si="4"/>
        <v>1.5</v>
      </c>
      <c r="KL47" s="47">
        <f t="shared" si="4"/>
        <v>1.5</v>
      </c>
      <c r="KM47" s="47">
        <f t="shared" si="4"/>
        <v>1.5</v>
      </c>
      <c r="KN47" s="47">
        <f t="shared" si="4"/>
        <v>1.5</v>
      </c>
      <c r="KO47" s="47">
        <f t="shared" si="4"/>
        <v>1.5</v>
      </c>
      <c r="KP47" s="47">
        <f t="shared" si="4"/>
        <v>1.5</v>
      </c>
      <c r="KQ47" s="47">
        <f t="shared" si="4"/>
        <v>1.5</v>
      </c>
      <c r="KR47" s="47">
        <f t="shared" si="4"/>
        <v>1.5</v>
      </c>
      <c r="KS47" s="47">
        <f t="shared" si="4"/>
        <v>1.5</v>
      </c>
      <c r="KT47" s="47">
        <f t="shared" si="3"/>
        <v>1.5</v>
      </c>
      <c r="KU47" s="47">
        <f t="shared" si="3"/>
        <v>1.5</v>
      </c>
      <c r="KV47" s="47">
        <f t="shared" si="3"/>
        <v>1.5</v>
      </c>
      <c r="KW47" s="47">
        <f t="shared" si="3"/>
        <v>1.5</v>
      </c>
      <c r="KX47" s="47">
        <f t="shared" si="3"/>
        <v>1.5</v>
      </c>
      <c r="KY47" s="47">
        <f t="shared" si="3"/>
        <v>1.5</v>
      </c>
      <c r="KZ47" s="47">
        <f t="shared" si="3"/>
        <v>1.5</v>
      </c>
      <c r="LA47" s="47">
        <f t="shared" si="3"/>
        <v>1.5</v>
      </c>
      <c r="LB47" s="47">
        <f t="shared" si="3"/>
        <v>1.5</v>
      </c>
      <c r="LC47" s="47">
        <f t="shared" si="3"/>
        <v>1.5</v>
      </c>
      <c r="LD47" s="47">
        <f t="shared" si="3"/>
        <v>1.5</v>
      </c>
      <c r="LE47" s="47">
        <f t="shared" si="3"/>
        <v>1.5</v>
      </c>
      <c r="LF47" s="47">
        <f t="shared" si="3"/>
        <v>1.5</v>
      </c>
      <c r="LG47" s="48">
        <f t="shared" si="3"/>
        <v>1.5</v>
      </c>
    </row>
    <row r="48" spans="1:319" s="56" customFormat="1" ht="18.600000000000001" customHeight="1" thickBot="1">
      <c r="A48" s="272">
        <v>14</v>
      </c>
      <c r="B48" s="330"/>
      <c r="C48" s="262" t="s">
        <v>109</v>
      </c>
      <c r="D48" s="263"/>
      <c r="E48" s="263"/>
      <c r="F48" s="262"/>
      <c r="G48" s="262" t="s">
        <v>87</v>
      </c>
      <c r="H48" s="132" t="s">
        <v>79</v>
      </c>
      <c r="I48" s="106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8"/>
      <c r="AN48" s="63"/>
      <c r="AO48" s="239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1"/>
      <c r="DP48" s="161"/>
      <c r="DQ48" s="161"/>
      <c r="DR48" s="239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1"/>
      <c r="GS48" s="161"/>
      <c r="GT48" s="161"/>
      <c r="GU48" s="239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1"/>
      <c r="JV48" s="64"/>
      <c r="JW48" s="161"/>
      <c r="JX48" s="161"/>
      <c r="JY48" s="247"/>
      <c r="JZ48" s="247"/>
      <c r="KA48" s="247"/>
      <c r="KB48" s="49" t="s">
        <v>84</v>
      </c>
      <c r="KC48" s="49">
        <f>AVERAGE(KC46:KC47)</f>
        <v>0.25</v>
      </c>
      <c r="KD48" s="49">
        <f t="shared" si="4"/>
        <v>0.25</v>
      </c>
      <c r="KE48" s="49">
        <f t="shared" si="4"/>
        <v>0.25</v>
      </c>
      <c r="KF48" s="49">
        <f t="shared" si="4"/>
        <v>0.25</v>
      </c>
      <c r="KG48" s="49">
        <f t="shared" si="4"/>
        <v>0.25</v>
      </c>
      <c r="KH48" s="49">
        <f t="shared" si="4"/>
        <v>0.25</v>
      </c>
      <c r="KI48" s="49">
        <f t="shared" si="4"/>
        <v>0.25</v>
      </c>
      <c r="KJ48" s="49">
        <f t="shared" si="4"/>
        <v>0.25</v>
      </c>
      <c r="KK48" s="49">
        <f t="shared" si="4"/>
        <v>0.25</v>
      </c>
      <c r="KL48" s="49">
        <f t="shared" si="4"/>
        <v>0.25</v>
      </c>
      <c r="KM48" s="49">
        <f t="shared" si="4"/>
        <v>0.25</v>
      </c>
      <c r="KN48" s="49">
        <f t="shared" si="4"/>
        <v>0.25</v>
      </c>
      <c r="KO48" s="49">
        <f t="shared" si="4"/>
        <v>0.25</v>
      </c>
      <c r="KP48" s="49">
        <f t="shared" si="4"/>
        <v>0.25</v>
      </c>
      <c r="KQ48" s="49">
        <f t="shared" si="4"/>
        <v>0.25</v>
      </c>
      <c r="KR48" s="49">
        <f t="shared" si="4"/>
        <v>0.25</v>
      </c>
      <c r="KS48" s="49">
        <f t="shared" si="4"/>
        <v>0.25</v>
      </c>
      <c r="KT48" s="49">
        <f t="shared" si="3"/>
        <v>0.25</v>
      </c>
      <c r="KU48" s="49">
        <f t="shared" si="3"/>
        <v>0.25</v>
      </c>
      <c r="KV48" s="49">
        <f t="shared" si="3"/>
        <v>0.25</v>
      </c>
      <c r="KW48" s="49">
        <f t="shared" si="3"/>
        <v>0.25</v>
      </c>
      <c r="KX48" s="49">
        <f t="shared" si="3"/>
        <v>0.25</v>
      </c>
      <c r="KY48" s="49">
        <f t="shared" si="3"/>
        <v>0.25</v>
      </c>
      <c r="KZ48" s="49">
        <f t="shared" si="3"/>
        <v>0.25</v>
      </c>
      <c r="LA48" s="49">
        <f t="shared" si="3"/>
        <v>0.25</v>
      </c>
      <c r="LB48" s="49">
        <f t="shared" si="3"/>
        <v>0.25</v>
      </c>
      <c r="LC48" s="49">
        <f t="shared" si="3"/>
        <v>0.25</v>
      </c>
      <c r="LD48" s="49">
        <f t="shared" si="3"/>
        <v>0.25</v>
      </c>
      <c r="LE48" s="49">
        <f t="shared" si="3"/>
        <v>0.25</v>
      </c>
      <c r="LF48" s="49">
        <f t="shared" si="3"/>
        <v>0.25</v>
      </c>
      <c r="LG48" s="50">
        <f t="shared" si="3"/>
        <v>0.25</v>
      </c>
    </row>
    <row r="49" spans="1:319" s="56" customFormat="1" ht="18.600000000000001" customHeight="1" thickBot="1">
      <c r="A49" s="272">
        <v>15</v>
      </c>
      <c r="B49" s="330"/>
      <c r="C49" s="262" t="s">
        <v>94</v>
      </c>
      <c r="D49" s="263">
        <v>22</v>
      </c>
      <c r="E49" s="263"/>
      <c r="F49" s="262" t="s">
        <v>97</v>
      </c>
      <c r="G49" s="262" t="s">
        <v>87</v>
      </c>
      <c r="H49" s="131" t="s">
        <v>74</v>
      </c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8"/>
      <c r="AN49" s="63"/>
      <c r="AO49" s="242"/>
      <c r="AP49" s="243"/>
      <c r="AQ49" s="243"/>
      <c r="AR49" s="243"/>
      <c r="AS49" s="243"/>
      <c r="AT49" s="243"/>
      <c r="AU49" s="243"/>
      <c r="AV49" s="243"/>
      <c r="AW49" s="243"/>
      <c r="AX49" s="243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43"/>
      <c r="BP49" s="243"/>
      <c r="BQ49" s="243"/>
      <c r="BR49" s="243"/>
      <c r="BS49" s="243"/>
      <c r="BT49" s="243"/>
      <c r="BU49" s="243"/>
      <c r="BV49" s="243"/>
      <c r="BW49" s="243"/>
      <c r="BX49" s="243"/>
      <c r="BY49" s="243"/>
      <c r="BZ49" s="243"/>
      <c r="CA49" s="243"/>
      <c r="CB49" s="243"/>
      <c r="CC49" s="243"/>
      <c r="CD49" s="243"/>
      <c r="CE49" s="243"/>
      <c r="CF49" s="243"/>
      <c r="CG49" s="243"/>
      <c r="CH49" s="243"/>
      <c r="CI49" s="243"/>
      <c r="CJ49" s="243"/>
      <c r="CK49" s="243"/>
      <c r="CL49" s="243"/>
      <c r="CM49" s="243"/>
      <c r="CN49" s="243"/>
      <c r="CO49" s="243"/>
      <c r="CP49" s="243"/>
      <c r="CQ49" s="243"/>
      <c r="CR49" s="243"/>
      <c r="CS49" s="243"/>
      <c r="CT49" s="243"/>
      <c r="CU49" s="243"/>
      <c r="CV49" s="243"/>
      <c r="CW49" s="243"/>
      <c r="CX49" s="243"/>
      <c r="CY49" s="243"/>
      <c r="CZ49" s="243"/>
      <c r="DA49" s="243"/>
      <c r="DB49" s="243"/>
      <c r="DC49" s="243"/>
      <c r="DD49" s="243"/>
      <c r="DE49" s="243"/>
      <c r="DF49" s="243"/>
      <c r="DG49" s="243"/>
      <c r="DH49" s="243"/>
      <c r="DI49" s="243"/>
      <c r="DJ49" s="243"/>
      <c r="DK49" s="243"/>
      <c r="DL49" s="243"/>
      <c r="DM49" s="243"/>
      <c r="DN49" s="243"/>
      <c r="DO49" s="244"/>
      <c r="DP49" s="161"/>
      <c r="DQ49" s="161"/>
      <c r="DR49" s="242"/>
      <c r="DS49" s="243"/>
      <c r="DT49" s="243"/>
      <c r="DU49" s="243"/>
      <c r="DV49" s="243"/>
      <c r="DW49" s="243"/>
      <c r="DX49" s="243"/>
      <c r="DY49" s="243"/>
      <c r="DZ49" s="243"/>
      <c r="EA49" s="243"/>
      <c r="EB49" s="243"/>
      <c r="EC49" s="243"/>
      <c r="ED49" s="243"/>
      <c r="EE49" s="243"/>
      <c r="EF49" s="243"/>
      <c r="EG49" s="243"/>
      <c r="EH49" s="243"/>
      <c r="EI49" s="243"/>
      <c r="EJ49" s="243"/>
      <c r="EK49" s="243"/>
      <c r="EL49" s="243"/>
      <c r="EM49" s="243"/>
      <c r="EN49" s="243"/>
      <c r="EO49" s="243"/>
      <c r="EP49" s="243"/>
      <c r="EQ49" s="243"/>
      <c r="ER49" s="243"/>
      <c r="ES49" s="243"/>
      <c r="ET49" s="243"/>
      <c r="EU49" s="243"/>
      <c r="EV49" s="243"/>
      <c r="EW49" s="243"/>
      <c r="EX49" s="243"/>
      <c r="EY49" s="243"/>
      <c r="EZ49" s="243"/>
      <c r="FA49" s="243"/>
      <c r="FB49" s="243"/>
      <c r="FC49" s="243"/>
      <c r="FD49" s="243"/>
      <c r="FE49" s="243"/>
      <c r="FF49" s="243"/>
      <c r="FG49" s="243"/>
      <c r="FH49" s="243"/>
      <c r="FI49" s="243"/>
      <c r="FJ49" s="243"/>
      <c r="FK49" s="243"/>
      <c r="FL49" s="243"/>
      <c r="FM49" s="243"/>
      <c r="FN49" s="243"/>
      <c r="FO49" s="243"/>
      <c r="FP49" s="243"/>
      <c r="FQ49" s="243"/>
      <c r="FR49" s="243"/>
      <c r="FS49" s="243"/>
      <c r="FT49" s="243"/>
      <c r="FU49" s="243"/>
      <c r="FV49" s="243"/>
      <c r="FW49" s="243"/>
      <c r="FX49" s="243"/>
      <c r="FY49" s="243"/>
      <c r="FZ49" s="243"/>
      <c r="GA49" s="243"/>
      <c r="GB49" s="243"/>
      <c r="GC49" s="243"/>
      <c r="GD49" s="243"/>
      <c r="GE49" s="243"/>
      <c r="GF49" s="243"/>
      <c r="GG49" s="243"/>
      <c r="GH49" s="243"/>
      <c r="GI49" s="243"/>
      <c r="GJ49" s="243"/>
      <c r="GK49" s="243"/>
      <c r="GL49" s="243"/>
      <c r="GM49" s="243"/>
      <c r="GN49" s="243"/>
      <c r="GO49" s="243"/>
      <c r="GP49" s="243"/>
      <c r="GQ49" s="243"/>
      <c r="GR49" s="244"/>
      <c r="GS49" s="161"/>
      <c r="GT49" s="161"/>
      <c r="GU49" s="242"/>
      <c r="GV49" s="243"/>
      <c r="GW49" s="243"/>
      <c r="GX49" s="243"/>
      <c r="GY49" s="243"/>
      <c r="GZ49" s="243"/>
      <c r="HA49" s="243"/>
      <c r="HB49" s="243"/>
      <c r="HC49" s="243"/>
      <c r="HD49" s="243"/>
      <c r="HE49" s="243"/>
      <c r="HF49" s="243"/>
      <c r="HG49" s="243"/>
      <c r="HH49" s="243"/>
      <c r="HI49" s="243"/>
      <c r="HJ49" s="243"/>
      <c r="HK49" s="243"/>
      <c r="HL49" s="243"/>
      <c r="HM49" s="243"/>
      <c r="HN49" s="243"/>
      <c r="HO49" s="243"/>
      <c r="HP49" s="243"/>
      <c r="HQ49" s="243"/>
      <c r="HR49" s="243"/>
      <c r="HS49" s="243"/>
      <c r="HT49" s="243"/>
      <c r="HU49" s="243"/>
      <c r="HV49" s="243"/>
      <c r="HW49" s="243"/>
      <c r="HX49" s="243"/>
      <c r="HY49" s="243"/>
      <c r="HZ49" s="243"/>
      <c r="IA49" s="243"/>
      <c r="IB49" s="243"/>
      <c r="IC49" s="243"/>
      <c r="ID49" s="243"/>
      <c r="IE49" s="243"/>
      <c r="IF49" s="243"/>
      <c r="IG49" s="243"/>
      <c r="IH49" s="243"/>
      <c r="II49" s="243"/>
      <c r="IJ49" s="243"/>
      <c r="IK49" s="243"/>
      <c r="IL49" s="243"/>
      <c r="IM49" s="243"/>
      <c r="IN49" s="243"/>
      <c r="IO49" s="243"/>
      <c r="IP49" s="243"/>
      <c r="IQ49" s="243"/>
      <c r="IR49" s="243"/>
      <c r="IS49" s="243"/>
      <c r="IT49" s="243"/>
      <c r="IU49" s="243"/>
      <c r="IV49" s="243"/>
      <c r="IW49" s="243"/>
      <c r="IX49" s="243"/>
      <c r="IY49" s="243"/>
      <c r="IZ49" s="243"/>
      <c r="JA49" s="243"/>
      <c r="JB49" s="243"/>
      <c r="JC49" s="243"/>
      <c r="JD49" s="243"/>
      <c r="JE49" s="243"/>
      <c r="JF49" s="243"/>
      <c r="JG49" s="243"/>
      <c r="JH49" s="243"/>
      <c r="JI49" s="243"/>
      <c r="JJ49" s="243"/>
      <c r="JK49" s="243"/>
      <c r="JL49" s="243"/>
      <c r="JM49" s="243"/>
      <c r="JN49" s="243"/>
      <c r="JO49" s="243"/>
      <c r="JP49" s="243"/>
      <c r="JQ49" s="243"/>
      <c r="JR49" s="243"/>
      <c r="JS49" s="243"/>
      <c r="JT49" s="243"/>
      <c r="JU49" s="244"/>
      <c r="JV49" s="64"/>
      <c r="JW49" s="161"/>
      <c r="JX49" s="161"/>
      <c r="JY49" s="245" t="str">
        <f>C63</f>
        <v>Outline</v>
      </c>
      <c r="JZ49" s="245">
        <f>D63</f>
        <v>45</v>
      </c>
      <c r="KA49" s="245" t="str">
        <f>F63</f>
        <v>±0.7</v>
      </c>
      <c r="KB49" s="45" t="s">
        <v>80</v>
      </c>
      <c r="KC49" s="45">
        <v>-0.7</v>
      </c>
      <c r="KD49" s="45">
        <f t="shared" si="4"/>
        <v>-0.7</v>
      </c>
      <c r="KE49" s="45">
        <f t="shared" si="4"/>
        <v>-0.7</v>
      </c>
      <c r="KF49" s="45">
        <f t="shared" si="4"/>
        <v>-0.7</v>
      </c>
      <c r="KG49" s="45">
        <f t="shared" si="4"/>
        <v>-0.7</v>
      </c>
      <c r="KH49" s="45">
        <f t="shared" si="4"/>
        <v>-0.7</v>
      </c>
      <c r="KI49" s="45">
        <f t="shared" si="4"/>
        <v>-0.7</v>
      </c>
      <c r="KJ49" s="45">
        <f t="shared" si="4"/>
        <v>-0.7</v>
      </c>
      <c r="KK49" s="45">
        <f t="shared" si="4"/>
        <v>-0.7</v>
      </c>
      <c r="KL49" s="45">
        <f t="shared" si="4"/>
        <v>-0.7</v>
      </c>
      <c r="KM49" s="45">
        <f t="shared" si="4"/>
        <v>-0.7</v>
      </c>
      <c r="KN49" s="45">
        <f t="shared" si="4"/>
        <v>-0.7</v>
      </c>
      <c r="KO49" s="45">
        <f t="shared" si="4"/>
        <v>-0.7</v>
      </c>
      <c r="KP49" s="45">
        <f t="shared" si="4"/>
        <v>-0.7</v>
      </c>
      <c r="KQ49" s="45">
        <f t="shared" si="4"/>
        <v>-0.7</v>
      </c>
      <c r="KR49" s="45">
        <f t="shared" si="4"/>
        <v>-0.7</v>
      </c>
      <c r="KS49" s="45">
        <f t="shared" si="4"/>
        <v>-0.7</v>
      </c>
      <c r="KT49" s="45">
        <f t="shared" si="3"/>
        <v>-0.7</v>
      </c>
      <c r="KU49" s="45">
        <f t="shared" si="3"/>
        <v>-0.7</v>
      </c>
      <c r="KV49" s="45">
        <f t="shared" si="3"/>
        <v>-0.7</v>
      </c>
      <c r="KW49" s="45">
        <f t="shared" si="3"/>
        <v>-0.7</v>
      </c>
      <c r="KX49" s="45">
        <f t="shared" si="3"/>
        <v>-0.7</v>
      </c>
      <c r="KY49" s="45">
        <f t="shared" si="3"/>
        <v>-0.7</v>
      </c>
      <c r="KZ49" s="45">
        <f t="shared" si="3"/>
        <v>-0.7</v>
      </c>
      <c r="LA49" s="45">
        <f t="shared" si="3"/>
        <v>-0.7</v>
      </c>
      <c r="LB49" s="45">
        <f t="shared" si="3"/>
        <v>-0.7</v>
      </c>
      <c r="LC49" s="45">
        <f t="shared" si="3"/>
        <v>-0.7</v>
      </c>
      <c r="LD49" s="45">
        <f t="shared" si="3"/>
        <v>-0.7</v>
      </c>
      <c r="LE49" s="45">
        <f t="shared" si="3"/>
        <v>-0.7</v>
      </c>
      <c r="LF49" s="45">
        <f t="shared" si="3"/>
        <v>-0.7</v>
      </c>
      <c r="LG49" s="46">
        <f t="shared" si="3"/>
        <v>-0.7</v>
      </c>
    </row>
    <row r="50" spans="1:319" s="56" customFormat="1" ht="18.600000000000001" customHeight="1" thickBot="1">
      <c r="A50" s="273">
        <v>15</v>
      </c>
      <c r="B50" s="350"/>
      <c r="C50" s="270" t="s">
        <v>109</v>
      </c>
      <c r="D50" s="276"/>
      <c r="E50" s="276"/>
      <c r="F50" s="270"/>
      <c r="G50" s="270" t="s">
        <v>87</v>
      </c>
      <c r="H50" s="140" t="s">
        <v>79</v>
      </c>
      <c r="I50" s="145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7"/>
      <c r="AN50" s="311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  <c r="DJ50" s="312"/>
      <c r="DK50" s="312"/>
      <c r="DL50" s="312"/>
      <c r="DM50" s="312"/>
      <c r="DN50" s="312"/>
      <c r="DO50" s="312"/>
      <c r="DP50" s="312"/>
      <c r="DQ50" s="312"/>
      <c r="DR50" s="312"/>
      <c r="DS50" s="312"/>
      <c r="DT50" s="312"/>
      <c r="DU50" s="312"/>
      <c r="DV50" s="312"/>
      <c r="DW50" s="312"/>
      <c r="DX50" s="312"/>
      <c r="DY50" s="312"/>
      <c r="DZ50" s="312"/>
      <c r="EA50" s="312"/>
      <c r="EB50" s="312"/>
      <c r="EC50" s="312"/>
      <c r="ED50" s="312"/>
      <c r="EE50" s="312"/>
      <c r="EF50" s="312"/>
      <c r="EG50" s="312"/>
      <c r="EH50" s="312"/>
      <c r="EI50" s="312"/>
      <c r="EJ50" s="312"/>
      <c r="EK50" s="312"/>
      <c r="EL50" s="312"/>
      <c r="EM50" s="312"/>
      <c r="EN50" s="312"/>
      <c r="EO50" s="312"/>
      <c r="EP50" s="312"/>
      <c r="EQ50" s="312"/>
      <c r="ER50" s="312"/>
      <c r="ES50" s="312"/>
      <c r="ET50" s="312"/>
      <c r="EU50" s="312"/>
      <c r="EV50" s="312"/>
      <c r="EW50" s="312"/>
      <c r="EX50" s="312"/>
      <c r="EY50" s="312"/>
      <c r="EZ50" s="312"/>
      <c r="FA50" s="312"/>
      <c r="FB50" s="312"/>
      <c r="FC50" s="312"/>
      <c r="FD50" s="312"/>
      <c r="FE50" s="312"/>
      <c r="FF50" s="312"/>
      <c r="FG50" s="312"/>
      <c r="FH50" s="312"/>
      <c r="FI50" s="312"/>
      <c r="FJ50" s="312"/>
      <c r="FK50" s="312"/>
      <c r="FL50" s="312"/>
      <c r="FM50" s="312"/>
      <c r="FN50" s="312"/>
      <c r="FO50" s="312"/>
      <c r="FP50" s="312"/>
      <c r="FQ50" s="312"/>
      <c r="FR50" s="312"/>
      <c r="FS50" s="312"/>
      <c r="FT50" s="312"/>
      <c r="FU50" s="312"/>
      <c r="FV50" s="312"/>
      <c r="FW50" s="312"/>
      <c r="FX50" s="312"/>
      <c r="FY50" s="312"/>
      <c r="FZ50" s="312"/>
      <c r="GA50" s="312"/>
      <c r="GB50" s="312"/>
      <c r="GC50" s="312"/>
      <c r="GD50" s="312"/>
      <c r="GE50" s="312"/>
      <c r="GF50" s="312"/>
      <c r="GG50" s="312"/>
      <c r="GH50" s="312"/>
      <c r="GI50" s="312"/>
      <c r="GJ50" s="312"/>
      <c r="GK50" s="312"/>
      <c r="GL50" s="312"/>
      <c r="GM50" s="312"/>
      <c r="GN50" s="312"/>
      <c r="GO50" s="312"/>
      <c r="GP50" s="312"/>
      <c r="GQ50" s="312"/>
      <c r="GR50" s="312"/>
      <c r="GS50" s="312"/>
      <c r="GT50" s="312"/>
      <c r="GU50" s="312"/>
      <c r="GV50" s="312"/>
      <c r="GW50" s="312"/>
      <c r="GX50" s="312"/>
      <c r="GY50" s="312"/>
      <c r="GZ50" s="312"/>
      <c r="HA50" s="312"/>
      <c r="HB50" s="312"/>
      <c r="HC50" s="312"/>
      <c r="HD50" s="312"/>
      <c r="HE50" s="312"/>
      <c r="HF50" s="312"/>
      <c r="HG50" s="312"/>
      <c r="HH50" s="312"/>
      <c r="HI50" s="312"/>
      <c r="HJ50" s="312"/>
      <c r="HK50" s="312"/>
      <c r="HL50" s="312"/>
      <c r="HM50" s="312"/>
      <c r="HN50" s="312"/>
      <c r="HO50" s="312"/>
      <c r="HP50" s="312"/>
      <c r="HQ50" s="312"/>
      <c r="HR50" s="312"/>
      <c r="HS50" s="312"/>
      <c r="HT50" s="312"/>
      <c r="HU50" s="312"/>
      <c r="HV50" s="312"/>
      <c r="HW50" s="312"/>
      <c r="HX50" s="312"/>
      <c r="HY50" s="312"/>
      <c r="HZ50" s="312"/>
      <c r="IA50" s="312"/>
      <c r="IB50" s="312"/>
      <c r="IC50" s="312"/>
      <c r="ID50" s="312"/>
      <c r="IE50" s="312"/>
      <c r="IF50" s="312"/>
      <c r="IG50" s="312"/>
      <c r="IH50" s="312"/>
      <c r="II50" s="312"/>
      <c r="IJ50" s="312"/>
      <c r="IK50" s="312"/>
      <c r="IL50" s="312"/>
      <c r="IM50" s="312"/>
      <c r="IN50" s="312"/>
      <c r="IO50" s="312"/>
      <c r="IP50" s="312"/>
      <c r="IQ50" s="312"/>
      <c r="IR50" s="312"/>
      <c r="IS50" s="312"/>
      <c r="IT50" s="312"/>
      <c r="IU50" s="312"/>
      <c r="IV50" s="312"/>
      <c r="IW50" s="312"/>
      <c r="IX50" s="312"/>
      <c r="IY50" s="312"/>
      <c r="IZ50" s="312"/>
      <c r="JA50" s="312"/>
      <c r="JB50" s="312"/>
      <c r="JC50" s="312"/>
      <c r="JD50" s="312"/>
      <c r="JE50" s="312"/>
      <c r="JF50" s="312"/>
      <c r="JG50" s="312"/>
      <c r="JH50" s="312"/>
      <c r="JI50" s="312"/>
      <c r="JJ50" s="312"/>
      <c r="JK50" s="312"/>
      <c r="JL50" s="312"/>
      <c r="JM50" s="312"/>
      <c r="JN50" s="312"/>
      <c r="JO50" s="312"/>
      <c r="JP50" s="312"/>
      <c r="JQ50" s="312"/>
      <c r="JR50" s="312"/>
      <c r="JS50" s="312"/>
      <c r="JT50" s="312"/>
      <c r="JU50" s="312"/>
      <c r="JV50" s="313"/>
      <c r="JW50" s="161"/>
      <c r="JX50" s="161"/>
      <c r="JY50" s="246"/>
      <c r="JZ50" s="246"/>
      <c r="KA50" s="246"/>
      <c r="KB50" s="47" t="s">
        <v>83</v>
      </c>
      <c r="KC50" s="47">
        <v>0.7</v>
      </c>
      <c r="KD50" s="47">
        <f t="shared" si="4"/>
        <v>0.7</v>
      </c>
      <c r="KE50" s="47">
        <f t="shared" si="4"/>
        <v>0.7</v>
      </c>
      <c r="KF50" s="47">
        <f t="shared" si="4"/>
        <v>0.7</v>
      </c>
      <c r="KG50" s="47">
        <f t="shared" si="4"/>
        <v>0.7</v>
      </c>
      <c r="KH50" s="47">
        <f t="shared" si="4"/>
        <v>0.7</v>
      </c>
      <c r="KI50" s="47">
        <f t="shared" si="4"/>
        <v>0.7</v>
      </c>
      <c r="KJ50" s="47">
        <f t="shared" si="4"/>
        <v>0.7</v>
      </c>
      <c r="KK50" s="47">
        <f t="shared" si="4"/>
        <v>0.7</v>
      </c>
      <c r="KL50" s="47">
        <f t="shared" si="4"/>
        <v>0.7</v>
      </c>
      <c r="KM50" s="47">
        <f t="shared" si="4"/>
        <v>0.7</v>
      </c>
      <c r="KN50" s="47">
        <f t="shared" si="4"/>
        <v>0.7</v>
      </c>
      <c r="KO50" s="47">
        <f t="shared" si="4"/>
        <v>0.7</v>
      </c>
      <c r="KP50" s="47">
        <f t="shared" si="4"/>
        <v>0.7</v>
      </c>
      <c r="KQ50" s="47">
        <f t="shared" si="4"/>
        <v>0.7</v>
      </c>
      <c r="KR50" s="47">
        <f t="shared" si="4"/>
        <v>0.7</v>
      </c>
      <c r="KS50" s="47">
        <f t="shared" si="4"/>
        <v>0.7</v>
      </c>
      <c r="KT50" s="47">
        <f t="shared" si="3"/>
        <v>0.7</v>
      </c>
      <c r="KU50" s="47">
        <f t="shared" si="3"/>
        <v>0.7</v>
      </c>
      <c r="KV50" s="47">
        <f t="shared" si="3"/>
        <v>0.7</v>
      </c>
      <c r="KW50" s="47">
        <f t="shared" si="3"/>
        <v>0.7</v>
      </c>
      <c r="KX50" s="47">
        <f t="shared" si="3"/>
        <v>0.7</v>
      </c>
      <c r="KY50" s="47">
        <f t="shared" si="3"/>
        <v>0.7</v>
      </c>
      <c r="KZ50" s="47">
        <f t="shared" si="3"/>
        <v>0.7</v>
      </c>
      <c r="LA50" s="47">
        <f t="shared" si="3"/>
        <v>0.7</v>
      </c>
      <c r="LB50" s="47">
        <f t="shared" si="3"/>
        <v>0.7</v>
      </c>
      <c r="LC50" s="47">
        <f t="shared" si="3"/>
        <v>0.7</v>
      </c>
      <c r="LD50" s="47">
        <f t="shared" si="3"/>
        <v>0.7</v>
      </c>
      <c r="LE50" s="47">
        <f t="shared" si="3"/>
        <v>0.7</v>
      </c>
      <c r="LF50" s="47">
        <f t="shared" si="3"/>
        <v>0.7</v>
      </c>
      <c r="LG50" s="48">
        <f t="shared" si="3"/>
        <v>0.7</v>
      </c>
    </row>
    <row r="51" spans="1:319" s="56" customFormat="1" ht="18.600000000000001" customHeight="1" thickBot="1">
      <c r="A51" s="274">
        <v>16</v>
      </c>
      <c r="B51" s="349" t="s">
        <v>108</v>
      </c>
      <c r="C51" s="264" t="s">
        <v>94</v>
      </c>
      <c r="D51" s="353">
        <v>24</v>
      </c>
      <c r="E51" s="353"/>
      <c r="F51" s="264" t="s">
        <v>97</v>
      </c>
      <c r="G51" s="264" t="s">
        <v>87</v>
      </c>
      <c r="H51" s="141" t="s">
        <v>74</v>
      </c>
      <c r="I51" s="119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5"/>
      <c r="AN51" s="68"/>
      <c r="AO51" s="338" t="str">
        <f>JY40</f>
        <v>Outline</v>
      </c>
      <c r="AP51" s="339"/>
      <c r="AQ51" s="339"/>
      <c r="AR51" s="339"/>
      <c r="AS51" s="339"/>
      <c r="AT51" s="339"/>
      <c r="AU51" s="339"/>
      <c r="AV51" s="339"/>
      <c r="AW51" s="339"/>
      <c r="AX51" s="339"/>
      <c r="AY51" s="339"/>
      <c r="AZ51" s="339"/>
      <c r="BA51" s="339"/>
      <c r="BB51" s="339"/>
      <c r="BC51" s="339"/>
      <c r="BD51" s="339"/>
      <c r="BE51" s="339"/>
      <c r="BF51" s="339"/>
      <c r="BG51" s="339"/>
      <c r="BH51" s="339"/>
      <c r="BI51" s="339"/>
      <c r="BJ51" s="339"/>
      <c r="BK51" s="339"/>
      <c r="BL51" s="339"/>
      <c r="BM51" s="339"/>
      <c r="BN51" s="339"/>
      <c r="BO51" s="339"/>
      <c r="BP51" s="339"/>
      <c r="BQ51" s="339"/>
      <c r="BR51" s="339"/>
      <c r="BS51" s="339"/>
      <c r="BT51" s="339"/>
      <c r="BU51" s="339"/>
      <c r="BV51" s="339"/>
      <c r="BW51" s="339"/>
      <c r="BX51" s="339"/>
      <c r="BY51" s="339"/>
      <c r="BZ51" s="339"/>
      <c r="CA51" s="339"/>
      <c r="CB51" s="339"/>
      <c r="CC51" s="339"/>
      <c r="CD51" s="339"/>
      <c r="CE51" s="339"/>
      <c r="CF51" s="339"/>
      <c r="CG51" s="339"/>
      <c r="CH51" s="339"/>
      <c r="CI51" s="339"/>
      <c r="CJ51" s="339"/>
      <c r="CK51" s="339"/>
      <c r="CL51" s="339"/>
      <c r="CM51" s="339"/>
      <c r="CN51" s="339"/>
      <c r="CO51" s="339"/>
      <c r="CP51" s="339"/>
      <c r="CQ51" s="339"/>
      <c r="CR51" s="339"/>
      <c r="CS51" s="339"/>
      <c r="CT51" s="339"/>
      <c r="CU51" s="339"/>
      <c r="CV51" s="339"/>
      <c r="CW51" s="339"/>
      <c r="CX51" s="339"/>
      <c r="CY51" s="339"/>
      <c r="CZ51" s="339"/>
      <c r="DA51" s="339"/>
      <c r="DB51" s="339"/>
      <c r="DC51" s="339"/>
      <c r="DD51" s="339"/>
      <c r="DE51" s="339"/>
      <c r="DF51" s="339"/>
      <c r="DG51" s="339"/>
      <c r="DH51" s="339"/>
      <c r="DI51" s="339"/>
      <c r="DJ51" s="339"/>
      <c r="DK51" s="339"/>
      <c r="DL51" s="339"/>
      <c r="DM51" s="339"/>
      <c r="DN51" s="339"/>
      <c r="DO51" s="340"/>
      <c r="DP51" s="72"/>
      <c r="DQ51" s="162"/>
      <c r="DR51" s="338" t="str">
        <f>JY43</f>
        <v>Outline</v>
      </c>
      <c r="DS51" s="339"/>
      <c r="DT51" s="339"/>
      <c r="DU51" s="339"/>
      <c r="DV51" s="339"/>
      <c r="DW51" s="339"/>
      <c r="DX51" s="339"/>
      <c r="DY51" s="339"/>
      <c r="DZ51" s="339"/>
      <c r="EA51" s="339"/>
      <c r="EB51" s="339"/>
      <c r="EC51" s="339"/>
      <c r="ED51" s="339"/>
      <c r="EE51" s="339"/>
      <c r="EF51" s="339"/>
      <c r="EG51" s="339"/>
      <c r="EH51" s="339"/>
      <c r="EI51" s="339"/>
      <c r="EJ51" s="339"/>
      <c r="EK51" s="339"/>
      <c r="EL51" s="339"/>
      <c r="EM51" s="339"/>
      <c r="EN51" s="339"/>
      <c r="EO51" s="339"/>
      <c r="EP51" s="339"/>
      <c r="EQ51" s="339"/>
      <c r="ER51" s="339"/>
      <c r="ES51" s="339"/>
      <c r="ET51" s="339"/>
      <c r="EU51" s="339"/>
      <c r="EV51" s="339"/>
      <c r="EW51" s="339"/>
      <c r="EX51" s="339"/>
      <c r="EY51" s="339"/>
      <c r="EZ51" s="339"/>
      <c r="FA51" s="339"/>
      <c r="FB51" s="339"/>
      <c r="FC51" s="339"/>
      <c r="FD51" s="339"/>
      <c r="FE51" s="339"/>
      <c r="FF51" s="339"/>
      <c r="FG51" s="339"/>
      <c r="FH51" s="339"/>
      <c r="FI51" s="339"/>
      <c r="FJ51" s="339"/>
      <c r="FK51" s="339"/>
      <c r="FL51" s="339"/>
      <c r="FM51" s="339"/>
      <c r="FN51" s="339"/>
      <c r="FO51" s="339"/>
      <c r="FP51" s="339"/>
      <c r="FQ51" s="339"/>
      <c r="FR51" s="339"/>
      <c r="FS51" s="339"/>
      <c r="FT51" s="339"/>
      <c r="FU51" s="339"/>
      <c r="FV51" s="339"/>
      <c r="FW51" s="339"/>
      <c r="FX51" s="339"/>
      <c r="FY51" s="339"/>
      <c r="FZ51" s="339"/>
      <c r="GA51" s="339"/>
      <c r="GB51" s="339"/>
      <c r="GC51" s="339"/>
      <c r="GD51" s="339"/>
      <c r="GE51" s="339"/>
      <c r="GF51" s="339"/>
      <c r="GG51" s="339"/>
      <c r="GH51" s="339"/>
      <c r="GI51" s="339"/>
      <c r="GJ51" s="339"/>
      <c r="GK51" s="339"/>
      <c r="GL51" s="339"/>
      <c r="GM51" s="339"/>
      <c r="GN51" s="339"/>
      <c r="GO51" s="339"/>
      <c r="GP51" s="339"/>
      <c r="GQ51" s="339"/>
      <c r="GR51" s="340"/>
      <c r="GS51" s="72"/>
      <c r="GT51" s="162"/>
      <c r="GU51" s="338" t="str">
        <f>JY46</f>
        <v>Outline</v>
      </c>
      <c r="GV51" s="339"/>
      <c r="GW51" s="339"/>
      <c r="GX51" s="339"/>
      <c r="GY51" s="339"/>
      <c r="GZ51" s="339"/>
      <c r="HA51" s="339"/>
      <c r="HB51" s="339"/>
      <c r="HC51" s="339"/>
      <c r="HD51" s="339"/>
      <c r="HE51" s="339"/>
      <c r="HF51" s="339"/>
      <c r="HG51" s="339"/>
      <c r="HH51" s="339"/>
      <c r="HI51" s="339"/>
      <c r="HJ51" s="339"/>
      <c r="HK51" s="339"/>
      <c r="HL51" s="339"/>
      <c r="HM51" s="339"/>
      <c r="HN51" s="339"/>
      <c r="HO51" s="339"/>
      <c r="HP51" s="339"/>
      <c r="HQ51" s="339"/>
      <c r="HR51" s="339"/>
      <c r="HS51" s="339"/>
      <c r="HT51" s="339"/>
      <c r="HU51" s="339"/>
      <c r="HV51" s="339"/>
      <c r="HW51" s="339"/>
      <c r="HX51" s="339"/>
      <c r="HY51" s="339"/>
      <c r="HZ51" s="339"/>
      <c r="IA51" s="339"/>
      <c r="IB51" s="339"/>
      <c r="IC51" s="339"/>
      <c r="ID51" s="339"/>
      <c r="IE51" s="339"/>
      <c r="IF51" s="339"/>
      <c r="IG51" s="339"/>
      <c r="IH51" s="339"/>
      <c r="II51" s="339"/>
      <c r="IJ51" s="339"/>
      <c r="IK51" s="339"/>
      <c r="IL51" s="339"/>
      <c r="IM51" s="339"/>
      <c r="IN51" s="339"/>
      <c r="IO51" s="339"/>
      <c r="IP51" s="339"/>
      <c r="IQ51" s="339"/>
      <c r="IR51" s="339"/>
      <c r="IS51" s="339"/>
      <c r="IT51" s="339"/>
      <c r="IU51" s="339"/>
      <c r="IV51" s="339"/>
      <c r="IW51" s="339"/>
      <c r="IX51" s="339"/>
      <c r="IY51" s="339"/>
      <c r="IZ51" s="339"/>
      <c r="JA51" s="339"/>
      <c r="JB51" s="339"/>
      <c r="JC51" s="339"/>
      <c r="JD51" s="339"/>
      <c r="JE51" s="339"/>
      <c r="JF51" s="339"/>
      <c r="JG51" s="339"/>
      <c r="JH51" s="339"/>
      <c r="JI51" s="339"/>
      <c r="JJ51" s="339"/>
      <c r="JK51" s="339"/>
      <c r="JL51" s="339"/>
      <c r="JM51" s="339"/>
      <c r="JN51" s="339"/>
      <c r="JO51" s="339"/>
      <c r="JP51" s="339"/>
      <c r="JQ51" s="339"/>
      <c r="JR51" s="339"/>
      <c r="JS51" s="339"/>
      <c r="JT51" s="339"/>
      <c r="JU51" s="340"/>
      <c r="JV51" s="69"/>
      <c r="JW51" s="161"/>
      <c r="JX51" s="161"/>
      <c r="JY51" s="247"/>
      <c r="JZ51" s="247"/>
      <c r="KA51" s="247"/>
      <c r="KB51" s="49" t="s">
        <v>84</v>
      </c>
      <c r="KC51" s="49">
        <f>AVERAGE(KC49:KC50)</f>
        <v>0</v>
      </c>
      <c r="KD51" s="49">
        <f t="shared" si="4"/>
        <v>0</v>
      </c>
      <c r="KE51" s="49">
        <f t="shared" si="4"/>
        <v>0</v>
      </c>
      <c r="KF51" s="49">
        <f t="shared" si="4"/>
        <v>0</v>
      </c>
      <c r="KG51" s="49">
        <f t="shared" si="4"/>
        <v>0</v>
      </c>
      <c r="KH51" s="49">
        <f t="shared" si="4"/>
        <v>0</v>
      </c>
      <c r="KI51" s="49">
        <f t="shared" si="4"/>
        <v>0</v>
      </c>
      <c r="KJ51" s="49">
        <f t="shared" si="4"/>
        <v>0</v>
      </c>
      <c r="KK51" s="49">
        <f t="shared" si="4"/>
        <v>0</v>
      </c>
      <c r="KL51" s="49">
        <f t="shared" si="4"/>
        <v>0</v>
      </c>
      <c r="KM51" s="49">
        <f t="shared" si="4"/>
        <v>0</v>
      </c>
      <c r="KN51" s="49">
        <f t="shared" si="4"/>
        <v>0</v>
      </c>
      <c r="KO51" s="49">
        <f t="shared" si="4"/>
        <v>0</v>
      </c>
      <c r="KP51" s="49">
        <f t="shared" si="4"/>
        <v>0</v>
      </c>
      <c r="KQ51" s="49">
        <f t="shared" si="4"/>
        <v>0</v>
      </c>
      <c r="KR51" s="49">
        <f t="shared" si="4"/>
        <v>0</v>
      </c>
      <c r="KS51" s="49">
        <f t="shared" si="4"/>
        <v>0</v>
      </c>
      <c r="KT51" s="49">
        <f t="shared" si="3"/>
        <v>0</v>
      </c>
      <c r="KU51" s="49">
        <f t="shared" si="3"/>
        <v>0</v>
      </c>
      <c r="KV51" s="49">
        <f t="shared" si="3"/>
        <v>0</v>
      </c>
      <c r="KW51" s="49">
        <f t="shared" si="3"/>
        <v>0</v>
      </c>
      <c r="KX51" s="49">
        <f t="shared" si="3"/>
        <v>0</v>
      </c>
      <c r="KY51" s="49">
        <f t="shared" si="3"/>
        <v>0</v>
      </c>
      <c r="KZ51" s="49">
        <f t="shared" si="3"/>
        <v>0</v>
      </c>
      <c r="LA51" s="49">
        <f t="shared" si="3"/>
        <v>0</v>
      </c>
      <c r="LB51" s="49">
        <f t="shared" si="3"/>
        <v>0</v>
      </c>
      <c r="LC51" s="49">
        <f t="shared" si="3"/>
        <v>0</v>
      </c>
      <c r="LD51" s="49">
        <f t="shared" si="3"/>
        <v>0</v>
      </c>
      <c r="LE51" s="49">
        <f t="shared" si="3"/>
        <v>0</v>
      </c>
      <c r="LF51" s="49">
        <f t="shared" si="3"/>
        <v>0</v>
      </c>
      <c r="LG51" s="50">
        <f t="shared" si="3"/>
        <v>0</v>
      </c>
    </row>
    <row r="52" spans="1:319" s="56" customFormat="1" ht="18.600000000000001" customHeight="1">
      <c r="A52" s="272">
        <v>16</v>
      </c>
      <c r="B52" s="330"/>
      <c r="C52" s="262" t="s">
        <v>109</v>
      </c>
      <c r="D52" s="263"/>
      <c r="E52" s="263"/>
      <c r="F52" s="262"/>
      <c r="G52" s="262" t="s">
        <v>87</v>
      </c>
      <c r="H52" s="132" t="s">
        <v>79</v>
      </c>
      <c r="I52" s="106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8"/>
      <c r="AN52" s="68"/>
      <c r="AO52" s="233">
        <f>JZ40</f>
        <v>3</v>
      </c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5"/>
      <c r="DP52" s="54"/>
      <c r="DQ52" s="161"/>
      <c r="DR52" s="233">
        <f>JZ43</f>
        <v>21</v>
      </c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5"/>
      <c r="GS52" s="72"/>
      <c r="GT52" s="162"/>
      <c r="GU52" s="233">
        <f>JZ46</f>
        <v>24</v>
      </c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5"/>
      <c r="JV52" s="69"/>
      <c r="JW52" s="161"/>
      <c r="JX52" s="161"/>
      <c r="JY52" s="245" t="str">
        <f>C65</f>
        <v>Outline</v>
      </c>
      <c r="JZ52" s="245">
        <f>D65</f>
        <v>50</v>
      </c>
      <c r="KA52" s="245" t="str">
        <f>F65</f>
        <v>+1.5/-1.0</v>
      </c>
      <c r="KB52" s="45" t="s">
        <v>80</v>
      </c>
      <c r="KC52" s="45">
        <v>-1</v>
      </c>
      <c r="KD52" s="45">
        <f t="shared" si="4"/>
        <v>-1</v>
      </c>
      <c r="KE52" s="45">
        <f t="shared" si="4"/>
        <v>-1</v>
      </c>
      <c r="KF52" s="45">
        <f t="shared" si="4"/>
        <v>-1</v>
      </c>
      <c r="KG52" s="45">
        <f t="shared" si="4"/>
        <v>-1</v>
      </c>
      <c r="KH52" s="45">
        <f t="shared" si="4"/>
        <v>-1</v>
      </c>
      <c r="KI52" s="45">
        <f t="shared" si="4"/>
        <v>-1</v>
      </c>
      <c r="KJ52" s="45">
        <f t="shared" si="4"/>
        <v>-1</v>
      </c>
      <c r="KK52" s="45">
        <f t="shared" si="4"/>
        <v>-1</v>
      </c>
      <c r="KL52" s="45">
        <f t="shared" si="4"/>
        <v>-1</v>
      </c>
      <c r="KM52" s="45">
        <f t="shared" si="4"/>
        <v>-1</v>
      </c>
      <c r="KN52" s="45">
        <f t="shared" si="4"/>
        <v>-1</v>
      </c>
      <c r="KO52" s="45">
        <f t="shared" si="4"/>
        <v>-1</v>
      </c>
      <c r="KP52" s="45">
        <f t="shared" si="4"/>
        <v>-1</v>
      </c>
      <c r="KQ52" s="45">
        <f t="shared" si="4"/>
        <v>-1</v>
      </c>
      <c r="KR52" s="45">
        <f t="shared" si="4"/>
        <v>-1</v>
      </c>
      <c r="KS52" s="45">
        <f t="shared" si="4"/>
        <v>-1</v>
      </c>
      <c r="KT52" s="45">
        <f t="shared" si="3"/>
        <v>-1</v>
      </c>
      <c r="KU52" s="45">
        <f t="shared" si="3"/>
        <v>-1</v>
      </c>
      <c r="KV52" s="45">
        <f t="shared" si="3"/>
        <v>-1</v>
      </c>
      <c r="KW52" s="45">
        <f t="shared" si="3"/>
        <v>-1</v>
      </c>
      <c r="KX52" s="45">
        <f t="shared" si="3"/>
        <v>-1</v>
      </c>
      <c r="KY52" s="45">
        <f t="shared" si="3"/>
        <v>-1</v>
      </c>
      <c r="KZ52" s="45">
        <f t="shared" si="3"/>
        <v>-1</v>
      </c>
      <c r="LA52" s="45">
        <f t="shared" si="3"/>
        <v>-1</v>
      </c>
      <c r="LB52" s="45">
        <f t="shared" si="3"/>
        <v>-1</v>
      </c>
      <c r="LC52" s="45">
        <f t="shared" si="3"/>
        <v>-1</v>
      </c>
      <c r="LD52" s="45">
        <f t="shared" si="3"/>
        <v>-1</v>
      </c>
      <c r="LE52" s="45">
        <f t="shared" si="3"/>
        <v>-1</v>
      </c>
      <c r="LF52" s="45">
        <f t="shared" si="3"/>
        <v>-1</v>
      </c>
      <c r="LG52" s="46">
        <f t="shared" si="3"/>
        <v>-1</v>
      </c>
    </row>
    <row r="53" spans="1:319" s="56" customFormat="1" ht="18.600000000000001" customHeight="1" thickBot="1">
      <c r="A53" s="272">
        <v>17</v>
      </c>
      <c r="B53" s="330"/>
      <c r="C53" s="262" t="s">
        <v>94</v>
      </c>
      <c r="D53" s="263">
        <v>47</v>
      </c>
      <c r="E53" s="263"/>
      <c r="F53" s="262" t="s">
        <v>97</v>
      </c>
      <c r="G53" s="262" t="s">
        <v>87</v>
      </c>
      <c r="H53" s="131" t="s">
        <v>74</v>
      </c>
      <c r="I53" s="106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8"/>
      <c r="AN53" s="68"/>
      <c r="AO53" s="256" t="str">
        <f>KA40</f>
        <v>±0.7</v>
      </c>
      <c r="AP53" s="257"/>
      <c r="AQ53" s="257"/>
      <c r="AR53" s="257"/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8"/>
      <c r="DP53" s="54"/>
      <c r="DQ53" s="161"/>
      <c r="DR53" s="256" t="str">
        <f>KA43</f>
        <v>±0.7</v>
      </c>
      <c r="DS53" s="257"/>
      <c r="DT53" s="257"/>
      <c r="DU53" s="257"/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7"/>
      <c r="FS53" s="257"/>
      <c r="FT53" s="257"/>
      <c r="FU53" s="257"/>
      <c r="FV53" s="257"/>
      <c r="FW53" s="257"/>
      <c r="FX53" s="257"/>
      <c r="FY53" s="257"/>
      <c r="FZ53" s="257"/>
      <c r="GA53" s="257"/>
      <c r="GB53" s="257"/>
      <c r="GC53" s="257"/>
      <c r="GD53" s="257"/>
      <c r="GE53" s="257"/>
      <c r="GF53" s="257"/>
      <c r="GG53" s="257"/>
      <c r="GH53" s="257"/>
      <c r="GI53" s="257"/>
      <c r="GJ53" s="257"/>
      <c r="GK53" s="257"/>
      <c r="GL53" s="257"/>
      <c r="GM53" s="257"/>
      <c r="GN53" s="257"/>
      <c r="GO53" s="257"/>
      <c r="GP53" s="257"/>
      <c r="GQ53" s="257"/>
      <c r="GR53" s="258"/>
      <c r="GS53" s="72"/>
      <c r="GT53" s="162"/>
      <c r="GU53" s="256" t="str">
        <f>KA46</f>
        <v>+1.5/-1.0</v>
      </c>
      <c r="GV53" s="257"/>
      <c r="GW53" s="257"/>
      <c r="GX53" s="257"/>
      <c r="GY53" s="257"/>
      <c r="GZ53" s="257"/>
      <c r="HA53" s="257"/>
      <c r="HB53" s="257"/>
      <c r="HC53" s="257"/>
      <c r="HD53" s="257"/>
      <c r="HE53" s="257"/>
      <c r="HF53" s="257"/>
      <c r="HG53" s="257"/>
      <c r="HH53" s="257"/>
      <c r="HI53" s="257"/>
      <c r="HJ53" s="257"/>
      <c r="HK53" s="257"/>
      <c r="HL53" s="257"/>
      <c r="HM53" s="257"/>
      <c r="HN53" s="257"/>
      <c r="HO53" s="257"/>
      <c r="HP53" s="257"/>
      <c r="HQ53" s="257"/>
      <c r="HR53" s="257"/>
      <c r="HS53" s="257"/>
      <c r="HT53" s="257"/>
      <c r="HU53" s="257"/>
      <c r="HV53" s="257"/>
      <c r="HW53" s="257"/>
      <c r="HX53" s="257"/>
      <c r="HY53" s="257"/>
      <c r="HZ53" s="257"/>
      <c r="IA53" s="257"/>
      <c r="IB53" s="257"/>
      <c r="IC53" s="257"/>
      <c r="ID53" s="257"/>
      <c r="IE53" s="257"/>
      <c r="IF53" s="257"/>
      <c r="IG53" s="257"/>
      <c r="IH53" s="257"/>
      <c r="II53" s="257"/>
      <c r="IJ53" s="257"/>
      <c r="IK53" s="257"/>
      <c r="IL53" s="257"/>
      <c r="IM53" s="257"/>
      <c r="IN53" s="257"/>
      <c r="IO53" s="257"/>
      <c r="IP53" s="257"/>
      <c r="IQ53" s="257"/>
      <c r="IR53" s="257"/>
      <c r="IS53" s="257"/>
      <c r="IT53" s="257"/>
      <c r="IU53" s="257"/>
      <c r="IV53" s="257"/>
      <c r="IW53" s="257"/>
      <c r="IX53" s="257"/>
      <c r="IY53" s="257"/>
      <c r="IZ53" s="257"/>
      <c r="JA53" s="257"/>
      <c r="JB53" s="257"/>
      <c r="JC53" s="257"/>
      <c r="JD53" s="257"/>
      <c r="JE53" s="257"/>
      <c r="JF53" s="257"/>
      <c r="JG53" s="257"/>
      <c r="JH53" s="257"/>
      <c r="JI53" s="257"/>
      <c r="JJ53" s="257"/>
      <c r="JK53" s="257"/>
      <c r="JL53" s="257"/>
      <c r="JM53" s="257"/>
      <c r="JN53" s="257"/>
      <c r="JO53" s="257"/>
      <c r="JP53" s="257"/>
      <c r="JQ53" s="257"/>
      <c r="JR53" s="257"/>
      <c r="JS53" s="257"/>
      <c r="JT53" s="257"/>
      <c r="JU53" s="258"/>
      <c r="JV53" s="69"/>
      <c r="JW53" s="161"/>
      <c r="JX53" s="161"/>
      <c r="JY53" s="246"/>
      <c r="JZ53" s="246"/>
      <c r="KA53" s="246"/>
      <c r="KB53" s="47" t="s">
        <v>83</v>
      </c>
      <c r="KC53" s="47">
        <v>1.5</v>
      </c>
      <c r="KD53" s="47">
        <f t="shared" si="4"/>
        <v>1.5</v>
      </c>
      <c r="KE53" s="47">
        <f t="shared" si="4"/>
        <v>1.5</v>
      </c>
      <c r="KF53" s="47">
        <f t="shared" si="4"/>
        <v>1.5</v>
      </c>
      <c r="KG53" s="47">
        <f t="shared" si="4"/>
        <v>1.5</v>
      </c>
      <c r="KH53" s="47">
        <f t="shared" si="4"/>
        <v>1.5</v>
      </c>
      <c r="KI53" s="47">
        <f t="shared" si="4"/>
        <v>1.5</v>
      </c>
      <c r="KJ53" s="47">
        <f t="shared" si="4"/>
        <v>1.5</v>
      </c>
      <c r="KK53" s="47">
        <f t="shared" si="4"/>
        <v>1.5</v>
      </c>
      <c r="KL53" s="47">
        <f t="shared" si="4"/>
        <v>1.5</v>
      </c>
      <c r="KM53" s="47">
        <f t="shared" si="4"/>
        <v>1.5</v>
      </c>
      <c r="KN53" s="47">
        <f t="shared" si="4"/>
        <v>1.5</v>
      </c>
      <c r="KO53" s="47">
        <f t="shared" si="4"/>
        <v>1.5</v>
      </c>
      <c r="KP53" s="47">
        <f t="shared" si="4"/>
        <v>1.5</v>
      </c>
      <c r="KQ53" s="47">
        <f t="shared" si="4"/>
        <v>1.5</v>
      </c>
      <c r="KR53" s="47">
        <f t="shared" si="4"/>
        <v>1.5</v>
      </c>
      <c r="KS53" s="47">
        <f t="shared" ref="KS53:LG57" si="5">KR53</f>
        <v>1.5</v>
      </c>
      <c r="KT53" s="47">
        <f t="shared" si="5"/>
        <v>1.5</v>
      </c>
      <c r="KU53" s="47">
        <f t="shared" si="5"/>
        <v>1.5</v>
      </c>
      <c r="KV53" s="47">
        <f t="shared" si="5"/>
        <v>1.5</v>
      </c>
      <c r="KW53" s="47">
        <f t="shared" si="5"/>
        <v>1.5</v>
      </c>
      <c r="KX53" s="47">
        <f t="shared" si="5"/>
        <v>1.5</v>
      </c>
      <c r="KY53" s="47">
        <f t="shared" si="5"/>
        <v>1.5</v>
      </c>
      <c r="KZ53" s="47">
        <f t="shared" si="5"/>
        <v>1.5</v>
      </c>
      <c r="LA53" s="47">
        <f t="shared" si="5"/>
        <v>1.5</v>
      </c>
      <c r="LB53" s="47">
        <f t="shared" si="5"/>
        <v>1.5</v>
      </c>
      <c r="LC53" s="47">
        <f t="shared" si="5"/>
        <v>1.5</v>
      </c>
      <c r="LD53" s="47">
        <f t="shared" si="5"/>
        <v>1.5</v>
      </c>
      <c r="LE53" s="47">
        <f t="shared" si="5"/>
        <v>1.5</v>
      </c>
      <c r="LF53" s="47">
        <f t="shared" si="5"/>
        <v>1.5</v>
      </c>
      <c r="LG53" s="48">
        <f t="shared" si="5"/>
        <v>1.5</v>
      </c>
    </row>
    <row r="54" spans="1:319" s="56" customFormat="1" ht="18.600000000000001" customHeight="1" thickBot="1">
      <c r="A54" s="272">
        <v>17</v>
      </c>
      <c r="B54" s="330"/>
      <c r="C54" s="262" t="s">
        <v>109</v>
      </c>
      <c r="D54" s="263"/>
      <c r="E54" s="263"/>
      <c r="F54" s="262"/>
      <c r="G54" s="262" t="s">
        <v>87</v>
      </c>
      <c r="H54" s="132" t="s">
        <v>79</v>
      </c>
      <c r="I54" s="106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8"/>
      <c r="AN54" s="68"/>
      <c r="AO54" s="236"/>
      <c r="AP54" s="237"/>
      <c r="AQ54" s="237"/>
      <c r="AR54" s="237"/>
      <c r="AS54" s="237"/>
      <c r="AT54" s="237"/>
      <c r="AU54" s="237"/>
      <c r="AV54" s="237"/>
      <c r="AW54" s="237"/>
      <c r="AX54" s="237"/>
      <c r="AY54" s="237"/>
      <c r="AZ54" s="237"/>
      <c r="BA54" s="237"/>
      <c r="BB54" s="237"/>
      <c r="BC54" s="237"/>
      <c r="BD54" s="237"/>
      <c r="BE54" s="237"/>
      <c r="BF54" s="237"/>
      <c r="BG54" s="237"/>
      <c r="BH54" s="237"/>
      <c r="BI54" s="237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237"/>
      <c r="CK54" s="237"/>
      <c r="CL54" s="237"/>
      <c r="CM54" s="237"/>
      <c r="CN54" s="237"/>
      <c r="CO54" s="237"/>
      <c r="CP54" s="237"/>
      <c r="CQ54" s="237"/>
      <c r="CR54" s="237"/>
      <c r="CS54" s="237"/>
      <c r="CT54" s="237"/>
      <c r="CU54" s="237"/>
      <c r="CV54" s="237"/>
      <c r="CW54" s="237"/>
      <c r="CX54" s="237"/>
      <c r="CY54" s="237"/>
      <c r="CZ54" s="237"/>
      <c r="DA54" s="237"/>
      <c r="DB54" s="237"/>
      <c r="DC54" s="237"/>
      <c r="DD54" s="237"/>
      <c r="DE54" s="237"/>
      <c r="DF54" s="237"/>
      <c r="DG54" s="237"/>
      <c r="DH54" s="237"/>
      <c r="DI54" s="237"/>
      <c r="DJ54" s="237"/>
      <c r="DK54" s="237"/>
      <c r="DL54" s="237"/>
      <c r="DM54" s="237"/>
      <c r="DN54" s="237"/>
      <c r="DO54" s="238"/>
      <c r="DP54" s="161"/>
      <c r="DQ54" s="161"/>
      <c r="DR54" s="236"/>
      <c r="DS54" s="237"/>
      <c r="DT54" s="237"/>
      <c r="DU54" s="237"/>
      <c r="DV54" s="237"/>
      <c r="DW54" s="237"/>
      <c r="DX54" s="237"/>
      <c r="DY54" s="237"/>
      <c r="DZ54" s="237"/>
      <c r="EA54" s="237"/>
      <c r="EB54" s="237"/>
      <c r="EC54" s="237"/>
      <c r="ED54" s="237"/>
      <c r="EE54" s="237"/>
      <c r="EF54" s="237"/>
      <c r="EG54" s="237"/>
      <c r="EH54" s="237"/>
      <c r="EI54" s="237"/>
      <c r="EJ54" s="237"/>
      <c r="EK54" s="237"/>
      <c r="EL54" s="237"/>
      <c r="EM54" s="237"/>
      <c r="EN54" s="237"/>
      <c r="EO54" s="237"/>
      <c r="EP54" s="237"/>
      <c r="EQ54" s="237"/>
      <c r="ER54" s="237"/>
      <c r="ES54" s="237"/>
      <c r="ET54" s="237"/>
      <c r="EU54" s="237"/>
      <c r="EV54" s="237"/>
      <c r="EW54" s="237"/>
      <c r="EX54" s="237"/>
      <c r="EY54" s="237"/>
      <c r="EZ54" s="237"/>
      <c r="FA54" s="237"/>
      <c r="FB54" s="237"/>
      <c r="FC54" s="237"/>
      <c r="FD54" s="237"/>
      <c r="FE54" s="237"/>
      <c r="FF54" s="237"/>
      <c r="FG54" s="237"/>
      <c r="FH54" s="237"/>
      <c r="FI54" s="237"/>
      <c r="FJ54" s="237"/>
      <c r="FK54" s="237"/>
      <c r="FL54" s="237"/>
      <c r="FM54" s="237"/>
      <c r="FN54" s="237"/>
      <c r="FO54" s="237"/>
      <c r="FP54" s="237"/>
      <c r="FQ54" s="237"/>
      <c r="FR54" s="237"/>
      <c r="FS54" s="237"/>
      <c r="FT54" s="237"/>
      <c r="FU54" s="237"/>
      <c r="FV54" s="237"/>
      <c r="FW54" s="237"/>
      <c r="FX54" s="237"/>
      <c r="FY54" s="237"/>
      <c r="FZ54" s="237"/>
      <c r="GA54" s="237"/>
      <c r="GB54" s="237"/>
      <c r="GC54" s="237"/>
      <c r="GD54" s="237"/>
      <c r="GE54" s="237"/>
      <c r="GF54" s="237"/>
      <c r="GG54" s="237"/>
      <c r="GH54" s="237"/>
      <c r="GI54" s="237"/>
      <c r="GJ54" s="237"/>
      <c r="GK54" s="237"/>
      <c r="GL54" s="237"/>
      <c r="GM54" s="237"/>
      <c r="GN54" s="237"/>
      <c r="GO54" s="237"/>
      <c r="GP54" s="237"/>
      <c r="GQ54" s="237"/>
      <c r="GR54" s="238"/>
      <c r="GS54" s="160"/>
      <c r="GT54" s="162"/>
      <c r="GU54" s="236"/>
      <c r="GV54" s="237"/>
      <c r="GW54" s="237"/>
      <c r="GX54" s="237"/>
      <c r="GY54" s="237"/>
      <c r="GZ54" s="237"/>
      <c r="HA54" s="237"/>
      <c r="HB54" s="237"/>
      <c r="HC54" s="237"/>
      <c r="HD54" s="237"/>
      <c r="HE54" s="237"/>
      <c r="HF54" s="237"/>
      <c r="HG54" s="237"/>
      <c r="HH54" s="237"/>
      <c r="HI54" s="237"/>
      <c r="HJ54" s="237"/>
      <c r="HK54" s="237"/>
      <c r="HL54" s="237"/>
      <c r="HM54" s="237"/>
      <c r="HN54" s="237"/>
      <c r="HO54" s="237"/>
      <c r="HP54" s="237"/>
      <c r="HQ54" s="237"/>
      <c r="HR54" s="237"/>
      <c r="HS54" s="237"/>
      <c r="HT54" s="237"/>
      <c r="HU54" s="237"/>
      <c r="HV54" s="237"/>
      <c r="HW54" s="237"/>
      <c r="HX54" s="237"/>
      <c r="HY54" s="237"/>
      <c r="HZ54" s="237"/>
      <c r="IA54" s="237"/>
      <c r="IB54" s="237"/>
      <c r="IC54" s="237"/>
      <c r="ID54" s="237"/>
      <c r="IE54" s="237"/>
      <c r="IF54" s="237"/>
      <c r="IG54" s="237"/>
      <c r="IH54" s="237"/>
      <c r="II54" s="237"/>
      <c r="IJ54" s="237"/>
      <c r="IK54" s="237"/>
      <c r="IL54" s="237"/>
      <c r="IM54" s="237"/>
      <c r="IN54" s="237"/>
      <c r="IO54" s="237"/>
      <c r="IP54" s="237"/>
      <c r="IQ54" s="237"/>
      <c r="IR54" s="237"/>
      <c r="IS54" s="237"/>
      <c r="IT54" s="237"/>
      <c r="IU54" s="237"/>
      <c r="IV54" s="237"/>
      <c r="IW54" s="237"/>
      <c r="IX54" s="237"/>
      <c r="IY54" s="237"/>
      <c r="IZ54" s="237"/>
      <c r="JA54" s="237"/>
      <c r="JB54" s="237"/>
      <c r="JC54" s="237"/>
      <c r="JD54" s="237"/>
      <c r="JE54" s="237"/>
      <c r="JF54" s="237"/>
      <c r="JG54" s="237"/>
      <c r="JH54" s="237"/>
      <c r="JI54" s="237"/>
      <c r="JJ54" s="237"/>
      <c r="JK54" s="237"/>
      <c r="JL54" s="237"/>
      <c r="JM54" s="237"/>
      <c r="JN54" s="237"/>
      <c r="JO54" s="237"/>
      <c r="JP54" s="237"/>
      <c r="JQ54" s="237"/>
      <c r="JR54" s="237"/>
      <c r="JS54" s="237"/>
      <c r="JT54" s="237"/>
      <c r="JU54" s="238"/>
      <c r="JV54" s="69"/>
      <c r="JW54" s="161"/>
      <c r="JX54" s="161"/>
      <c r="JY54" s="247"/>
      <c r="JZ54" s="247"/>
      <c r="KA54" s="247"/>
      <c r="KB54" s="49" t="s">
        <v>84</v>
      </c>
      <c r="KC54" s="49">
        <f>AVERAGE(KC52:KC53)</f>
        <v>0.25</v>
      </c>
      <c r="KD54" s="49">
        <f t="shared" ref="KD54:KS57" si="6">KC54</f>
        <v>0.25</v>
      </c>
      <c r="KE54" s="49">
        <f t="shared" si="6"/>
        <v>0.25</v>
      </c>
      <c r="KF54" s="49">
        <f t="shared" si="6"/>
        <v>0.25</v>
      </c>
      <c r="KG54" s="49">
        <f t="shared" si="6"/>
        <v>0.25</v>
      </c>
      <c r="KH54" s="49">
        <f t="shared" si="6"/>
        <v>0.25</v>
      </c>
      <c r="KI54" s="49">
        <f t="shared" si="6"/>
        <v>0.25</v>
      </c>
      <c r="KJ54" s="49">
        <f t="shared" si="6"/>
        <v>0.25</v>
      </c>
      <c r="KK54" s="49">
        <f t="shared" si="6"/>
        <v>0.25</v>
      </c>
      <c r="KL54" s="49">
        <f t="shared" si="6"/>
        <v>0.25</v>
      </c>
      <c r="KM54" s="49">
        <f t="shared" si="6"/>
        <v>0.25</v>
      </c>
      <c r="KN54" s="49">
        <f t="shared" si="6"/>
        <v>0.25</v>
      </c>
      <c r="KO54" s="49">
        <f t="shared" si="6"/>
        <v>0.25</v>
      </c>
      <c r="KP54" s="49">
        <f t="shared" si="6"/>
        <v>0.25</v>
      </c>
      <c r="KQ54" s="49">
        <f t="shared" si="6"/>
        <v>0.25</v>
      </c>
      <c r="KR54" s="49">
        <f t="shared" si="6"/>
        <v>0.25</v>
      </c>
      <c r="KS54" s="49">
        <f t="shared" si="6"/>
        <v>0.25</v>
      </c>
      <c r="KT54" s="49">
        <f t="shared" si="5"/>
        <v>0.25</v>
      </c>
      <c r="KU54" s="49">
        <f t="shared" si="5"/>
        <v>0.25</v>
      </c>
      <c r="KV54" s="49">
        <f t="shared" si="5"/>
        <v>0.25</v>
      </c>
      <c r="KW54" s="49">
        <f t="shared" si="5"/>
        <v>0.25</v>
      </c>
      <c r="KX54" s="49">
        <f t="shared" si="5"/>
        <v>0.25</v>
      </c>
      <c r="KY54" s="49">
        <f t="shared" si="5"/>
        <v>0.25</v>
      </c>
      <c r="KZ54" s="49">
        <f t="shared" si="5"/>
        <v>0.25</v>
      </c>
      <c r="LA54" s="49">
        <f t="shared" si="5"/>
        <v>0.25</v>
      </c>
      <c r="LB54" s="49">
        <f t="shared" si="5"/>
        <v>0.25</v>
      </c>
      <c r="LC54" s="49">
        <f t="shared" si="5"/>
        <v>0.25</v>
      </c>
      <c r="LD54" s="49">
        <f t="shared" si="5"/>
        <v>0.25</v>
      </c>
      <c r="LE54" s="49">
        <f t="shared" si="5"/>
        <v>0.25</v>
      </c>
      <c r="LF54" s="49">
        <f t="shared" si="5"/>
        <v>0.25</v>
      </c>
      <c r="LG54" s="50">
        <f t="shared" si="5"/>
        <v>0.25</v>
      </c>
    </row>
    <row r="55" spans="1:319" s="56" customFormat="1" ht="18.600000000000001" customHeight="1">
      <c r="A55" s="272">
        <v>18</v>
      </c>
      <c r="B55" s="330"/>
      <c r="C55" s="262" t="s">
        <v>94</v>
      </c>
      <c r="D55" s="263">
        <v>51</v>
      </c>
      <c r="E55" s="263"/>
      <c r="F55" s="262" t="s">
        <v>97</v>
      </c>
      <c r="G55" s="262" t="s">
        <v>87</v>
      </c>
      <c r="H55" s="131" t="s">
        <v>74</v>
      </c>
      <c r="I55" s="106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8"/>
      <c r="AN55" s="68"/>
      <c r="AO55" s="239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0"/>
      <c r="BJ55" s="240"/>
      <c r="BK55" s="240"/>
      <c r="BL55" s="240"/>
      <c r="BM55" s="240"/>
      <c r="BN55" s="240"/>
      <c r="BO55" s="240"/>
      <c r="BP55" s="240"/>
      <c r="BQ55" s="240"/>
      <c r="BR55" s="240"/>
      <c r="BS55" s="240"/>
      <c r="BT55" s="240"/>
      <c r="BU55" s="240"/>
      <c r="BV55" s="240"/>
      <c r="BW55" s="240"/>
      <c r="BX55" s="240"/>
      <c r="BY55" s="240"/>
      <c r="BZ55" s="240"/>
      <c r="CA55" s="240"/>
      <c r="CB55" s="240"/>
      <c r="CC55" s="240"/>
      <c r="CD55" s="240"/>
      <c r="CE55" s="240"/>
      <c r="CF55" s="240"/>
      <c r="CG55" s="240"/>
      <c r="CH55" s="240"/>
      <c r="CI55" s="240"/>
      <c r="CJ55" s="240"/>
      <c r="CK55" s="240"/>
      <c r="CL55" s="240"/>
      <c r="CM55" s="240"/>
      <c r="CN55" s="240"/>
      <c r="CO55" s="240"/>
      <c r="CP55" s="240"/>
      <c r="CQ55" s="240"/>
      <c r="CR55" s="240"/>
      <c r="CS55" s="240"/>
      <c r="CT55" s="240"/>
      <c r="CU55" s="240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  <c r="DO55" s="241"/>
      <c r="DP55" s="161"/>
      <c r="DQ55" s="161"/>
      <c r="DR55" s="239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  <c r="EI55" s="240"/>
      <c r="EJ55" s="240"/>
      <c r="EK55" s="240"/>
      <c r="EL55" s="240"/>
      <c r="EM55" s="240"/>
      <c r="EN55" s="240"/>
      <c r="EO55" s="240"/>
      <c r="EP55" s="240"/>
      <c r="EQ55" s="240"/>
      <c r="ER55" s="240"/>
      <c r="ES55" s="240"/>
      <c r="ET55" s="240"/>
      <c r="EU55" s="240"/>
      <c r="EV55" s="240"/>
      <c r="EW55" s="240"/>
      <c r="EX55" s="240"/>
      <c r="EY55" s="240"/>
      <c r="EZ55" s="240"/>
      <c r="FA55" s="240"/>
      <c r="FB55" s="240"/>
      <c r="FC55" s="240"/>
      <c r="FD55" s="240"/>
      <c r="FE55" s="240"/>
      <c r="FF55" s="240"/>
      <c r="FG55" s="240"/>
      <c r="FH55" s="240"/>
      <c r="FI55" s="240"/>
      <c r="FJ55" s="240"/>
      <c r="FK55" s="240"/>
      <c r="FL55" s="240"/>
      <c r="FM55" s="240"/>
      <c r="FN55" s="240"/>
      <c r="FO55" s="240"/>
      <c r="FP55" s="240"/>
      <c r="FQ55" s="240"/>
      <c r="FR55" s="240"/>
      <c r="FS55" s="240"/>
      <c r="FT55" s="240"/>
      <c r="FU55" s="240"/>
      <c r="FV55" s="240"/>
      <c r="FW55" s="240"/>
      <c r="FX55" s="240"/>
      <c r="FY55" s="240"/>
      <c r="FZ55" s="240"/>
      <c r="GA55" s="240"/>
      <c r="GB55" s="240"/>
      <c r="GC55" s="240"/>
      <c r="GD55" s="240"/>
      <c r="GE55" s="240"/>
      <c r="GF55" s="240"/>
      <c r="GG55" s="240"/>
      <c r="GH55" s="240"/>
      <c r="GI55" s="240"/>
      <c r="GJ55" s="240"/>
      <c r="GK55" s="240"/>
      <c r="GL55" s="240"/>
      <c r="GM55" s="240"/>
      <c r="GN55" s="240"/>
      <c r="GO55" s="240"/>
      <c r="GP55" s="240"/>
      <c r="GQ55" s="240"/>
      <c r="GR55" s="241"/>
      <c r="GS55" s="160"/>
      <c r="GT55" s="162"/>
      <c r="GU55" s="239"/>
      <c r="GV55" s="240"/>
      <c r="GW55" s="240"/>
      <c r="GX55" s="240"/>
      <c r="GY55" s="240"/>
      <c r="GZ55" s="240"/>
      <c r="HA55" s="240"/>
      <c r="HB55" s="240"/>
      <c r="HC55" s="240"/>
      <c r="HD55" s="240"/>
      <c r="HE55" s="240"/>
      <c r="HF55" s="240"/>
      <c r="HG55" s="240"/>
      <c r="HH55" s="240"/>
      <c r="HI55" s="240"/>
      <c r="HJ55" s="240"/>
      <c r="HK55" s="240"/>
      <c r="HL55" s="240"/>
      <c r="HM55" s="240"/>
      <c r="HN55" s="240"/>
      <c r="HO55" s="240"/>
      <c r="HP55" s="240"/>
      <c r="HQ55" s="240"/>
      <c r="HR55" s="240"/>
      <c r="HS55" s="240"/>
      <c r="HT55" s="240"/>
      <c r="HU55" s="240"/>
      <c r="HV55" s="240"/>
      <c r="HW55" s="240"/>
      <c r="HX55" s="240"/>
      <c r="HY55" s="240"/>
      <c r="HZ55" s="240"/>
      <c r="IA55" s="240"/>
      <c r="IB55" s="240"/>
      <c r="IC55" s="240"/>
      <c r="ID55" s="240"/>
      <c r="IE55" s="240"/>
      <c r="IF55" s="240"/>
      <c r="IG55" s="240"/>
      <c r="IH55" s="240"/>
      <c r="II55" s="240"/>
      <c r="IJ55" s="240"/>
      <c r="IK55" s="240"/>
      <c r="IL55" s="240"/>
      <c r="IM55" s="240"/>
      <c r="IN55" s="240"/>
      <c r="IO55" s="240"/>
      <c r="IP55" s="240"/>
      <c r="IQ55" s="240"/>
      <c r="IR55" s="240"/>
      <c r="IS55" s="240"/>
      <c r="IT55" s="240"/>
      <c r="IU55" s="240"/>
      <c r="IV55" s="240"/>
      <c r="IW55" s="240"/>
      <c r="IX55" s="240"/>
      <c r="IY55" s="240"/>
      <c r="IZ55" s="240"/>
      <c r="JA55" s="240"/>
      <c r="JB55" s="240"/>
      <c r="JC55" s="240"/>
      <c r="JD55" s="240"/>
      <c r="JE55" s="240"/>
      <c r="JF55" s="240"/>
      <c r="JG55" s="240"/>
      <c r="JH55" s="240"/>
      <c r="JI55" s="240"/>
      <c r="JJ55" s="240"/>
      <c r="JK55" s="240"/>
      <c r="JL55" s="240"/>
      <c r="JM55" s="240"/>
      <c r="JN55" s="240"/>
      <c r="JO55" s="240"/>
      <c r="JP55" s="240"/>
      <c r="JQ55" s="240"/>
      <c r="JR55" s="240"/>
      <c r="JS55" s="240"/>
      <c r="JT55" s="240"/>
      <c r="JU55" s="241"/>
      <c r="JV55" s="69"/>
      <c r="JW55" s="161"/>
      <c r="JX55" s="161"/>
      <c r="JY55" s="245" t="str">
        <f>C67</f>
        <v>Outline</v>
      </c>
      <c r="JZ55" s="245">
        <f>D67</f>
        <v>55</v>
      </c>
      <c r="KA55" s="245" t="str">
        <f>F67</f>
        <v>+1.5/-1.0</v>
      </c>
      <c r="KB55" s="45" t="s">
        <v>80</v>
      </c>
      <c r="KC55" s="45">
        <v>-1</v>
      </c>
      <c r="KD55" s="45">
        <f t="shared" si="6"/>
        <v>-1</v>
      </c>
      <c r="KE55" s="45">
        <f t="shared" si="6"/>
        <v>-1</v>
      </c>
      <c r="KF55" s="45">
        <f t="shared" si="6"/>
        <v>-1</v>
      </c>
      <c r="KG55" s="45">
        <f t="shared" si="6"/>
        <v>-1</v>
      </c>
      <c r="KH55" s="45">
        <f t="shared" si="6"/>
        <v>-1</v>
      </c>
      <c r="KI55" s="45">
        <f t="shared" si="6"/>
        <v>-1</v>
      </c>
      <c r="KJ55" s="45">
        <f t="shared" si="6"/>
        <v>-1</v>
      </c>
      <c r="KK55" s="45">
        <f t="shared" si="6"/>
        <v>-1</v>
      </c>
      <c r="KL55" s="45">
        <f t="shared" si="6"/>
        <v>-1</v>
      </c>
      <c r="KM55" s="45">
        <f t="shared" si="6"/>
        <v>-1</v>
      </c>
      <c r="KN55" s="45">
        <f t="shared" si="6"/>
        <v>-1</v>
      </c>
      <c r="KO55" s="45">
        <f t="shared" si="6"/>
        <v>-1</v>
      </c>
      <c r="KP55" s="45">
        <f t="shared" si="6"/>
        <v>-1</v>
      </c>
      <c r="KQ55" s="45">
        <f t="shared" si="6"/>
        <v>-1</v>
      </c>
      <c r="KR55" s="45">
        <f t="shared" si="6"/>
        <v>-1</v>
      </c>
      <c r="KS55" s="45">
        <f t="shared" si="6"/>
        <v>-1</v>
      </c>
      <c r="KT55" s="45">
        <f t="shared" si="5"/>
        <v>-1</v>
      </c>
      <c r="KU55" s="45">
        <f t="shared" si="5"/>
        <v>-1</v>
      </c>
      <c r="KV55" s="45">
        <f t="shared" si="5"/>
        <v>-1</v>
      </c>
      <c r="KW55" s="45">
        <f t="shared" si="5"/>
        <v>-1</v>
      </c>
      <c r="KX55" s="45">
        <f t="shared" si="5"/>
        <v>-1</v>
      </c>
      <c r="KY55" s="45">
        <f t="shared" si="5"/>
        <v>-1</v>
      </c>
      <c r="KZ55" s="45">
        <f t="shared" si="5"/>
        <v>-1</v>
      </c>
      <c r="LA55" s="45">
        <f t="shared" si="5"/>
        <v>-1</v>
      </c>
      <c r="LB55" s="45">
        <f t="shared" si="5"/>
        <v>-1</v>
      </c>
      <c r="LC55" s="45">
        <f t="shared" si="5"/>
        <v>-1</v>
      </c>
      <c r="LD55" s="45">
        <f t="shared" si="5"/>
        <v>-1</v>
      </c>
      <c r="LE55" s="45">
        <f t="shared" si="5"/>
        <v>-1</v>
      </c>
      <c r="LF55" s="45">
        <f t="shared" si="5"/>
        <v>-1</v>
      </c>
      <c r="LG55" s="46">
        <f t="shared" si="5"/>
        <v>-1</v>
      </c>
    </row>
    <row r="56" spans="1:319" s="56" customFormat="1" ht="18.600000000000001" customHeight="1">
      <c r="A56" s="272">
        <v>18</v>
      </c>
      <c r="B56" s="330"/>
      <c r="C56" s="262"/>
      <c r="D56" s="263"/>
      <c r="E56" s="263"/>
      <c r="F56" s="262"/>
      <c r="G56" s="262" t="s">
        <v>87</v>
      </c>
      <c r="H56" s="132" t="s">
        <v>79</v>
      </c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8"/>
      <c r="AN56" s="68"/>
      <c r="AO56" s="239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0"/>
      <c r="BQ56" s="240"/>
      <c r="BR56" s="240"/>
      <c r="BS56" s="240"/>
      <c r="BT56" s="240"/>
      <c r="BU56" s="240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0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  <c r="DO56" s="241"/>
      <c r="DP56" s="43"/>
      <c r="DQ56" s="43"/>
      <c r="DR56" s="239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  <c r="EI56" s="240"/>
      <c r="EJ56" s="240"/>
      <c r="EK56" s="240"/>
      <c r="EL56" s="240"/>
      <c r="EM56" s="240"/>
      <c r="EN56" s="240"/>
      <c r="EO56" s="240"/>
      <c r="EP56" s="240"/>
      <c r="EQ56" s="240"/>
      <c r="ER56" s="240"/>
      <c r="ES56" s="240"/>
      <c r="ET56" s="240"/>
      <c r="EU56" s="240"/>
      <c r="EV56" s="240"/>
      <c r="EW56" s="240"/>
      <c r="EX56" s="240"/>
      <c r="EY56" s="240"/>
      <c r="EZ56" s="240"/>
      <c r="FA56" s="240"/>
      <c r="FB56" s="240"/>
      <c r="FC56" s="240"/>
      <c r="FD56" s="240"/>
      <c r="FE56" s="240"/>
      <c r="FF56" s="240"/>
      <c r="FG56" s="240"/>
      <c r="FH56" s="240"/>
      <c r="FI56" s="240"/>
      <c r="FJ56" s="240"/>
      <c r="FK56" s="240"/>
      <c r="FL56" s="240"/>
      <c r="FM56" s="240"/>
      <c r="FN56" s="240"/>
      <c r="FO56" s="240"/>
      <c r="FP56" s="240"/>
      <c r="FQ56" s="240"/>
      <c r="FR56" s="240"/>
      <c r="FS56" s="240"/>
      <c r="FT56" s="240"/>
      <c r="FU56" s="240"/>
      <c r="FV56" s="240"/>
      <c r="FW56" s="240"/>
      <c r="FX56" s="240"/>
      <c r="FY56" s="240"/>
      <c r="FZ56" s="240"/>
      <c r="GA56" s="240"/>
      <c r="GB56" s="240"/>
      <c r="GC56" s="240"/>
      <c r="GD56" s="240"/>
      <c r="GE56" s="240"/>
      <c r="GF56" s="240"/>
      <c r="GG56" s="240"/>
      <c r="GH56" s="240"/>
      <c r="GI56" s="240"/>
      <c r="GJ56" s="240"/>
      <c r="GK56" s="240"/>
      <c r="GL56" s="240"/>
      <c r="GM56" s="240"/>
      <c r="GN56" s="240"/>
      <c r="GO56" s="240"/>
      <c r="GP56" s="240"/>
      <c r="GQ56" s="240"/>
      <c r="GR56" s="241"/>
      <c r="GS56" s="63"/>
      <c r="GT56" s="64"/>
      <c r="GU56" s="239"/>
      <c r="GV56" s="240"/>
      <c r="GW56" s="240"/>
      <c r="GX56" s="240"/>
      <c r="GY56" s="240"/>
      <c r="GZ56" s="240"/>
      <c r="HA56" s="240"/>
      <c r="HB56" s="240"/>
      <c r="HC56" s="240"/>
      <c r="HD56" s="240"/>
      <c r="HE56" s="240"/>
      <c r="HF56" s="240"/>
      <c r="HG56" s="240"/>
      <c r="HH56" s="240"/>
      <c r="HI56" s="240"/>
      <c r="HJ56" s="240"/>
      <c r="HK56" s="240"/>
      <c r="HL56" s="240"/>
      <c r="HM56" s="240"/>
      <c r="HN56" s="240"/>
      <c r="HO56" s="240"/>
      <c r="HP56" s="240"/>
      <c r="HQ56" s="240"/>
      <c r="HR56" s="240"/>
      <c r="HS56" s="240"/>
      <c r="HT56" s="240"/>
      <c r="HU56" s="240"/>
      <c r="HV56" s="240"/>
      <c r="HW56" s="240"/>
      <c r="HX56" s="240"/>
      <c r="HY56" s="240"/>
      <c r="HZ56" s="240"/>
      <c r="IA56" s="240"/>
      <c r="IB56" s="240"/>
      <c r="IC56" s="240"/>
      <c r="ID56" s="240"/>
      <c r="IE56" s="240"/>
      <c r="IF56" s="240"/>
      <c r="IG56" s="240"/>
      <c r="IH56" s="240"/>
      <c r="II56" s="240"/>
      <c r="IJ56" s="240"/>
      <c r="IK56" s="240"/>
      <c r="IL56" s="240"/>
      <c r="IM56" s="240"/>
      <c r="IN56" s="240"/>
      <c r="IO56" s="240"/>
      <c r="IP56" s="240"/>
      <c r="IQ56" s="240"/>
      <c r="IR56" s="240"/>
      <c r="IS56" s="240"/>
      <c r="IT56" s="240"/>
      <c r="IU56" s="240"/>
      <c r="IV56" s="240"/>
      <c r="IW56" s="240"/>
      <c r="IX56" s="240"/>
      <c r="IY56" s="240"/>
      <c r="IZ56" s="240"/>
      <c r="JA56" s="240"/>
      <c r="JB56" s="240"/>
      <c r="JC56" s="240"/>
      <c r="JD56" s="240"/>
      <c r="JE56" s="240"/>
      <c r="JF56" s="240"/>
      <c r="JG56" s="240"/>
      <c r="JH56" s="240"/>
      <c r="JI56" s="240"/>
      <c r="JJ56" s="240"/>
      <c r="JK56" s="240"/>
      <c r="JL56" s="240"/>
      <c r="JM56" s="240"/>
      <c r="JN56" s="240"/>
      <c r="JO56" s="240"/>
      <c r="JP56" s="240"/>
      <c r="JQ56" s="240"/>
      <c r="JR56" s="240"/>
      <c r="JS56" s="240"/>
      <c r="JT56" s="240"/>
      <c r="JU56" s="241"/>
      <c r="JV56" s="69"/>
      <c r="JW56" s="161"/>
      <c r="JX56" s="161"/>
      <c r="JY56" s="246"/>
      <c r="JZ56" s="246"/>
      <c r="KA56" s="246"/>
      <c r="KB56" s="47" t="s">
        <v>83</v>
      </c>
      <c r="KC56" s="47">
        <v>1.5</v>
      </c>
      <c r="KD56" s="47">
        <f t="shared" si="6"/>
        <v>1.5</v>
      </c>
      <c r="KE56" s="47">
        <f t="shared" si="6"/>
        <v>1.5</v>
      </c>
      <c r="KF56" s="47">
        <f t="shared" si="6"/>
        <v>1.5</v>
      </c>
      <c r="KG56" s="47">
        <f t="shared" si="6"/>
        <v>1.5</v>
      </c>
      <c r="KH56" s="47">
        <f t="shared" si="6"/>
        <v>1.5</v>
      </c>
      <c r="KI56" s="47">
        <f t="shared" si="6"/>
        <v>1.5</v>
      </c>
      <c r="KJ56" s="47">
        <f t="shared" si="6"/>
        <v>1.5</v>
      </c>
      <c r="KK56" s="47">
        <f t="shared" si="6"/>
        <v>1.5</v>
      </c>
      <c r="KL56" s="47">
        <f t="shared" si="6"/>
        <v>1.5</v>
      </c>
      <c r="KM56" s="47">
        <f t="shared" si="6"/>
        <v>1.5</v>
      </c>
      <c r="KN56" s="47">
        <f t="shared" si="6"/>
        <v>1.5</v>
      </c>
      <c r="KO56" s="47">
        <f t="shared" si="6"/>
        <v>1.5</v>
      </c>
      <c r="KP56" s="47">
        <f t="shared" si="6"/>
        <v>1.5</v>
      </c>
      <c r="KQ56" s="47">
        <f t="shared" si="6"/>
        <v>1.5</v>
      </c>
      <c r="KR56" s="47">
        <f t="shared" si="6"/>
        <v>1.5</v>
      </c>
      <c r="KS56" s="47">
        <f t="shared" si="6"/>
        <v>1.5</v>
      </c>
      <c r="KT56" s="47">
        <f t="shared" si="5"/>
        <v>1.5</v>
      </c>
      <c r="KU56" s="47">
        <f t="shared" si="5"/>
        <v>1.5</v>
      </c>
      <c r="KV56" s="47">
        <f t="shared" si="5"/>
        <v>1.5</v>
      </c>
      <c r="KW56" s="47">
        <f t="shared" si="5"/>
        <v>1.5</v>
      </c>
      <c r="KX56" s="47">
        <f t="shared" si="5"/>
        <v>1.5</v>
      </c>
      <c r="KY56" s="47">
        <f t="shared" si="5"/>
        <v>1.5</v>
      </c>
      <c r="KZ56" s="47">
        <f t="shared" si="5"/>
        <v>1.5</v>
      </c>
      <c r="LA56" s="47">
        <f t="shared" si="5"/>
        <v>1.5</v>
      </c>
      <c r="LB56" s="47">
        <f t="shared" si="5"/>
        <v>1.5</v>
      </c>
      <c r="LC56" s="47">
        <f t="shared" si="5"/>
        <v>1.5</v>
      </c>
      <c r="LD56" s="47">
        <f t="shared" si="5"/>
        <v>1.5</v>
      </c>
      <c r="LE56" s="47">
        <f t="shared" si="5"/>
        <v>1.5</v>
      </c>
      <c r="LF56" s="47">
        <f t="shared" si="5"/>
        <v>1.5</v>
      </c>
      <c r="LG56" s="48">
        <f t="shared" si="5"/>
        <v>1.5</v>
      </c>
    </row>
    <row r="57" spans="1:319" s="56" customFormat="1" ht="18.600000000000001" customHeight="1" thickBot="1">
      <c r="A57" s="271">
        <v>19</v>
      </c>
      <c r="B57" s="331" t="s">
        <v>108</v>
      </c>
      <c r="C57" s="259" t="s">
        <v>99</v>
      </c>
      <c r="D57" s="261">
        <v>3</v>
      </c>
      <c r="E57" s="261"/>
      <c r="F57" s="260" t="s">
        <v>97</v>
      </c>
      <c r="G57" s="259" t="s">
        <v>87</v>
      </c>
      <c r="H57" s="133" t="s">
        <v>74</v>
      </c>
      <c r="I57" s="106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8"/>
      <c r="AN57" s="68"/>
      <c r="AO57" s="239"/>
      <c r="AP57" s="240"/>
      <c r="AQ57" s="240"/>
      <c r="AR57" s="240"/>
      <c r="AS57" s="240"/>
      <c r="AT57" s="240"/>
      <c r="AU57" s="240"/>
      <c r="AV57" s="240"/>
      <c r="AW57" s="240"/>
      <c r="AX57" s="240"/>
      <c r="AY57" s="240"/>
      <c r="AZ57" s="240"/>
      <c r="BA57" s="240"/>
      <c r="BB57" s="240"/>
      <c r="BC57" s="240"/>
      <c r="BD57" s="240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0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0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  <c r="DO57" s="241"/>
      <c r="DP57" s="43"/>
      <c r="DQ57" s="43"/>
      <c r="DR57" s="239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  <c r="EI57" s="240"/>
      <c r="EJ57" s="240"/>
      <c r="EK57" s="240"/>
      <c r="EL57" s="240"/>
      <c r="EM57" s="240"/>
      <c r="EN57" s="240"/>
      <c r="EO57" s="240"/>
      <c r="EP57" s="240"/>
      <c r="EQ57" s="240"/>
      <c r="ER57" s="240"/>
      <c r="ES57" s="240"/>
      <c r="ET57" s="240"/>
      <c r="EU57" s="240"/>
      <c r="EV57" s="240"/>
      <c r="EW57" s="240"/>
      <c r="EX57" s="240"/>
      <c r="EY57" s="240"/>
      <c r="EZ57" s="240"/>
      <c r="FA57" s="240"/>
      <c r="FB57" s="240"/>
      <c r="FC57" s="240"/>
      <c r="FD57" s="240"/>
      <c r="FE57" s="240"/>
      <c r="FF57" s="240"/>
      <c r="FG57" s="240"/>
      <c r="FH57" s="240"/>
      <c r="FI57" s="240"/>
      <c r="FJ57" s="240"/>
      <c r="FK57" s="240"/>
      <c r="FL57" s="240"/>
      <c r="FM57" s="240"/>
      <c r="FN57" s="240"/>
      <c r="FO57" s="240"/>
      <c r="FP57" s="240"/>
      <c r="FQ57" s="240"/>
      <c r="FR57" s="240"/>
      <c r="FS57" s="240"/>
      <c r="FT57" s="240"/>
      <c r="FU57" s="240"/>
      <c r="FV57" s="240"/>
      <c r="FW57" s="240"/>
      <c r="FX57" s="240"/>
      <c r="FY57" s="240"/>
      <c r="FZ57" s="240"/>
      <c r="GA57" s="240"/>
      <c r="GB57" s="240"/>
      <c r="GC57" s="240"/>
      <c r="GD57" s="240"/>
      <c r="GE57" s="240"/>
      <c r="GF57" s="240"/>
      <c r="GG57" s="240"/>
      <c r="GH57" s="240"/>
      <c r="GI57" s="240"/>
      <c r="GJ57" s="240"/>
      <c r="GK57" s="240"/>
      <c r="GL57" s="240"/>
      <c r="GM57" s="240"/>
      <c r="GN57" s="240"/>
      <c r="GO57" s="240"/>
      <c r="GP57" s="240"/>
      <c r="GQ57" s="240"/>
      <c r="GR57" s="241"/>
      <c r="GS57" s="63"/>
      <c r="GT57" s="64"/>
      <c r="GU57" s="239"/>
      <c r="GV57" s="240"/>
      <c r="GW57" s="240"/>
      <c r="GX57" s="240"/>
      <c r="GY57" s="240"/>
      <c r="GZ57" s="240"/>
      <c r="HA57" s="240"/>
      <c r="HB57" s="240"/>
      <c r="HC57" s="240"/>
      <c r="HD57" s="240"/>
      <c r="HE57" s="240"/>
      <c r="HF57" s="240"/>
      <c r="HG57" s="240"/>
      <c r="HH57" s="240"/>
      <c r="HI57" s="240"/>
      <c r="HJ57" s="240"/>
      <c r="HK57" s="240"/>
      <c r="HL57" s="240"/>
      <c r="HM57" s="240"/>
      <c r="HN57" s="240"/>
      <c r="HO57" s="240"/>
      <c r="HP57" s="240"/>
      <c r="HQ57" s="240"/>
      <c r="HR57" s="240"/>
      <c r="HS57" s="240"/>
      <c r="HT57" s="240"/>
      <c r="HU57" s="240"/>
      <c r="HV57" s="240"/>
      <c r="HW57" s="240"/>
      <c r="HX57" s="240"/>
      <c r="HY57" s="240"/>
      <c r="HZ57" s="240"/>
      <c r="IA57" s="240"/>
      <c r="IB57" s="240"/>
      <c r="IC57" s="240"/>
      <c r="ID57" s="240"/>
      <c r="IE57" s="240"/>
      <c r="IF57" s="240"/>
      <c r="IG57" s="240"/>
      <c r="IH57" s="240"/>
      <c r="II57" s="240"/>
      <c r="IJ57" s="240"/>
      <c r="IK57" s="240"/>
      <c r="IL57" s="240"/>
      <c r="IM57" s="240"/>
      <c r="IN57" s="240"/>
      <c r="IO57" s="240"/>
      <c r="IP57" s="240"/>
      <c r="IQ57" s="240"/>
      <c r="IR57" s="240"/>
      <c r="IS57" s="240"/>
      <c r="IT57" s="240"/>
      <c r="IU57" s="240"/>
      <c r="IV57" s="240"/>
      <c r="IW57" s="240"/>
      <c r="IX57" s="240"/>
      <c r="IY57" s="240"/>
      <c r="IZ57" s="240"/>
      <c r="JA57" s="240"/>
      <c r="JB57" s="240"/>
      <c r="JC57" s="240"/>
      <c r="JD57" s="240"/>
      <c r="JE57" s="240"/>
      <c r="JF57" s="240"/>
      <c r="JG57" s="240"/>
      <c r="JH57" s="240"/>
      <c r="JI57" s="240"/>
      <c r="JJ57" s="240"/>
      <c r="JK57" s="240"/>
      <c r="JL57" s="240"/>
      <c r="JM57" s="240"/>
      <c r="JN57" s="240"/>
      <c r="JO57" s="240"/>
      <c r="JP57" s="240"/>
      <c r="JQ57" s="240"/>
      <c r="JR57" s="240"/>
      <c r="JS57" s="240"/>
      <c r="JT57" s="240"/>
      <c r="JU57" s="241"/>
      <c r="JV57" s="69"/>
      <c r="JW57" s="161"/>
      <c r="JX57" s="161"/>
      <c r="JY57" s="247"/>
      <c r="JZ57" s="247"/>
      <c r="KA57" s="247"/>
      <c r="KB57" s="49" t="s">
        <v>84</v>
      </c>
      <c r="KC57" s="49">
        <f>AVERAGE(KC55:KC56)</f>
        <v>0.25</v>
      </c>
      <c r="KD57" s="49">
        <f t="shared" si="6"/>
        <v>0.25</v>
      </c>
      <c r="KE57" s="49">
        <f t="shared" si="6"/>
        <v>0.25</v>
      </c>
      <c r="KF57" s="49">
        <f t="shared" si="6"/>
        <v>0.25</v>
      </c>
      <c r="KG57" s="49">
        <f t="shared" si="6"/>
        <v>0.25</v>
      </c>
      <c r="KH57" s="49">
        <f t="shared" si="6"/>
        <v>0.25</v>
      </c>
      <c r="KI57" s="49">
        <f t="shared" si="6"/>
        <v>0.25</v>
      </c>
      <c r="KJ57" s="49">
        <f t="shared" si="6"/>
        <v>0.25</v>
      </c>
      <c r="KK57" s="49">
        <f t="shared" si="6"/>
        <v>0.25</v>
      </c>
      <c r="KL57" s="49">
        <f t="shared" si="6"/>
        <v>0.25</v>
      </c>
      <c r="KM57" s="49">
        <f t="shared" si="6"/>
        <v>0.25</v>
      </c>
      <c r="KN57" s="49">
        <f t="shared" si="6"/>
        <v>0.25</v>
      </c>
      <c r="KO57" s="49">
        <f t="shared" si="6"/>
        <v>0.25</v>
      </c>
      <c r="KP57" s="49">
        <f t="shared" si="6"/>
        <v>0.25</v>
      </c>
      <c r="KQ57" s="49">
        <f t="shared" si="6"/>
        <v>0.25</v>
      </c>
      <c r="KR57" s="49">
        <f t="shared" si="6"/>
        <v>0.25</v>
      </c>
      <c r="KS57" s="49">
        <f t="shared" si="6"/>
        <v>0.25</v>
      </c>
      <c r="KT57" s="49">
        <f t="shared" si="5"/>
        <v>0.25</v>
      </c>
      <c r="KU57" s="49">
        <f t="shared" si="5"/>
        <v>0.25</v>
      </c>
      <c r="KV57" s="49">
        <f t="shared" si="5"/>
        <v>0.25</v>
      </c>
      <c r="KW57" s="49">
        <f t="shared" si="5"/>
        <v>0.25</v>
      </c>
      <c r="KX57" s="49">
        <f t="shared" si="5"/>
        <v>0.25</v>
      </c>
      <c r="KY57" s="49">
        <f t="shared" si="5"/>
        <v>0.25</v>
      </c>
      <c r="KZ57" s="49">
        <f t="shared" si="5"/>
        <v>0.25</v>
      </c>
      <c r="LA57" s="49">
        <f t="shared" si="5"/>
        <v>0.25</v>
      </c>
      <c r="LB57" s="49">
        <f t="shared" si="5"/>
        <v>0.25</v>
      </c>
      <c r="LC57" s="49">
        <f t="shared" si="5"/>
        <v>0.25</v>
      </c>
      <c r="LD57" s="49">
        <f t="shared" si="5"/>
        <v>0.25</v>
      </c>
      <c r="LE57" s="49">
        <f t="shared" si="5"/>
        <v>0.25</v>
      </c>
      <c r="LF57" s="49">
        <f t="shared" si="5"/>
        <v>0.25</v>
      </c>
      <c r="LG57" s="50">
        <f t="shared" si="5"/>
        <v>0.25</v>
      </c>
    </row>
    <row r="58" spans="1:319" s="56" customFormat="1" ht="18.600000000000001" customHeight="1">
      <c r="A58" s="271">
        <v>19</v>
      </c>
      <c r="B58" s="331"/>
      <c r="C58" s="259" t="s">
        <v>99</v>
      </c>
      <c r="D58" s="261"/>
      <c r="E58" s="261"/>
      <c r="F58" s="259"/>
      <c r="G58" s="259" t="s">
        <v>87</v>
      </c>
      <c r="H58" s="134" t="s">
        <v>79</v>
      </c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8"/>
      <c r="AN58" s="68"/>
      <c r="AO58" s="239"/>
      <c r="AP58" s="240"/>
      <c r="AQ58" s="240"/>
      <c r="AR58" s="240"/>
      <c r="AS58" s="240"/>
      <c r="AT58" s="240"/>
      <c r="AU58" s="240"/>
      <c r="AV58" s="240"/>
      <c r="AW58" s="240"/>
      <c r="AX58" s="240"/>
      <c r="AY58" s="240"/>
      <c r="AZ58" s="240"/>
      <c r="BA58" s="240"/>
      <c r="BB58" s="240"/>
      <c r="BC58" s="240"/>
      <c r="BD58" s="240"/>
      <c r="BE58" s="240"/>
      <c r="BF58" s="240"/>
      <c r="BG58" s="240"/>
      <c r="BH58" s="240"/>
      <c r="BI58" s="240"/>
      <c r="BJ58" s="240"/>
      <c r="BK58" s="240"/>
      <c r="BL58" s="240"/>
      <c r="BM58" s="240"/>
      <c r="BN58" s="240"/>
      <c r="BO58" s="240"/>
      <c r="BP58" s="240"/>
      <c r="BQ58" s="240"/>
      <c r="BR58" s="240"/>
      <c r="BS58" s="240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0"/>
      <c r="CJ58" s="240"/>
      <c r="CK58" s="240"/>
      <c r="CL58" s="240"/>
      <c r="CM58" s="240"/>
      <c r="CN58" s="240"/>
      <c r="CO58" s="240"/>
      <c r="CP58" s="240"/>
      <c r="CQ58" s="240"/>
      <c r="CR58" s="240"/>
      <c r="CS58" s="240"/>
      <c r="CT58" s="240"/>
      <c r="CU58" s="240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  <c r="DO58" s="241"/>
      <c r="DP58" s="43"/>
      <c r="DQ58" s="43"/>
      <c r="DR58" s="239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  <c r="EI58" s="240"/>
      <c r="EJ58" s="240"/>
      <c r="EK58" s="240"/>
      <c r="EL58" s="240"/>
      <c r="EM58" s="240"/>
      <c r="EN58" s="240"/>
      <c r="EO58" s="240"/>
      <c r="EP58" s="240"/>
      <c r="EQ58" s="240"/>
      <c r="ER58" s="240"/>
      <c r="ES58" s="240"/>
      <c r="ET58" s="240"/>
      <c r="EU58" s="240"/>
      <c r="EV58" s="240"/>
      <c r="EW58" s="240"/>
      <c r="EX58" s="240"/>
      <c r="EY58" s="240"/>
      <c r="EZ58" s="240"/>
      <c r="FA58" s="240"/>
      <c r="FB58" s="240"/>
      <c r="FC58" s="240"/>
      <c r="FD58" s="240"/>
      <c r="FE58" s="240"/>
      <c r="FF58" s="240"/>
      <c r="FG58" s="240"/>
      <c r="FH58" s="240"/>
      <c r="FI58" s="240"/>
      <c r="FJ58" s="240"/>
      <c r="FK58" s="240"/>
      <c r="FL58" s="240"/>
      <c r="FM58" s="240"/>
      <c r="FN58" s="240"/>
      <c r="FO58" s="240"/>
      <c r="FP58" s="240"/>
      <c r="FQ58" s="240"/>
      <c r="FR58" s="240"/>
      <c r="FS58" s="240"/>
      <c r="FT58" s="240"/>
      <c r="FU58" s="240"/>
      <c r="FV58" s="240"/>
      <c r="FW58" s="240"/>
      <c r="FX58" s="240"/>
      <c r="FY58" s="240"/>
      <c r="FZ58" s="240"/>
      <c r="GA58" s="240"/>
      <c r="GB58" s="240"/>
      <c r="GC58" s="240"/>
      <c r="GD58" s="240"/>
      <c r="GE58" s="240"/>
      <c r="GF58" s="240"/>
      <c r="GG58" s="240"/>
      <c r="GH58" s="240"/>
      <c r="GI58" s="240"/>
      <c r="GJ58" s="240"/>
      <c r="GK58" s="240"/>
      <c r="GL58" s="240"/>
      <c r="GM58" s="240"/>
      <c r="GN58" s="240"/>
      <c r="GO58" s="240"/>
      <c r="GP58" s="240"/>
      <c r="GQ58" s="240"/>
      <c r="GR58" s="241"/>
      <c r="GS58" s="63"/>
      <c r="GT58" s="64"/>
      <c r="GU58" s="239"/>
      <c r="GV58" s="240"/>
      <c r="GW58" s="240"/>
      <c r="GX58" s="240"/>
      <c r="GY58" s="240"/>
      <c r="GZ58" s="240"/>
      <c r="HA58" s="240"/>
      <c r="HB58" s="240"/>
      <c r="HC58" s="240"/>
      <c r="HD58" s="240"/>
      <c r="HE58" s="240"/>
      <c r="HF58" s="240"/>
      <c r="HG58" s="240"/>
      <c r="HH58" s="240"/>
      <c r="HI58" s="240"/>
      <c r="HJ58" s="240"/>
      <c r="HK58" s="240"/>
      <c r="HL58" s="240"/>
      <c r="HM58" s="240"/>
      <c r="HN58" s="240"/>
      <c r="HO58" s="240"/>
      <c r="HP58" s="240"/>
      <c r="HQ58" s="240"/>
      <c r="HR58" s="240"/>
      <c r="HS58" s="240"/>
      <c r="HT58" s="240"/>
      <c r="HU58" s="240"/>
      <c r="HV58" s="240"/>
      <c r="HW58" s="240"/>
      <c r="HX58" s="240"/>
      <c r="HY58" s="240"/>
      <c r="HZ58" s="240"/>
      <c r="IA58" s="240"/>
      <c r="IB58" s="240"/>
      <c r="IC58" s="240"/>
      <c r="ID58" s="240"/>
      <c r="IE58" s="240"/>
      <c r="IF58" s="240"/>
      <c r="IG58" s="240"/>
      <c r="IH58" s="240"/>
      <c r="II58" s="240"/>
      <c r="IJ58" s="240"/>
      <c r="IK58" s="240"/>
      <c r="IL58" s="240"/>
      <c r="IM58" s="240"/>
      <c r="IN58" s="240"/>
      <c r="IO58" s="240"/>
      <c r="IP58" s="240"/>
      <c r="IQ58" s="240"/>
      <c r="IR58" s="240"/>
      <c r="IS58" s="240"/>
      <c r="IT58" s="240"/>
      <c r="IU58" s="240"/>
      <c r="IV58" s="240"/>
      <c r="IW58" s="240"/>
      <c r="IX58" s="240"/>
      <c r="IY58" s="240"/>
      <c r="IZ58" s="240"/>
      <c r="JA58" s="240"/>
      <c r="JB58" s="240"/>
      <c r="JC58" s="240"/>
      <c r="JD58" s="240"/>
      <c r="JE58" s="240"/>
      <c r="JF58" s="240"/>
      <c r="JG58" s="240"/>
      <c r="JH58" s="240"/>
      <c r="JI58" s="240"/>
      <c r="JJ58" s="240"/>
      <c r="JK58" s="240"/>
      <c r="JL58" s="240"/>
      <c r="JM58" s="240"/>
      <c r="JN58" s="240"/>
      <c r="JO58" s="240"/>
      <c r="JP58" s="240"/>
      <c r="JQ58" s="240"/>
      <c r="JR58" s="240"/>
      <c r="JS58" s="240"/>
      <c r="JT58" s="240"/>
      <c r="JU58" s="241"/>
      <c r="JV58" s="69"/>
      <c r="JW58" s="161"/>
      <c r="JX58" s="161"/>
      <c r="JY58" s="161"/>
      <c r="JZ58" s="161"/>
      <c r="KA58" s="161"/>
      <c r="KB58" s="51"/>
      <c r="KC58" s="51"/>
      <c r="KD58" s="51"/>
      <c r="KE58" s="51"/>
      <c r="KF58" s="51"/>
      <c r="KG58" s="51"/>
      <c r="KH58" s="51"/>
      <c r="KI58" s="51"/>
      <c r="KJ58" s="51"/>
      <c r="KK58" s="51"/>
      <c r="KL58" s="51"/>
      <c r="KM58" s="51"/>
      <c r="KN58" s="51"/>
      <c r="KO58" s="51"/>
      <c r="KP58" s="51"/>
      <c r="KQ58" s="51"/>
      <c r="KR58" s="51"/>
      <c r="KS58" s="51"/>
      <c r="KT58" s="51"/>
      <c r="KU58" s="51"/>
      <c r="KV58" s="51"/>
      <c r="KW58" s="51"/>
      <c r="KX58" s="51"/>
      <c r="KY58" s="51"/>
      <c r="KZ58" s="51"/>
      <c r="LA58" s="51"/>
      <c r="LB58" s="51"/>
      <c r="LC58" s="51"/>
      <c r="LD58" s="51"/>
      <c r="LE58" s="51"/>
      <c r="LF58" s="51"/>
      <c r="LG58" s="51"/>
    </row>
    <row r="59" spans="1:319" s="56" customFormat="1" ht="18.600000000000001" customHeight="1">
      <c r="A59" s="271">
        <v>20</v>
      </c>
      <c r="B59" s="331"/>
      <c r="C59" s="259" t="s">
        <v>99</v>
      </c>
      <c r="D59" s="261">
        <v>21</v>
      </c>
      <c r="E59" s="261"/>
      <c r="F59" s="260" t="s">
        <v>97</v>
      </c>
      <c r="G59" s="259" t="s">
        <v>87</v>
      </c>
      <c r="H59" s="133" t="s">
        <v>74</v>
      </c>
      <c r="I59" s="106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8"/>
      <c r="AN59" s="68"/>
      <c r="AO59" s="239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0"/>
      <c r="BJ59" s="240"/>
      <c r="BK59" s="240"/>
      <c r="BL59" s="240"/>
      <c r="BM59" s="240"/>
      <c r="BN59" s="240"/>
      <c r="BO59" s="240"/>
      <c r="BP59" s="240"/>
      <c r="BQ59" s="240"/>
      <c r="BR59" s="240"/>
      <c r="BS59" s="240"/>
      <c r="BT59" s="240"/>
      <c r="BU59" s="240"/>
      <c r="BV59" s="240"/>
      <c r="BW59" s="240"/>
      <c r="BX59" s="240"/>
      <c r="BY59" s="240"/>
      <c r="BZ59" s="240"/>
      <c r="CA59" s="240"/>
      <c r="CB59" s="240"/>
      <c r="CC59" s="240"/>
      <c r="CD59" s="240"/>
      <c r="CE59" s="240"/>
      <c r="CF59" s="240"/>
      <c r="CG59" s="240"/>
      <c r="CH59" s="240"/>
      <c r="CI59" s="240"/>
      <c r="CJ59" s="240"/>
      <c r="CK59" s="240"/>
      <c r="CL59" s="240"/>
      <c r="CM59" s="240"/>
      <c r="CN59" s="240"/>
      <c r="CO59" s="240"/>
      <c r="CP59" s="240"/>
      <c r="CQ59" s="240"/>
      <c r="CR59" s="240"/>
      <c r="CS59" s="240"/>
      <c r="CT59" s="240"/>
      <c r="CU59" s="240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  <c r="DO59" s="241"/>
      <c r="DP59" s="161"/>
      <c r="DQ59" s="161"/>
      <c r="DR59" s="239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  <c r="EI59" s="240"/>
      <c r="EJ59" s="240"/>
      <c r="EK59" s="240"/>
      <c r="EL59" s="240"/>
      <c r="EM59" s="240"/>
      <c r="EN59" s="240"/>
      <c r="EO59" s="240"/>
      <c r="EP59" s="240"/>
      <c r="EQ59" s="240"/>
      <c r="ER59" s="240"/>
      <c r="ES59" s="240"/>
      <c r="ET59" s="240"/>
      <c r="EU59" s="240"/>
      <c r="EV59" s="240"/>
      <c r="EW59" s="240"/>
      <c r="EX59" s="240"/>
      <c r="EY59" s="240"/>
      <c r="EZ59" s="240"/>
      <c r="FA59" s="240"/>
      <c r="FB59" s="240"/>
      <c r="FC59" s="240"/>
      <c r="FD59" s="240"/>
      <c r="FE59" s="240"/>
      <c r="FF59" s="240"/>
      <c r="FG59" s="240"/>
      <c r="FH59" s="240"/>
      <c r="FI59" s="240"/>
      <c r="FJ59" s="240"/>
      <c r="FK59" s="240"/>
      <c r="FL59" s="240"/>
      <c r="FM59" s="240"/>
      <c r="FN59" s="240"/>
      <c r="FO59" s="240"/>
      <c r="FP59" s="240"/>
      <c r="FQ59" s="240"/>
      <c r="FR59" s="240"/>
      <c r="FS59" s="240"/>
      <c r="FT59" s="240"/>
      <c r="FU59" s="240"/>
      <c r="FV59" s="240"/>
      <c r="FW59" s="240"/>
      <c r="FX59" s="240"/>
      <c r="FY59" s="240"/>
      <c r="FZ59" s="240"/>
      <c r="GA59" s="240"/>
      <c r="GB59" s="240"/>
      <c r="GC59" s="240"/>
      <c r="GD59" s="240"/>
      <c r="GE59" s="240"/>
      <c r="GF59" s="240"/>
      <c r="GG59" s="240"/>
      <c r="GH59" s="240"/>
      <c r="GI59" s="240"/>
      <c r="GJ59" s="240"/>
      <c r="GK59" s="240"/>
      <c r="GL59" s="240"/>
      <c r="GM59" s="240"/>
      <c r="GN59" s="240"/>
      <c r="GO59" s="240"/>
      <c r="GP59" s="240"/>
      <c r="GQ59" s="240"/>
      <c r="GR59" s="241"/>
      <c r="GS59" s="160"/>
      <c r="GT59" s="162"/>
      <c r="GU59" s="239"/>
      <c r="GV59" s="240"/>
      <c r="GW59" s="240"/>
      <c r="GX59" s="240"/>
      <c r="GY59" s="240"/>
      <c r="GZ59" s="240"/>
      <c r="HA59" s="240"/>
      <c r="HB59" s="240"/>
      <c r="HC59" s="240"/>
      <c r="HD59" s="240"/>
      <c r="HE59" s="240"/>
      <c r="HF59" s="240"/>
      <c r="HG59" s="240"/>
      <c r="HH59" s="240"/>
      <c r="HI59" s="240"/>
      <c r="HJ59" s="240"/>
      <c r="HK59" s="240"/>
      <c r="HL59" s="240"/>
      <c r="HM59" s="240"/>
      <c r="HN59" s="240"/>
      <c r="HO59" s="240"/>
      <c r="HP59" s="240"/>
      <c r="HQ59" s="240"/>
      <c r="HR59" s="240"/>
      <c r="HS59" s="240"/>
      <c r="HT59" s="240"/>
      <c r="HU59" s="240"/>
      <c r="HV59" s="240"/>
      <c r="HW59" s="240"/>
      <c r="HX59" s="240"/>
      <c r="HY59" s="240"/>
      <c r="HZ59" s="240"/>
      <c r="IA59" s="240"/>
      <c r="IB59" s="240"/>
      <c r="IC59" s="240"/>
      <c r="ID59" s="240"/>
      <c r="IE59" s="240"/>
      <c r="IF59" s="240"/>
      <c r="IG59" s="240"/>
      <c r="IH59" s="240"/>
      <c r="II59" s="240"/>
      <c r="IJ59" s="240"/>
      <c r="IK59" s="240"/>
      <c r="IL59" s="240"/>
      <c r="IM59" s="240"/>
      <c r="IN59" s="240"/>
      <c r="IO59" s="240"/>
      <c r="IP59" s="240"/>
      <c r="IQ59" s="240"/>
      <c r="IR59" s="240"/>
      <c r="IS59" s="240"/>
      <c r="IT59" s="240"/>
      <c r="IU59" s="240"/>
      <c r="IV59" s="240"/>
      <c r="IW59" s="240"/>
      <c r="IX59" s="240"/>
      <c r="IY59" s="240"/>
      <c r="IZ59" s="240"/>
      <c r="JA59" s="240"/>
      <c r="JB59" s="240"/>
      <c r="JC59" s="240"/>
      <c r="JD59" s="240"/>
      <c r="JE59" s="240"/>
      <c r="JF59" s="240"/>
      <c r="JG59" s="240"/>
      <c r="JH59" s="240"/>
      <c r="JI59" s="240"/>
      <c r="JJ59" s="240"/>
      <c r="JK59" s="240"/>
      <c r="JL59" s="240"/>
      <c r="JM59" s="240"/>
      <c r="JN59" s="240"/>
      <c r="JO59" s="240"/>
      <c r="JP59" s="240"/>
      <c r="JQ59" s="240"/>
      <c r="JR59" s="240"/>
      <c r="JS59" s="240"/>
      <c r="JT59" s="240"/>
      <c r="JU59" s="241"/>
      <c r="JV59" s="69"/>
      <c r="JW59" s="161"/>
      <c r="JX59" s="161"/>
      <c r="JY59" s="161"/>
      <c r="JZ59" s="161"/>
      <c r="KA59" s="161"/>
      <c r="KB59" s="51"/>
      <c r="KC59" s="51"/>
      <c r="KD59" s="51"/>
      <c r="KE59" s="51"/>
      <c r="KF59" s="51"/>
      <c r="KG59" s="51"/>
      <c r="KH59" s="51"/>
      <c r="KI59" s="51"/>
      <c r="KJ59" s="51"/>
      <c r="KK59" s="51"/>
      <c r="KL59" s="51"/>
      <c r="KM59" s="51"/>
      <c r="KN59" s="51"/>
      <c r="KO59" s="51"/>
      <c r="KP59" s="51"/>
      <c r="KQ59" s="51"/>
      <c r="KR59" s="51"/>
      <c r="KS59" s="51"/>
      <c r="KT59" s="51"/>
      <c r="KU59" s="51"/>
      <c r="KV59" s="51"/>
      <c r="KW59" s="51"/>
      <c r="KX59" s="51"/>
      <c r="KY59" s="51"/>
      <c r="KZ59" s="51"/>
      <c r="LA59" s="51"/>
      <c r="LB59" s="51"/>
      <c r="LC59" s="51"/>
      <c r="LD59" s="51"/>
      <c r="LE59" s="51"/>
      <c r="LF59" s="51"/>
      <c r="LG59" s="51"/>
    </row>
    <row r="60" spans="1:319" s="56" customFormat="1" ht="18.600000000000001" customHeight="1">
      <c r="A60" s="271">
        <v>20</v>
      </c>
      <c r="B60" s="331"/>
      <c r="C60" s="259" t="s">
        <v>99</v>
      </c>
      <c r="D60" s="261"/>
      <c r="E60" s="261"/>
      <c r="F60" s="259"/>
      <c r="G60" s="259" t="s">
        <v>87</v>
      </c>
      <c r="H60" s="134" t="s">
        <v>79</v>
      </c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8"/>
      <c r="AN60" s="68"/>
      <c r="AO60" s="239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240"/>
      <c r="BV60" s="240"/>
      <c r="BW60" s="240"/>
      <c r="BX60" s="240"/>
      <c r="BY60" s="240"/>
      <c r="BZ60" s="240"/>
      <c r="CA60" s="240"/>
      <c r="CB60" s="240"/>
      <c r="CC60" s="240"/>
      <c r="CD60" s="240"/>
      <c r="CE60" s="240"/>
      <c r="CF60" s="240"/>
      <c r="CG60" s="240"/>
      <c r="CH60" s="240"/>
      <c r="CI60" s="240"/>
      <c r="CJ60" s="240"/>
      <c r="CK60" s="240"/>
      <c r="CL60" s="240"/>
      <c r="CM60" s="240"/>
      <c r="CN60" s="240"/>
      <c r="CO60" s="240"/>
      <c r="CP60" s="240"/>
      <c r="CQ60" s="240"/>
      <c r="CR60" s="240"/>
      <c r="CS60" s="240"/>
      <c r="CT60" s="240"/>
      <c r="CU60" s="240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  <c r="DO60" s="241"/>
      <c r="DP60" s="161"/>
      <c r="DQ60" s="161"/>
      <c r="DR60" s="239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  <c r="EI60" s="240"/>
      <c r="EJ60" s="240"/>
      <c r="EK60" s="240"/>
      <c r="EL60" s="240"/>
      <c r="EM60" s="240"/>
      <c r="EN60" s="240"/>
      <c r="EO60" s="240"/>
      <c r="EP60" s="240"/>
      <c r="EQ60" s="240"/>
      <c r="ER60" s="240"/>
      <c r="ES60" s="240"/>
      <c r="ET60" s="240"/>
      <c r="EU60" s="240"/>
      <c r="EV60" s="240"/>
      <c r="EW60" s="240"/>
      <c r="EX60" s="240"/>
      <c r="EY60" s="240"/>
      <c r="EZ60" s="240"/>
      <c r="FA60" s="240"/>
      <c r="FB60" s="240"/>
      <c r="FC60" s="240"/>
      <c r="FD60" s="240"/>
      <c r="FE60" s="240"/>
      <c r="FF60" s="240"/>
      <c r="FG60" s="240"/>
      <c r="FH60" s="240"/>
      <c r="FI60" s="240"/>
      <c r="FJ60" s="240"/>
      <c r="FK60" s="240"/>
      <c r="FL60" s="240"/>
      <c r="FM60" s="240"/>
      <c r="FN60" s="240"/>
      <c r="FO60" s="240"/>
      <c r="FP60" s="240"/>
      <c r="FQ60" s="240"/>
      <c r="FR60" s="240"/>
      <c r="FS60" s="240"/>
      <c r="FT60" s="240"/>
      <c r="FU60" s="240"/>
      <c r="FV60" s="240"/>
      <c r="FW60" s="240"/>
      <c r="FX60" s="240"/>
      <c r="FY60" s="240"/>
      <c r="FZ60" s="240"/>
      <c r="GA60" s="240"/>
      <c r="GB60" s="240"/>
      <c r="GC60" s="240"/>
      <c r="GD60" s="240"/>
      <c r="GE60" s="240"/>
      <c r="GF60" s="240"/>
      <c r="GG60" s="240"/>
      <c r="GH60" s="240"/>
      <c r="GI60" s="240"/>
      <c r="GJ60" s="240"/>
      <c r="GK60" s="240"/>
      <c r="GL60" s="240"/>
      <c r="GM60" s="240"/>
      <c r="GN60" s="240"/>
      <c r="GO60" s="240"/>
      <c r="GP60" s="240"/>
      <c r="GQ60" s="240"/>
      <c r="GR60" s="241"/>
      <c r="GS60" s="160"/>
      <c r="GT60" s="162"/>
      <c r="GU60" s="239"/>
      <c r="GV60" s="240"/>
      <c r="GW60" s="240"/>
      <c r="GX60" s="240"/>
      <c r="GY60" s="240"/>
      <c r="GZ60" s="240"/>
      <c r="HA60" s="240"/>
      <c r="HB60" s="240"/>
      <c r="HC60" s="240"/>
      <c r="HD60" s="240"/>
      <c r="HE60" s="240"/>
      <c r="HF60" s="240"/>
      <c r="HG60" s="240"/>
      <c r="HH60" s="240"/>
      <c r="HI60" s="240"/>
      <c r="HJ60" s="240"/>
      <c r="HK60" s="240"/>
      <c r="HL60" s="240"/>
      <c r="HM60" s="240"/>
      <c r="HN60" s="240"/>
      <c r="HO60" s="240"/>
      <c r="HP60" s="240"/>
      <c r="HQ60" s="240"/>
      <c r="HR60" s="240"/>
      <c r="HS60" s="240"/>
      <c r="HT60" s="240"/>
      <c r="HU60" s="240"/>
      <c r="HV60" s="240"/>
      <c r="HW60" s="240"/>
      <c r="HX60" s="240"/>
      <c r="HY60" s="240"/>
      <c r="HZ60" s="240"/>
      <c r="IA60" s="240"/>
      <c r="IB60" s="240"/>
      <c r="IC60" s="240"/>
      <c r="ID60" s="240"/>
      <c r="IE60" s="240"/>
      <c r="IF60" s="240"/>
      <c r="IG60" s="240"/>
      <c r="IH60" s="240"/>
      <c r="II60" s="240"/>
      <c r="IJ60" s="240"/>
      <c r="IK60" s="240"/>
      <c r="IL60" s="240"/>
      <c r="IM60" s="240"/>
      <c r="IN60" s="240"/>
      <c r="IO60" s="240"/>
      <c r="IP60" s="240"/>
      <c r="IQ60" s="240"/>
      <c r="IR60" s="240"/>
      <c r="IS60" s="240"/>
      <c r="IT60" s="240"/>
      <c r="IU60" s="240"/>
      <c r="IV60" s="240"/>
      <c r="IW60" s="240"/>
      <c r="IX60" s="240"/>
      <c r="IY60" s="240"/>
      <c r="IZ60" s="240"/>
      <c r="JA60" s="240"/>
      <c r="JB60" s="240"/>
      <c r="JC60" s="240"/>
      <c r="JD60" s="240"/>
      <c r="JE60" s="240"/>
      <c r="JF60" s="240"/>
      <c r="JG60" s="240"/>
      <c r="JH60" s="240"/>
      <c r="JI60" s="240"/>
      <c r="JJ60" s="240"/>
      <c r="JK60" s="240"/>
      <c r="JL60" s="240"/>
      <c r="JM60" s="240"/>
      <c r="JN60" s="240"/>
      <c r="JO60" s="240"/>
      <c r="JP60" s="240"/>
      <c r="JQ60" s="240"/>
      <c r="JR60" s="240"/>
      <c r="JS60" s="240"/>
      <c r="JT60" s="240"/>
      <c r="JU60" s="241"/>
      <c r="JV60" s="69"/>
      <c r="JW60" s="161"/>
      <c r="JX60" s="161"/>
      <c r="JY60" s="161"/>
      <c r="JZ60" s="161"/>
      <c r="KA60" s="161"/>
      <c r="KB60" s="51"/>
      <c r="KC60" s="51"/>
      <c r="KD60" s="51"/>
      <c r="KE60" s="51"/>
      <c r="KF60" s="51"/>
      <c r="KG60" s="51"/>
      <c r="KH60" s="51"/>
      <c r="KI60" s="51"/>
      <c r="KJ60" s="51"/>
      <c r="KK60" s="51"/>
      <c r="KL60" s="51"/>
      <c r="KM60" s="51"/>
      <c r="KN60" s="51"/>
      <c r="KO60" s="51"/>
      <c r="KP60" s="51"/>
      <c r="KQ60" s="51"/>
      <c r="KR60" s="51"/>
      <c r="KS60" s="51"/>
      <c r="KT60" s="51"/>
      <c r="KU60" s="51"/>
      <c r="KV60" s="51"/>
      <c r="KW60" s="51"/>
      <c r="KX60" s="51"/>
      <c r="KY60" s="51"/>
      <c r="KZ60" s="51"/>
      <c r="LA60" s="51"/>
      <c r="LB60" s="51"/>
      <c r="LC60" s="51"/>
      <c r="LD60" s="51"/>
      <c r="LE60" s="51"/>
      <c r="LF60" s="51"/>
      <c r="LG60" s="51"/>
    </row>
    <row r="61" spans="1:319" s="56" customFormat="1" ht="18.600000000000001" customHeight="1">
      <c r="A61" s="271">
        <v>21</v>
      </c>
      <c r="B61" s="331"/>
      <c r="C61" s="259" t="s">
        <v>99</v>
      </c>
      <c r="D61" s="261">
        <v>24</v>
      </c>
      <c r="E61" s="261"/>
      <c r="F61" s="260" t="s">
        <v>103</v>
      </c>
      <c r="G61" s="259" t="s">
        <v>87</v>
      </c>
      <c r="H61" s="133" t="s">
        <v>74</v>
      </c>
      <c r="I61" s="106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8"/>
      <c r="AN61" s="68"/>
      <c r="AO61" s="239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  <c r="BT61" s="240"/>
      <c r="BU61" s="240"/>
      <c r="BV61" s="240"/>
      <c r="BW61" s="240"/>
      <c r="BX61" s="240"/>
      <c r="BY61" s="240"/>
      <c r="BZ61" s="240"/>
      <c r="CA61" s="240"/>
      <c r="CB61" s="240"/>
      <c r="CC61" s="240"/>
      <c r="CD61" s="240"/>
      <c r="CE61" s="240"/>
      <c r="CF61" s="240"/>
      <c r="CG61" s="240"/>
      <c r="CH61" s="240"/>
      <c r="CI61" s="240"/>
      <c r="CJ61" s="240"/>
      <c r="CK61" s="240"/>
      <c r="CL61" s="240"/>
      <c r="CM61" s="240"/>
      <c r="CN61" s="240"/>
      <c r="CO61" s="240"/>
      <c r="CP61" s="240"/>
      <c r="CQ61" s="240"/>
      <c r="CR61" s="240"/>
      <c r="CS61" s="240"/>
      <c r="CT61" s="240"/>
      <c r="CU61" s="240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  <c r="DO61" s="241"/>
      <c r="DP61" s="161"/>
      <c r="DQ61" s="161"/>
      <c r="DR61" s="239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  <c r="EI61" s="240"/>
      <c r="EJ61" s="240"/>
      <c r="EK61" s="240"/>
      <c r="EL61" s="240"/>
      <c r="EM61" s="240"/>
      <c r="EN61" s="240"/>
      <c r="EO61" s="240"/>
      <c r="EP61" s="240"/>
      <c r="EQ61" s="240"/>
      <c r="ER61" s="240"/>
      <c r="ES61" s="240"/>
      <c r="ET61" s="240"/>
      <c r="EU61" s="240"/>
      <c r="EV61" s="240"/>
      <c r="EW61" s="240"/>
      <c r="EX61" s="240"/>
      <c r="EY61" s="240"/>
      <c r="EZ61" s="240"/>
      <c r="FA61" s="240"/>
      <c r="FB61" s="240"/>
      <c r="FC61" s="240"/>
      <c r="FD61" s="240"/>
      <c r="FE61" s="240"/>
      <c r="FF61" s="240"/>
      <c r="FG61" s="240"/>
      <c r="FH61" s="240"/>
      <c r="FI61" s="240"/>
      <c r="FJ61" s="240"/>
      <c r="FK61" s="240"/>
      <c r="FL61" s="240"/>
      <c r="FM61" s="240"/>
      <c r="FN61" s="240"/>
      <c r="FO61" s="240"/>
      <c r="FP61" s="240"/>
      <c r="FQ61" s="240"/>
      <c r="FR61" s="240"/>
      <c r="FS61" s="240"/>
      <c r="FT61" s="240"/>
      <c r="FU61" s="240"/>
      <c r="FV61" s="240"/>
      <c r="FW61" s="240"/>
      <c r="FX61" s="240"/>
      <c r="FY61" s="240"/>
      <c r="FZ61" s="240"/>
      <c r="GA61" s="240"/>
      <c r="GB61" s="240"/>
      <c r="GC61" s="240"/>
      <c r="GD61" s="240"/>
      <c r="GE61" s="240"/>
      <c r="GF61" s="240"/>
      <c r="GG61" s="240"/>
      <c r="GH61" s="240"/>
      <c r="GI61" s="240"/>
      <c r="GJ61" s="240"/>
      <c r="GK61" s="240"/>
      <c r="GL61" s="240"/>
      <c r="GM61" s="240"/>
      <c r="GN61" s="240"/>
      <c r="GO61" s="240"/>
      <c r="GP61" s="240"/>
      <c r="GQ61" s="240"/>
      <c r="GR61" s="241"/>
      <c r="GS61" s="160"/>
      <c r="GT61" s="162"/>
      <c r="GU61" s="239"/>
      <c r="GV61" s="240"/>
      <c r="GW61" s="240"/>
      <c r="GX61" s="240"/>
      <c r="GY61" s="240"/>
      <c r="GZ61" s="240"/>
      <c r="HA61" s="240"/>
      <c r="HB61" s="240"/>
      <c r="HC61" s="240"/>
      <c r="HD61" s="240"/>
      <c r="HE61" s="240"/>
      <c r="HF61" s="240"/>
      <c r="HG61" s="240"/>
      <c r="HH61" s="240"/>
      <c r="HI61" s="240"/>
      <c r="HJ61" s="240"/>
      <c r="HK61" s="240"/>
      <c r="HL61" s="240"/>
      <c r="HM61" s="240"/>
      <c r="HN61" s="240"/>
      <c r="HO61" s="240"/>
      <c r="HP61" s="240"/>
      <c r="HQ61" s="240"/>
      <c r="HR61" s="240"/>
      <c r="HS61" s="240"/>
      <c r="HT61" s="240"/>
      <c r="HU61" s="240"/>
      <c r="HV61" s="240"/>
      <c r="HW61" s="240"/>
      <c r="HX61" s="240"/>
      <c r="HY61" s="240"/>
      <c r="HZ61" s="240"/>
      <c r="IA61" s="240"/>
      <c r="IB61" s="240"/>
      <c r="IC61" s="240"/>
      <c r="ID61" s="240"/>
      <c r="IE61" s="240"/>
      <c r="IF61" s="240"/>
      <c r="IG61" s="240"/>
      <c r="IH61" s="240"/>
      <c r="II61" s="240"/>
      <c r="IJ61" s="240"/>
      <c r="IK61" s="240"/>
      <c r="IL61" s="240"/>
      <c r="IM61" s="240"/>
      <c r="IN61" s="240"/>
      <c r="IO61" s="240"/>
      <c r="IP61" s="240"/>
      <c r="IQ61" s="240"/>
      <c r="IR61" s="240"/>
      <c r="IS61" s="240"/>
      <c r="IT61" s="240"/>
      <c r="IU61" s="240"/>
      <c r="IV61" s="240"/>
      <c r="IW61" s="240"/>
      <c r="IX61" s="240"/>
      <c r="IY61" s="240"/>
      <c r="IZ61" s="240"/>
      <c r="JA61" s="240"/>
      <c r="JB61" s="240"/>
      <c r="JC61" s="240"/>
      <c r="JD61" s="240"/>
      <c r="JE61" s="240"/>
      <c r="JF61" s="240"/>
      <c r="JG61" s="240"/>
      <c r="JH61" s="240"/>
      <c r="JI61" s="240"/>
      <c r="JJ61" s="240"/>
      <c r="JK61" s="240"/>
      <c r="JL61" s="240"/>
      <c r="JM61" s="240"/>
      <c r="JN61" s="240"/>
      <c r="JO61" s="240"/>
      <c r="JP61" s="240"/>
      <c r="JQ61" s="240"/>
      <c r="JR61" s="240"/>
      <c r="JS61" s="240"/>
      <c r="JT61" s="240"/>
      <c r="JU61" s="241"/>
      <c r="JV61" s="69"/>
      <c r="JW61" s="161"/>
      <c r="JX61" s="161"/>
      <c r="JY61" s="161"/>
      <c r="JZ61" s="161"/>
      <c r="KA61" s="161"/>
      <c r="KB61" s="51"/>
      <c r="KC61" s="51"/>
      <c r="KD61" s="51"/>
      <c r="KE61" s="51"/>
      <c r="KF61" s="51"/>
      <c r="KG61" s="51"/>
      <c r="KH61" s="51"/>
      <c r="KI61" s="51"/>
      <c r="KJ61" s="51"/>
      <c r="KK61" s="51"/>
      <c r="KL61" s="51"/>
      <c r="KM61" s="51"/>
      <c r="KN61" s="51"/>
      <c r="KO61" s="51"/>
      <c r="KP61" s="51"/>
      <c r="KQ61" s="51"/>
      <c r="KR61" s="51"/>
      <c r="KS61" s="51"/>
      <c r="KT61" s="51"/>
      <c r="KU61" s="51"/>
      <c r="KV61" s="51"/>
      <c r="KW61" s="51"/>
      <c r="KX61" s="51"/>
      <c r="KY61" s="51"/>
      <c r="KZ61" s="51"/>
      <c r="LA61" s="51"/>
      <c r="LB61" s="51"/>
      <c r="LC61" s="51"/>
      <c r="LD61" s="51"/>
      <c r="LE61" s="51"/>
      <c r="LF61" s="51"/>
      <c r="LG61" s="51"/>
    </row>
    <row r="62" spans="1:319" s="56" customFormat="1" ht="18.600000000000001" customHeight="1">
      <c r="A62" s="271">
        <v>21</v>
      </c>
      <c r="B62" s="331"/>
      <c r="C62" s="259" t="s">
        <v>99</v>
      </c>
      <c r="D62" s="261"/>
      <c r="E62" s="261"/>
      <c r="F62" s="259"/>
      <c r="G62" s="259" t="s">
        <v>87</v>
      </c>
      <c r="H62" s="134" t="s">
        <v>79</v>
      </c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8"/>
      <c r="AN62" s="68"/>
      <c r="AO62" s="239"/>
      <c r="AP62" s="240"/>
      <c r="AQ62" s="240"/>
      <c r="AR62" s="240"/>
      <c r="AS62" s="240"/>
      <c r="AT62" s="240"/>
      <c r="AU62" s="240"/>
      <c r="AV62" s="240"/>
      <c r="AW62" s="240"/>
      <c r="AX62" s="240"/>
      <c r="AY62" s="240"/>
      <c r="AZ62" s="240"/>
      <c r="BA62" s="240"/>
      <c r="BB62" s="240"/>
      <c r="BC62" s="240"/>
      <c r="BD62" s="240"/>
      <c r="BE62" s="240"/>
      <c r="BF62" s="240"/>
      <c r="BG62" s="240"/>
      <c r="BH62" s="240"/>
      <c r="BI62" s="240"/>
      <c r="BJ62" s="240"/>
      <c r="BK62" s="240"/>
      <c r="BL62" s="240"/>
      <c r="BM62" s="240"/>
      <c r="BN62" s="240"/>
      <c r="BO62" s="240"/>
      <c r="BP62" s="240"/>
      <c r="BQ62" s="240"/>
      <c r="BR62" s="240"/>
      <c r="BS62" s="240"/>
      <c r="BT62" s="240"/>
      <c r="BU62" s="240"/>
      <c r="BV62" s="240"/>
      <c r="BW62" s="240"/>
      <c r="BX62" s="240"/>
      <c r="BY62" s="240"/>
      <c r="BZ62" s="240"/>
      <c r="CA62" s="240"/>
      <c r="CB62" s="240"/>
      <c r="CC62" s="240"/>
      <c r="CD62" s="240"/>
      <c r="CE62" s="240"/>
      <c r="CF62" s="240"/>
      <c r="CG62" s="240"/>
      <c r="CH62" s="240"/>
      <c r="CI62" s="240"/>
      <c r="CJ62" s="240"/>
      <c r="CK62" s="240"/>
      <c r="CL62" s="240"/>
      <c r="CM62" s="240"/>
      <c r="CN62" s="240"/>
      <c r="CO62" s="240"/>
      <c r="CP62" s="240"/>
      <c r="CQ62" s="240"/>
      <c r="CR62" s="240"/>
      <c r="CS62" s="240"/>
      <c r="CT62" s="240"/>
      <c r="CU62" s="240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  <c r="DO62" s="241"/>
      <c r="DP62" s="161"/>
      <c r="DQ62" s="161"/>
      <c r="DR62" s="239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  <c r="EI62" s="240"/>
      <c r="EJ62" s="240"/>
      <c r="EK62" s="240"/>
      <c r="EL62" s="240"/>
      <c r="EM62" s="240"/>
      <c r="EN62" s="240"/>
      <c r="EO62" s="240"/>
      <c r="EP62" s="240"/>
      <c r="EQ62" s="240"/>
      <c r="ER62" s="240"/>
      <c r="ES62" s="240"/>
      <c r="ET62" s="240"/>
      <c r="EU62" s="240"/>
      <c r="EV62" s="240"/>
      <c r="EW62" s="240"/>
      <c r="EX62" s="240"/>
      <c r="EY62" s="240"/>
      <c r="EZ62" s="240"/>
      <c r="FA62" s="240"/>
      <c r="FB62" s="240"/>
      <c r="FC62" s="240"/>
      <c r="FD62" s="240"/>
      <c r="FE62" s="240"/>
      <c r="FF62" s="240"/>
      <c r="FG62" s="240"/>
      <c r="FH62" s="240"/>
      <c r="FI62" s="240"/>
      <c r="FJ62" s="240"/>
      <c r="FK62" s="240"/>
      <c r="FL62" s="240"/>
      <c r="FM62" s="240"/>
      <c r="FN62" s="240"/>
      <c r="FO62" s="240"/>
      <c r="FP62" s="240"/>
      <c r="FQ62" s="240"/>
      <c r="FR62" s="240"/>
      <c r="FS62" s="240"/>
      <c r="FT62" s="240"/>
      <c r="FU62" s="240"/>
      <c r="FV62" s="240"/>
      <c r="FW62" s="240"/>
      <c r="FX62" s="240"/>
      <c r="FY62" s="240"/>
      <c r="FZ62" s="240"/>
      <c r="GA62" s="240"/>
      <c r="GB62" s="240"/>
      <c r="GC62" s="240"/>
      <c r="GD62" s="240"/>
      <c r="GE62" s="240"/>
      <c r="GF62" s="240"/>
      <c r="GG62" s="240"/>
      <c r="GH62" s="240"/>
      <c r="GI62" s="240"/>
      <c r="GJ62" s="240"/>
      <c r="GK62" s="240"/>
      <c r="GL62" s="240"/>
      <c r="GM62" s="240"/>
      <c r="GN62" s="240"/>
      <c r="GO62" s="240"/>
      <c r="GP62" s="240"/>
      <c r="GQ62" s="240"/>
      <c r="GR62" s="241"/>
      <c r="GS62" s="160"/>
      <c r="GT62" s="162"/>
      <c r="GU62" s="239"/>
      <c r="GV62" s="240"/>
      <c r="GW62" s="240"/>
      <c r="GX62" s="240"/>
      <c r="GY62" s="240"/>
      <c r="GZ62" s="240"/>
      <c r="HA62" s="240"/>
      <c r="HB62" s="240"/>
      <c r="HC62" s="240"/>
      <c r="HD62" s="240"/>
      <c r="HE62" s="240"/>
      <c r="HF62" s="240"/>
      <c r="HG62" s="240"/>
      <c r="HH62" s="240"/>
      <c r="HI62" s="240"/>
      <c r="HJ62" s="240"/>
      <c r="HK62" s="240"/>
      <c r="HL62" s="240"/>
      <c r="HM62" s="240"/>
      <c r="HN62" s="240"/>
      <c r="HO62" s="240"/>
      <c r="HP62" s="240"/>
      <c r="HQ62" s="240"/>
      <c r="HR62" s="240"/>
      <c r="HS62" s="240"/>
      <c r="HT62" s="240"/>
      <c r="HU62" s="240"/>
      <c r="HV62" s="240"/>
      <c r="HW62" s="240"/>
      <c r="HX62" s="240"/>
      <c r="HY62" s="240"/>
      <c r="HZ62" s="240"/>
      <c r="IA62" s="240"/>
      <c r="IB62" s="240"/>
      <c r="IC62" s="240"/>
      <c r="ID62" s="240"/>
      <c r="IE62" s="240"/>
      <c r="IF62" s="240"/>
      <c r="IG62" s="240"/>
      <c r="IH62" s="240"/>
      <c r="II62" s="240"/>
      <c r="IJ62" s="240"/>
      <c r="IK62" s="240"/>
      <c r="IL62" s="240"/>
      <c r="IM62" s="240"/>
      <c r="IN62" s="240"/>
      <c r="IO62" s="240"/>
      <c r="IP62" s="240"/>
      <c r="IQ62" s="240"/>
      <c r="IR62" s="240"/>
      <c r="IS62" s="240"/>
      <c r="IT62" s="240"/>
      <c r="IU62" s="240"/>
      <c r="IV62" s="240"/>
      <c r="IW62" s="240"/>
      <c r="IX62" s="240"/>
      <c r="IY62" s="240"/>
      <c r="IZ62" s="240"/>
      <c r="JA62" s="240"/>
      <c r="JB62" s="240"/>
      <c r="JC62" s="240"/>
      <c r="JD62" s="240"/>
      <c r="JE62" s="240"/>
      <c r="JF62" s="240"/>
      <c r="JG62" s="240"/>
      <c r="JH62" s="240"/>
      <c r="JI62" s="240"/>
      <c r="JJ62" s="240"/>
      <c r="JK62" s="240"/>
      <c r="JL62" s="240"/>
      <c r="JM62" s="240"/>
      <c r="JN62" s="240"/>
      <c r="JO62" s="240"/>
      <c r="JP62" s="240"/>
      <c r="JQ62" s="240"/>
      <c r="JR62" s="240"/>
      <c r="JS62" s="240"/>
      <c r="JT62" s="240"/>
      <c r="JU62" s="241"/>
      <c r="JV62" s="69"/>
      <c r="JW62" s="161"/>
      <c r="JX62" s="161"/>
      <c r="JY62" s="161"/>
      <c r="JZ62" s="161"/>
      <c r="KA62" s="161"/>
      <c r="KB62" s="51"/>
      <c r="KC62" s="51"/>
      <c r="KD62" s="51"/>
      <c r="KE62" s="51"/>
      <c r="KF62" s="51"/>
      <c r="KG62" s="51"/>
      <c r="KH62" s="51"/>
      <c r="KI62" s="51"/>
      <c r="KJ62" s="51"/>
      <c r="KK62" s="51"/>
      <c r="KL62" s="51"/>
      <c r="KM62" s="51"/>
      <c r="KN62" s="51"/>
      <c r="KO62" s="51"/>
      <c r="KP62" s="51"/>
      <c r="KQ62" s="51"/>
      <c r="KR62" s="51"/>
      <c r="KS62" s="51"/>
      <c r="KT62" s="51"/>
      <c r="KU62" s="51"/>
      <c r="KV62" s="51"/>
      <c r="KW62" s="51"/>
      <c r="KX62" s="51"/>
      <c r="KY62" s="51"/>
      <c r="KZ62" s="51"/>
      <c r="LA62" s="51"/>
      <c r="LB62" s="51"/>
      <c r="LC62" s="51"/>
      <c r="LD62" s="51"/>
      <c r="LE62" s="51"/>
      <c r="LF62" s="51"/>
      <c r="LG62" s="51"/>
    </row>
    <row r="63" spans="1:319" s="56" customFormat="1" ht="18.600000000000001" customHeight="1">
      <c r="A63" s="271">
        <v>22</v>
      </c>
      <c r="B63" s="331"/>
      <c r="C63" s="259" t="s">
        <v>99</v>
      </c>
      <c r="D63" s="261">
        <v>45</v>
      </c>
      <c r="E63" s="261"/>
      <c r="F63" s="260" t="s">
        <v>97</v>
      </c>
      <c r="G63" s="259" t="s">
        <v>87</v>
      </c>
      <c r="H63" s="133" t="s">
        <v>74</v>
      </c>
      <c r="I63" s="106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8"/>
      <c r="AN63" s="68"/>
      <c r="AO63" s="239"/>
      <c r="AP63" s="240"/>
      <c r="AQ63" s="240"/>
      <c r="AR63" s="240"/>
      <c r="AS63" s="240"/>
      <c r="AT63" s="240"/>
      <c r="AU63" s="240"/>
      <c r="AV63" s="240"/>
      <c r="AW63" s="240"/>
      <c r="AX63" s="240"/>
      <c r="AY63" s="240"/>
      <c r="AZ63" s="240"/>
      <c r="BA63" s="240"/>
      <c r="BB63" s="240"/>
      <c r="BC63" s="240"/>
      <c r="BD63" s="240"/>
      <c r="BE63" s="240"/>
      <c r="BF63" s="240"/>
      <c r="BG63" s="240"/>
      <c r="BH63" s="240"/>
      <c r="BI63" s="240"/>
      <c r="BJ63" s="240"/>
      <c r="BK63" s="240"/>
      <c r="BL63" s="240"/>
      <c r="BM63" s="240"/>
      <c r="BN63" s="240"/>
      <c r="BO63" s="240"/>
      <c r="BP63" s="240"/>
      <c r="BQ63" s="240"/>
      <c r="BR63" s="240"/>
      <c r="BS63" s="240"/>
      <c r="BT63" s="240"/>
      <c r="BU63" s="240"/>
      <c r="BV63" s="240"/>
      <c r="BW63" s="240"/>
      <c r="BX63" s="240"/>
      <c r="BY63" s="240"/>
      <c r="BZ63" s="240"/>
      <c r="CA63" s="240"/>
      <c r="CB63" s="240"/>
      <c r="CC63" s="240"/>
      <c r="CD63" s="240"/>
      <c r="CE63" s="240"/>
      <c r="CF63" s="240"/>
      <c r="CG63" s="240"/>
      <c r="CH63" s="240"/>
      <c r="CI63" s="240"/>
      <c r="CJ63" s="240"/>
      <c r="CK63" s="240"/>
      <c r="CL63" s="240"/>
      <c r="CM63" s="240"/>
      <c r="CN63" s="240"/>
      <c r="CO63" s="240"/>
      <c r="CP63" s="240"/>
      <c r="CQ63" s="240"/>
      <c r="CR63" s="240"/>
      <c r="CS63" s="240"/>
      <c r="CT63" s="240"/>
      <c r="CU63" s="240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  <c r="DO63" s="241"/>
      <c r="DP63" s="161"/>
      <c r="DQ63" s="161"/>
      <c r="DR63" s="239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  <c r="EI63" s="240"/>
      <c r="EJ63" s="240"/>
      <c r="EK63" s="240"/>
      <c r="EL63" s="240"/>
      <c r="EM63" s="240"/>
      <c r="EN63" s="240"/>
      <c r="EO63" s="240"/>
      <c r="EP63" s="240"/>
      <c r="EQ63" s="240"/>
      <c r="ER63" s="240"/>
      <c r="ES63" s="240"/>
      <c r="ET63" s="240"/>
      <c r="EU63" s="240"/>
      <c r="EV63" s="240"/>
      <c r="EW63" s="240"/>
      <c r="EX63" s="240"/>
      <c r="EY63" s="240"/>
      <c r="EZ63" s="240"/>
      <c r="FA63" s="240"/>
      <c r="FB63" s="240"/>
      <c r="FC63" s="240"/>
      <c r="FD63" s="240"/>
      <c r="FE63" s="240"/>
      <c r="FF63" s="240"/>
      <c r="FG63" s="240"/>
      <c r="FH63" s="240"/>
      <c r="FI63" s="240"/>
      <c r="FJ63" s="240"/>
      <c r="FK63" s="240"/>
      <c r="FL63" s="240"/>
      <c r="FM63" s="240"/>
      <c r="FN63" s="240"/>
      <c r="FO63" s="240"/>
      <c r="FP63" s="240"/>
      <c r="FQ63" s="240"/>
      <c r="FR63" s="240"/>
      <c r="FS63" s="240"/>
      <c r="FT63" s="240"/>
      <c r="FU63" s="240"/>
      <c r="FV63" s="240"/>
      <c r="FW63" s="240"/>
      <c r="FX63" s="240"/>
      <c r="FY63" s="240"/>
      <c r="FZ63" s="240"/>
      <c r="GA63" s="240"/>
      <c r="GB63" s="240"/>
      <c r="GC63" s="240"/>
      <c r="GD63" s="240"/>
      <c r="GE63" s="240"/>
      <c r="GF63" s="240"/>
      <c r="GG63" s="240"/>
      <c r="GH63" s="240"/>
      <c r="GI63" s="240"/>
      <c r="GJ63" s="240"/>
      <c r="GK63" s="240"/>
      <c r="GL63" s="240"/>
      <c r="GM63" s="240"/>
      <c r="GN63" s="240"/>
      <c r="GO63" s="240"/>
      <c r="GP63" s="240"/>
      <c r="GQ63" s="240"/>
      <c r="GR63" s="241"/>
      <c r="GS63" s="160"/>
      <c r="GT63" s="162"/>
      <c r="GU63" s="239"/>
      <c r="GV63" s="240"/>
      <c r="GW63" s="240"/>
      <c r="GX63" s="240"/>
      <c r="GY63" s="240"/>
      <c r="GZ63" s="240"/>
      <c r="HA63" s="240"/>
      <c r="HB63" s="240"/>
      <c r="HC63" s="240"/>
      <c r="HD63" s="240"/>
      <c r="HE63" s="240"/>
      <c r="HF63" s="240"/>
      <c r="HG63" s="240"/>
      <c r="HH63" s="240"/>
      <c r="HI63" s="240"/>
      <c r="HJ63" s="240"/>
      <c r="HK63" s="240"/>
      <c r="HL63" s="240"/>
      <c r="HM63" s="240"/>
      <c r="HN63" s="240"/>
      <c r="HO63" s="240"/>
      <c r="HP63" s="240"/>
      <c r="HQ63" s="240"/>
      <c r="HR63" s="240"/>
      <c r="HS63" s="240"/>
      <c r="HT63" s="240"/>
      <c r="HU63" s="240"/>
      <c r="HV63" s="240"/>
      <c r="HW63" s="240"/>
      <c r="HX63" s="240"/>
      <c r="HY63" s="240"/>
      <c r="HZ63" s="240"/>
      <c r="IA63" s="240"/>
      <c r="IB63" s="240"/>
      <c r="IC63" s="240"/>
      <c r="ID63" s="240"/>
      <c r="IE63" s="240"/>
      <c r="IF63" s="240"/>
      <c r="IG63" s="240"/>
      <c r="IH63" s="240"/>
      <c r="II63" s="240"/>
      <c r="IJ63" s="240"/>
      <c r="IK63" s="240"/>
      <c r="IL63" s="240"/>
      <c r="IM63" s="240"/>
      <c r="IN63" s="240"/>
      <c r="IO63" s="240"/>
      <c r="IP63" s="240"/>
      <c r="IQ63" s="240"/>
      <c r="IR63" s="240"/>
      <c r="IS63" s="240"/>
      <c r="IT63" s="240"/>
      <c r="IU63" s="240"/>
      <c r="IV63" s="240"/>
      <c r="IW63" s="240"/>
      <c r="IX63" s="240"/>
      <c r="IY63" s="240"/>
      <c r="IZ63" s="240"/>
      <c r="JA63" s="240"/>
      <c r="JB63" s="240"/>
      <c r="JC63" s="240"/>
      <c r="JD63" s="240"/>
      <c r="JE63" s="240"/>
      <c r="JF63" s="240"/>
      <c r="JG63" s="240"/>
      <c r="JH63" s="240"/>
      <c r="JI63" s="240"/>
      <c r="JJ63" s="240"/>
      <c r="JK63" s="240"/>
      <c r="JL63" s="240"/>
      <c r="JM63" s="240"/>
      <c r="JN63" s="240"/>
      <c r="JO63" s="240"/>
      <c r="JP63" s="240"/>
      <c r="JQ63" s="240"/>
      <c r="JR63" s="240"/>
      <c r="JS63" s="240"/>
      <c r="JT63" s="240"/>
      <c r="JU63" s="241"/>
      <c r="JV63" s="69"/>
      <c r="JW63" s="161"/>
      <c r="JX63" s="161"/>
      <c r="JY63" s="161"/>
      <c r="JZ63" s="161"/>
      <c r="KA63" s="161"/>
      <c r="KB63" s="51"/>
      <c r="KC63" s="51"/>
      <c r="KD63" s="51"/>
      <c r="KE63" s="51"/>
      <c r="KF63" s="51"/>
      <c r="KG63" s="51"/>
      <c r="KH63" s="51"/>
      <c r="KI63" s="51"/>
      <c r="KJ63" s="51"/>
      <c r="KK63" s="51"/>
      <c r="KL63" s="51"/>
      <c r="KM63" s="51"/>
      <c r="KN63" s="51"/>
      <c r="KO63" s="51"/>
      <c r="KP63" s="51"/>
      <c r="KQ63" s="51"/>
      <c r="KR63" s="51"/>
      <c r="KS63" s="51"/>
      <c r="KT63" s="51"/>
      <c r="KU63" s="51"/>
      <c r="KV63" s="51"/>
      <c r="KW63" s="51"/>
      <c r="KX63" s="51"/>
      <c r="KY63" s="51"/>
      <c r="KZ63" s="51"/>
      <c r="LA63" s="51"/>
      <c r="LB63" s="51"/>
      <c r="LC63" s="51"/>
      <c r="LD63" s="51"/>
      <c r="LE63" s="51"/>
      <c r="LF63" s="51"/>
      <c r="LG63" s="51"/>
    </row>
    <row r="64" spans="1:319" s="56" customFormat="1" ht="18.600000000000001" customHeight="1" thickBot="1">
      <c r="A64" s="271">
        <v>22</v>
      </c>
      <c r="B64" s="331"/>
      <c r="C64" s="259" t="s">
        <v>99</v>
      </c>
      <c r="D64" s="261"/>
      <c r="E64" s="261"/>
      <c r="F64" s="259"/>
      <c r="G64" s="259" t="s">
        <v>87</v>
      </c>
      <c r="H64" s="134" t="s">
        <v>79</v>
      </c>
      <c r="I64" s="106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8"/>
      <c r="AN64" s="68"/>
      <c r="AO64" s="242"/>
      <c r="AP64" s="243"/>
      <c r="AQ64" s="243"/>
      <c r="AR64" s="243"/>
      <c r="AS64" s="243"/>
      <c r="AT64" s="243"/>
      <c r="AU64" s="243"/>
      <c r="AV64" s="243"/>
      <c r="AW64" s="243"/>
      <c r="AX64" s="243"/>
      <c r="AY64" s="243"/>
      <c r="AZ64" s="243"/>
      <c r="BA64" s="243"/>
      <c r="BB64" s="243"/>
      <c r="BC64" s="243"/>
      <c r="BD64" s="243"/>
      <c r="BE64" s="243"/>
      <c r="BF64" s="243"/>
      <c r="BG64" s="243"/>
      <c r="BH64" s="243"/>
      <c r="BI64" s="243"/>
      <c r="BJ64" s="243"/>
      <c r="BK64" s="243"/>
      <c r="BL64" s="243"/>
      <c r="BM64" s="243"/>
      <c r="BN64" s="243"/>
      <c r="BO64" s="243"/>
      <c r="BP64" s="243"/>
      <c r="BQ64" s="243"/>
      <c r="BR64" s="243"/>
      <c r="BS64" s="243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3"/>
      <c r="CJ64" s="243"/>
      <c r="CK64" s="243"/>
      <c r="CL64" s="243"/>
      <c r="CM64" s="243"/>
      <c r="CN64" s="243"/>
      <c r="CO64" s="243"/>
      <c r="CP64" s="243"/>
      <c r="CQ64" s="243"/>
      <c r="CR64" s="243"/>
      <c r="CS64" s="243"/>
      <c r="CT64" s="243"/>
      <c r="CU64" s="243"/>
      <c r="CV64" s="243"/>
      <c r="CW64" s="243"/>
      <c r="CX64" s="243"/>
      <c r="CY64" s="243"/>
      <c r="CZ64" s="243"/>
      <c r="DA64" s="243"/>
      <c r="DB64" s="243"/>
      <c r="DC64" s="243"/>
      <c r="DD64" s="243"/>
      <c r="DE64" s="243"/>
      <c r="DF64" s="243"/>
      <c r="DG64" s="243"/>
      <c r="DH64" s="243"/>
      <c r="DI64" s="243"/>
      <c r="DJ64" s="243"/>
      <c r="DK64" s="243"/>
      <c r="DL64" s="243"/>
      <c r="DM64" s="243"/>
      <c r="DN64" s="243"/>
      <c r="DO64" s="244"/>
      <c r="DP64" s="161"/>
      <c r="DQ64" s="161"/>
      <c r="DR64" s="242"/>
      <c r="DS64" s="243"/>
      <c r="DT64" s="243"/>
      <c r="DU64" s="243"/>
      <c r="DV64" s="243"/>
      <c r="DW64" s="243"/>
      <c r="DX64" s="243"/>
      <c r="DY64" s="243"/>
      <c r="DZ64" s="243"/>
      <c r="EA64" s="243"/>
      <c r="EB64" s="243"/>
      <c r="EC64" s="243"/>
      <c r="ED64" s="243"/>
      <c r="EE64" s="243"/>
      <c r="EF64" s="243"/>
      <c r="EG64" s="243"/>
      <c r="EH64" s="243"/>
      <c r="EI64" s="243"/>
      <c r="EJ64" s="243"/>
      <c r="EK64" s="243"/>
      <c r="EL64" s="243"/>
      <c r="EM64" s="243"/>
      <c r="EN64" s="243"/>
      <c r="EO64" s="243"/>
      <c r="EP64" s="243"/>
      <c r="EQ64" s="243"/>
      <c r="ER64" s="243"/>
      <c r="ES64" s="243"/>
      <c r="ET64" s="243"/>
      <c r="EU64" s="243"/>
      <c r="EV64" s="243"/>
      <c r="EW64" s="243"/>
      <c r="EX64" s="243"/>
      <c r="EY64" s="243"/>
      <c r="EZ64" s="243"/>
      <c r="FA64" s="243"/>
      <c r="FB64" s="243"/>
      <c r="FC64" s="243"/>
      <c r="FD64" s="243"/>
      <c r="FE64" s="243"/>
      <c r="FF64" s="243"/>
      <c r="FG64" s="243"/>
      <c r="FH64" s="243"/>
      <c r="FI64" s="243"/>
      <c r="FJ64" s="243"/>
      <c r="FK64" s="243"/>
      <c r="FL64" s="243"/>
      <c r="FM64" s="243"/>
      <c r="FN64" s="243"/>
      <c r="FO64" s="243"/>
      <c r="FP64" s="243"/>
      <c r="FQ64" s="243"/>
      <c r="FR64" s="243"/>
      <c r="FS64" s="243"/>
      <c r="FT64" s="243"/>
      <c r="FU64" s="243"/>
      <c r="FV64" s="243"/>
      <c r="FW64" s="243"/>
      <c r="FX64" s="243"/>
      <c r="FY64" s="243"/>
      <c r="FZ64" s="243"/>
      <c r="GA64" s="243"/>
      <c r="GB64" s="243"/>
      <c r="GC64" s="243"/>
      <c r="GD64" s="243"/>
      <c r="GE64" s="243"/>
      <c r="GF64" s="243"/>
      <c r="GG64" s="243"/>
      <c r="GH64" s="243"/>
      <c r="GI64" s="243"/>
      <c r="GJ64" s="243"/>
      <c r="GK64" s="243"/>
      <c r="GL64" s="243"/>
      <c r="GM64" s="243"/>
      <c r="GN64" s="243"/>
      <c r="GO64" s="243"/>
      <c r="GP64" s="243"/>
      <c r="GQ64" s="243"/>
      <c r="GR64" s="244"/>
      <c r="GS64" s="160"/>
      <c r="GT64" s="162"/>
      <c r="GU64" s="242"/>
      <c r="GV64" s="243"/>
      <c r="GW64" s="243"/>
      <c r="GX64" s="243"/>
      <c r="GY64" s="243"/>
      <c r="GZ64" s="243"/>
      <c r="HA64" s="243"/>
      <c r="HB64" s="243"/>
      <c r="HC64" s="243"/>
      <c r="HD64" s="243"/>
      <c r="HE64" s="243"/>
      <c r="HF64" s="243"/>
      <c r="HG64" s="243"/>
      <c r="HH64" s="243"/>
      <c r="HI64" s="243"/>
      <c r="HJ64" s="243"/>
      <c r="HK64" s="243"/>
      <c r="HL64" s="243"/>
      <c r="HM64" s="243"/>
      <c r="HN64" s="243"/>
      <c r="HO64" s="243"/>
      <c r="HP64" s="243"/>
      <c r="HQ64" s="243"/>
      <c r="HR64" s="243"/>
      <c r="HS64" s="243"/>
      <c r="HT64" s="243"/>
      <c r="HU64" s="243"/>
      <c r="HV64" s="243"/>
      <c r="HW64" s="243"/>
      <c r="HX64" s="243"/>
      <c r="HY64" s="243"/>
      <c r="HZ64" s="243"/>
      <c r="IA64" s="243"/>
      <c r="IB64" s="243"/>
      <c r="IC64" s="243"/>
      <c r="ID64" s="243"/>
      <c r="IE64" s="243"/>
      <c r="IF64" s="243"/>
      <c r="IG64" s="243"/>
      <c r="IH64" s="243"/>
      <c r="II64" s="243"/>
      <c r="IJ64" s="243"/>
      <c r="IK64" s="243"/>
      <c r="IL64" s="243"/>
      <c r="IM64" s="243"/>
      <c r="IN64" s="243"/>
      <c r="IO64" s="243"/>
      <c r="IP64" s="243"/>
      <c r="IQ64" s="243"/>
      <c r="IR64" s="243"/>
      <c r="IS64" s="243"/>
      <c r="IT64" s="243"/>
      <c r="IU64" s="243"/>
      <c r="IV64" s="243"/>
      <c r="IW64" s="243"/>
      <c r="IX64" s="243"/>
      <c r="IY64" s="243"/>
      <c r="IZ64" s="243"/>
      <c r="JA64" s="243"/>
      <c r="JB64" s="243"/>
      <c r="JC64" s="243"/>
      <c r="JD64" s="243"/>
      <c r="JE64" s="243"/>
      <c r="JF64" s="243"/>
      <c r="JG64" s="243"/>
      <c r="JH64" s="243"/>
      <c r="JI64" s="243"/>
      <c r="JJ64" s="243"/>
      <c r="JK64" s="243"/>
      <c r="JL64" s="243"/>
      <c r="JM64" s="243"/>
      <c r="JN64" s="243"/>
      <c r="JO64" s="243"/>
      <c r="JP64" s="243"/>
      <c r="JQ64" s="243"/>
      <c r="JR64" s="243"/>
      <c r="JS64" s="243"/>
      <c r="JT64" s="243"/>
      <c r="JU64" s="244"/>
      <c r="JV64" s="69"/>
      <c r="JW64" s="161"/>
      <c r="JX64" s="161"/>
      <c r="JY64" s="161"/>
      <c r="JZ64" s="161"/>
      <c r="KA64" s="161"/>
      <c r="KB64" s="51"/>
      <c r="KC64" s="51"/>
      <c r="KD64" s="51"/>
      <c r="KE64" s="51"/>
      <c r="KF64" s="51"/>
      <c r="KG64" s="51"/>
      <c r="KH64" s="51"/>
      <c r="KI64" s="51"/>
      <c r="KJ64" s="51"/>
      <c r="KK64" s="51"/>
      <c r="KL64" s="51"/>
      <c r="KM64" s="51"/>
      <c r="KN64" s="51"/>
      <c r="KO64" s="51"/>
      <c r="KP64" s="51"/>
      <c r="KQ64" s="51"/>
      <c r="KR64" s="51"/>
      <c r="KS64" s="51"/>
      <c r="KT64" s="51"/>
      <c r="KU64" s="51"/>
      <c r="KV64" s="51"/>
      <c r="KW64" s="51"/>
      <c r="KX64" s="51"/>
      <c r="KY64" s="51"/>
      <c r="KZ64" s="51"/>
      <c r="LA64" s="51"/>
      <c r="LB64" s="51"/>
      <c r="LC64" s="51"/>
      <c r="LD64" s="51"/>
      <c r="LE64" s="51"/>
      <c r="LF64" s="51"/>
      <c r="LG64" s="51"/>
    </row>
    <row r="65" spans="1:319" s="56" customFormat="1" ht="18.600000000000001" customHeight="1" thickBot="1">
      <c r="A65" s="271">
        <v>23</v>
      </c>
      <c r="B65" s="331"/>
      <c r="C65" s="259" t="s">
        <v>99</v>
      </c>
      <c r="D65" s="261">
        <v>50</v>
      </c>
      <c r="E65" s="261"/>
      <c r="F65" s="260" t="s">
        <v>103</v>
      </c>
      <c r="G65" s="259" t="s">
        <v>87</v>
      </c>
      <c r="H65" s="133" t="s">
        <v>74</v>
      </c>
      <c r="I65" s="106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8"/>
      <c r="AN65" s="68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161"/>
      <c r="DD65" s="161"/>
      <c r="DE65" s="161"/>
      <c r="DF65" s="161"/>
      <c r="DG65" s="161"/>
      <c r="DH65" s="161"/>
      <c r="DI65" s="161"/>
      <c r="DJ65" s="161"/>
      <c r="DK65" s="161"/>
      <c r="DL65" s="161"/>
      <c r="DM65" s="161"/>
      <c r="DN65" s="161"/>
      <c r="DO65" s="161"/>
      <c r="DP65" s="161"/>
      <c r="DQ65" s="161"/>
      <c r="DR65" s="161"/>
      <c r="DS65" s="161"/>
      <c r="DT65" s="161"/>
      <c r="DU65" s="161"/>
      <c r="DV65" s="161"/>
      <c r="DW65" s="161"/>
      <c r="DX65" s="161"/>
      <c r="DY65" s="161"/>
      <c r="DZ65" s="161"/>
      <c r="EA65" s="161"/>
      <c r="EB65" s="161"/>
      <c r="EC65" s="161"/>
      <c r="ED65" s="161"/>
      <c r="EE65" s="161"/>
      <c r="EF65" s="161"/>
      <c r="EG65" s="161"/>
      <c r="EH65" s="161"/>
      <c r="EI65" s="161"/>
      <c r="EJ65" s="161"/>
      <c r="EK65" s="161"/>
      <c r="EL65" s="161"/>
      <c r="EM65" s="161"/>
      <c r="EN65" s="161"/>
      <c r="EO65" s="161"/>
      <c r="EP65" s="161"/>
      <c r="EQ65" s="161"/>
      <c r="ER65" s="161"/>
      <c r="ES65" s="161"/>
      <c r="ET65" s="161"/>
      <c r="EU65" s="161"/>
      <c r="EV65" s="161"/>
      <c r="EW65" s="161"/>
      <c r="EX65" s="161"/>
      <c r="EY65" s="161"/>
      <c r="EZ65" s="161"/>
      <c r="FA65" s="161"/>
      <c r="FB65" s="161"/>
      <c r="FC65" s="161"/>
      <c r="FD65" s="161"/>
      <c r="FE65" s="161"/>
      <c r="FF65" s="161"/>
      <c r="FG65" s="161"/>
      <c r="FH65" s="161"/>
      <c r="FI65" s="161"/>
      <c r="FJ65" s="161"/>
      <c r="FK65" s="161"/>
      <c r="FL65" s="161"/>
      <c r="FM65" s="161"/>
      <c r="FN65" s="161"/>
      <c r="FO65" s="161"/>
      <c r="FP65" s="161"/>
      <c r="FQ65" s="161"/>
      <c r="FR65" s="161"/>
      <c r="FS65" s="161"/>
      <c r="FT65" s="161"/>
      <c r="FU65" s="161"/>
      <c r="FV65" s="161"/>
      <c r="FW65" s="161"/>
      <c r="FX65" s="161"/>
      <c r="FY65" s="161"/>
      <c r="FZ65" s="161"/>
      <c r="GA65" s="161"/>
      <c r="GB65" s="161"/>
      <c r="GC65" s="161"/>
      <c r="GD65" s="161"/>
      <c r="GE65" s="161"/>
      <c r="GF65" s="161"/>
      <c r="GG65" s="161"/>
      <c r="GH65" s="161"/>
      <c r="GI65" s="161"/>
      <c r="GJ65" s="161"/>
      <c r="GK65" s="161"/>
      <c r="GL65" s="161"/>
      <c r="GM65" s="161"/>
      <c r="GN65" s="161"/>
      <c r="GO65" s="161"/>
      <c r="GP65" s="161"/>
      <c r="GQ65" s="161"/>
      <c r="GR65" s="161"/>
      <c r="GS65" s="161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69"/>
      <c r="JW65" s="161"/>
      <c r="JX65" s="161"/>
      <c r="JY65" s="161"/>
      <c r="JZ65" s="161"/>
      <c r="KA65" s="161"/>
      <c r="KB65" s="51"/>
      <c r="KC65" s="51"/>
      <c r="KD65" s="51"/>
      <c r="KE65" s="51"/>
      <c r="KF65" s="51"/>
      <c r="KG65" s="51"/>
      <c r="KH65" s="51"/>
      <c r="KI65" s="51"/>
      <c r="KJ65" s="51"/>
      <c r="KK65" s="51"/>
      <c r="KL65" s="51"/>
      <c r="KM65" s="51"/>
      <c r="KN65" s="51"/>
      <c r="KO65" s="51"/>
      <c r="KP65" s="51"/>
      <c r="KQ65" s="51"/>
      <c r="KR65" s="51"/>
      <c r="KS65" s="51"/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/>
      <c r="LF65" s="51"/>
      <c r="LG65" s="51"/>
    </row>
    <row r="66" spans="1:319" s="56" customFormat="1" ht="18.600000000000001" customHeight="1">
      <c r="A66" s="271">
        <v>23</v>
      </c>
      <c r="B66" s="331"/>
      <c r="C66" s="259" t="s">
        <v>99</v>
      </c>
      <c r="D66" s="261"/>
      <c r="E66" s="261"/>
      <c r="F66" s="259"/>
      <c r="G66" s="259" t="s">
        <v>87</v>
      </c>
      <c r="H66" s="134" t="s">
        <v>79</v>
      </c>
      <c r="I66" s="106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8"/>
      <c r="AN66" s="68"/>
      <c r="AO66" s="253" t="str">
        <f>JY49</f>
        <v>Outline</v>
      </c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254"/>
      <c r="BA66" s="254"/>
      <c r="BB66" s="254"/>
      <c r="BC66" s="254"/>
      <c r="BD66" s="254"/>
      <c r="BE66" s="254"/>
      <c r="BF66" s="254"/>
      <c r="BG66" s="254"/>
      <c r="BH66" s="254"/>
      <c r="BI66" s="254"/>
      <c r="BJ66" s="254"/>
      <c r="BK66" s="254"/>
      <c r="BL66" s="254"/>
      <c r="BM66" s="254"/>
      <c r="BN66" s="254"/>
      <c r="BO66" s="254"/>
      <c r="BP66" s="254"/>
      <c r="BQ66" s="254"/>
      <c r="BR66" s="254"/>
      <c r="BS66" s="254"/>
      <c r="BT66" s="254"/>
      <c r="BU66" s="254"/>
      <c r="BV66" s="254"/>
      <c r="BW66" s="254"/>
      <c r="BX66" s="254"/>
      <c r="BY66" s="254"/>
      <c r="BZ66" s="254"/>
      <c r="CA66" s="254"/>
      <c r="CB66" s="254"/>
      <c r="CC66" s="254"/>
      <c r="CD66" s="254"/>
      <c r="CE66" s="254"/>
      <c r="CF66" s="254"/>
      <c r="CG66" s="254"/>
      <c r="CH66" s="254"/>
      <c r="CI66" s="254"/>
      <c r="CJ66" s="254"/>
      <c r="CK66" s="254"/>
      <c r="CL66" s="254"/>
      <c r="CM66" s="254"/>
      <c r="CN66" s="254"/>
      <c r="CO66" s="254"/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  <c r="DI66" s="254"/>
      <c r="DJ66" s="254"/>
      <c r="DK66" s="254"/>
      <c r="DL66" s="254"/>
      <c r="DM66" s="254"/>
      <c r="DN66" s="254"/>
      <c r="DO66" s="255"/>
      <c r="DP66" s="54"/>
      <c r="DQ66" s="161"/>
      <c r="DR66" s="253" t="str">
        <f>JY52</f>
        <v>Outline</v>
      </c>
      <c r="DS66" s="254"/>
      <c r="DT66" s="254"/>
      <c r="DU66" s="254"/>
      <c r="DV66" s="254"/>
      <c r="DW66" s="254"/>
      <c r="DX66" s="254"/>
      <c r="DY66" s="254"/>
      <c r="DZ66" s="254"/>
      <c r="EA66" s="254"/>
      <c r="EB66" s="254"/>
      <c r="EC66" s="254"/>
      <c r="ED66" s="254"/>
      <c r="EE66" s="254"/>
      <c r="EF66" s="254"/>
      <c r="EG66" s="254"/>
      <c r="EH66" s="254"/>
      <c r="EI66" s="254"/>
      <c r="EJ66" s="254"/>
      <c r="EK66" s="254"/>
      <c r="EL66" s="254"/>
      <c r="EM66" s="254"/>
      <c r="EN66" s="254"/>
      <c r="EO66" s="254"/>
      <c r="EP66" s="254"/>
      <c r="EQ66" s="254"/>
      <c r="ER66" s="254"/>
      <c r="ES66" s="254"/>
      <c r="ET66" s="254"/>
      <c r="EU66" s="254"/>
      <c r="EV66" s="254"/>
      <c r="EW66" s="254"/>
      <c r="EX66" s="254"/>
      <c r="EY66" s="254"/>
      <c r="EZ66" s="254"/>
      <c r="FA66" s="254"/>
      <c r="FB66" s="254"/>
      <c r="FC66" s="254"/>
      <c r="FD66" s="254"/>
      <c r="FE66" s="254"/>
      <c r="FF66" s="254"/>
      <c r="FG66" s="254"/>
      <c r="FH66" s="254"/>
      <c r="FI66" s="254"/>
      <c r="FJ66" s="254"/>
      <c r="FK66" s="254"/>
      <c r="FL66" s="254"/>
      <c r="FM66" s="254"/>
      <c r="FN66" s="254"/>
      <c r="FO66" s="254"/>
      <c r="FP66" s="254"/>
      <c r="FQ66" s="254"/>
      <c r="FR66" s="254"/>
      <c r="FS66" s="254"/>
      <c r="FT66" s="254"/>
      <c r="FU66" s="254"/>
      <c r="FV66" s="254"/>
      <c r="FW66" s="254"/>
      <c r="FX66" s="254"/>
      <c r="FY66" s="254"/>
      <c r="FZ66" s="254"/>
      <c r="GA66" s="254"/>
      <c r="GB66" s="254"/>
      <c r="GC66" s="254"/>
      <c r="GD66" s="254"/>
      <c r="GE66" s="254"/>
      <c r="GF66" s="254"/>
      <c r="GG66" s="254"/>
      <c r="GH66" s="254"/>
      <c r="GI66" s="254"/>
      <c r="GJ66" s="254"/>
      <c r="GK66" s="254"/>
      <c r="GL66" s="254"/>
      <c r="GM66" s="254"/>
      <c r="GN66" s="254"/>
      <c r="GO66" s="254"/>
      <c r="GP66" s="254"/>
      <c r="GQ66" s="254"/>
      <c r="GR66" s="255"/>
      <c r="GS66" s="161"/>
      <c r="GT66" s="161"/>
      <c r="GU66" s="253" t="str">
        <f>JY55</f>
        <v>Outline</v>
      </c>
      <c r="GV66" s="254"/>
      <c r="GW66" s="254"/>
      <c r="GX66" s="254"/>
      <c r="GY66" s="254"/>
      <c r="GZ66" s="254"/>
      <c r="HA66" s="254"/>
      <c r="HB66" s="254"/>
      <c r="HC66" s="254"/>
      <c r="HD66" s="254"/>
      <c r="HE66" s="254"/>
      <c r="HF66" s="254"/>
      <c r="HG66" s="254"/>
      <c r="HH66" s="254"/>
      <c r="HI66" s="254"/>
      <c r="HJ66" s="254"/>
      <c r="HK66" s="254"/>
      <c r="HL66" s="254"/>
      <c r="HM66" s="254"/>
      <c r="HN66" s="254"/>
      <c r="HO66" s="254"/>
      <c r="HP66" s="254"/>
      <c r="HQ66" s="254"/>
      <c r="HR66" s="254"/>
      <c r="HS66" s="254"/>
      <c r="HT66" s="254"/>
      <c r="HU66" s="254"/>
      <c r="HV66" s="254"/>
      <c r="HW66" s="254"/>
      <c r="HX66" s="254"/>
      <c r="HY66" s="254"/>
      <c r="HZ66" s="254"/>
      <c r="IA66" s="254"/>
      <c r="IB66" s="254"/>
      <c r="IC66" s="254"/>
      <c r="ID66" s="254"/>
      <c r="IE66" s="254"/>
      <c r="IF66" s="254"/>
      <c r="IG66" s="254"/>
      <c r="IH66" s="254"/>
      <c r="II66" s="254"/>
      <c r="IJ66" s="254"/>
      <c r="IK66" s="254"/>
      <c r="IL66" s="254"/>
      <c r="IM66" s="254"/>
      <c r="IN66" s="254"/>
      <c r="IO66" s="254"/>
      <c r="IP66" s="254"/>
      <c r="IQ66" s="254"/>
      <c r="IR66" s="254"/>
      <c r="IS66" s="254"/>
      <c r="IT66" s="254"/>
      <c r="IU66" s="254"/>
      <c r="IV66" s="254"/>
      <c r="IW66" s="254"/>
      <c r="IX66" s="254"/>
      <c r="IY66" s="254"/>
      <c r="IZ66" s="254"/>
      <c r="JA66" s="254"/>
      <c r="JB66" s="254"/>
      <c r="JC66" s="254"/>
      <c r="JD66" s="254"/>
      <c r="JE66" s="254"/>
      <c r="JF66" s="254"/>
      <c r="JG66" s="254"/>
      <c r="JH66" s="254"/>
      <c r="JI66" s="254"/>
      <c r="JJ66" s="254"/>
      <c r="JK66" s="254"/>
      <c r="JL66" s="254"/>
      <c r="JM66" s="254"/>
      <c r="JN66" s="254"/>
      <c r="JO66" s="254"/>
      <c r="JP66" s="254"/>
      <c r="JQ66" s="254"/>
      <c r="JR66" s="254"/>
      <c r="JS66" s="254"/>
      <c r="JT66" s="254"/>
      <c r="JU66" s="255"/>
      <c r="JV66" s="69"/>
      <c r="JW66" s="161"/>
      <c r="JX66" s="161"/>
      <c r="JY66" s="161"/>
      <c r="JZ66" s="161"/>
      <c r="KA66" s="161"/>
      <c r="KB66" s="51"/>
      <c r="KC66" s="51"/>
      <c r="KD66" s="51"/>
      <c r="KE66" s="51"/>
      <c r="KF66" s="51"/>
      <c r="KG66" s="51"/>
      <c r="KH66" s="51"/>
      <c r="KI66" s="51"/>
      <c r="KJ66" s="51"/>
      <c r="KK66" s="51"/>
      <c r="KL66" s="51"/>
      <c r="KM66" s="51"/>
      <c r="KN66" s="51"/>
      <c r="KO66" s="51"/>
      <c r="KP66" s="51"/>
      <c r="KQ66" s="51"/>
      <c r="KR66" s="51"/>
      <c r="KS66" s="51"/>
      <c r="KT66" s="51"/>
      <c r="KU66" s="51"/>
      <c r="KV66" s="51"/>
      <c r="KW66" s="51"/>
      <c r="KX66" s="51"/>
      <c r="KY66" s="51"/>
      <c r="KZ66" s="51"/>
      <c r="LA66" s="51"/>
      <c r="LB66" s="51"/>
      <c r="LC66" s="51"/>
      <c r="LD66" s="51"/>
      <c r="LE66" s="51"/>
      <c r="LF66" s="51"/>
      <c r="LG66" s="51"/>
    </row>
    <row r="67" spans="1:319" s="56" customFormat="1" ht="18.600000000000001" customHeight="1">
      <c r="A67" s="271">
        <v>24</v>
      </c>
      <c r="B67" s="331"/>
      <c r="C67" s="259" t="s">
        <v>99</v>
      </c>
      <c r="D67" s="261">
        <v>55</v>
      </c>
      <c r="E67" s="261"/>
      <c r="F67" s="260" t="s">
        <v>103</v>
      </c>
      <c r="G67" s="259" t="s">
        <v>87</v>
      </c>
      <c r="H67" s="133" t="s">
        <v>74</v>
      </c>
      <c r="I67" s="106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8"/>
      <c r="AN67" s="68"/>
      <c r="AO67" s="233">
        <f>JZ49</f>
        <v>45</v>
      </c>
      <c r="AP67" s="234"/>
      <c r="AQ67" s="234"/>
      <c r="AR67" s="234"/>
      <c r="AS67" s="234"/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34"/>
      <c r="BS67" s="234"/>
      <c r="BT67" s="234"/>
      <c r="BU67" s="234"/>
      <c r="BV67" s="234"/>
      <c r="BW67" s="234"/>
      <c r="BX67" s="234"/>
      <c r="BY67" s="234"/>
      <c r="BZ67" s="234"/>
      <c r="CA67" s="234"/>
      <c r="CB67" s="234"/>
      <c r="CC67" s="234"/>
      <c r="CD67" s="234"/>
      <c r="CE67" s="234"/>
      <c r="CF67" s="234"/>
      <c r="CG67" s="234"/>
      <c r="CH67" s="234"/>
      <c r="CI67" s="234"/>
      <c r="CJ67" s="234"/>
      <c r="CK67" s="234"/>
      <c r="CL67" s="234"/>
      <c r="CM67" s="234"/>
      <c r="CN67" s="234"/>
      <c r="CO67" s="234"/>
      <c r="CP67" s="234"/>
      <c r="CQ67" s="234"/>
      <c r="CR67" s="234"/>
      <c r="CS67" s="234"/>
      <c r="CT67" s="234"/>
      <c r="CU67" s="234"/>
      <c r="CV67" s="234"/>
      <c r="CW67" s="234"/>
      <c r="CX67" s="234"/>
      <c r="CY67" s="234"/>
      <c r="CZ67" s="234"/>
      <c r="DA67" s="234"/>
      <c r="DB67" s="234"/>
      <c r="DC67" s="234"/>
      <c r="DD67" s="234"/>
      <c r="DE67" s="234"/>
      <c r="DF67" s="234"/>
      <c r="DG67" s="234"/>
      <c r="DH67" s="234"/>
      <c r="DI67" s="234"/>
      <c r="DJ67" s="234"/>
      <c r="DK67" s="234"/>
      <c r="DL67" s="234"/>
      <c r="DM67" s="234"/>
      <c r="DN67" s="234"/>
      <c r="DO67" s="235"/>
      <c r="DP67" s="54"/>
      <c r="DQ67" s="161"/>
      <c r="DR67" s="233">
        <f>JZ52</f>
        <v>50</v>
      </c>
      <c r="DS67" s="234"/>
      <c r="DT67" s="234"/>
      <c r="DU67" s="234"/>
      <c r="DV67" s="234"/>
      <c r="DW67" s="234"/>
      <c r="DX67" s="234"/>
      <c r="DY67" s="234"/>
      <c r="DZ67" s="234"/>
      <c r="EA67" s="234"/>
      <c r="EB67" s="234"/>
      <c r="EC67" s="234"/>
      <c r="ED67" s="234"/>
      <c r="EE67" s="234"/>
      <c r="EF67" s="234"/>
      <c r="EG67" s="234"/>
      <c r="EH67" s="234"/>
      <c r="EI67" s="234"/>
      <c r="EJ67" s="234"/>
      <c r="EK67" s="234"/>
      <c r="EL67" s="234"/>
      <c r="EM67" s="234"/>
      <c r="EN67" s="234"/>
      <c r="EO67" s="234"/>
      <c r="EP67" s="234"/>
      <c r="EQ67" s="234"/>
      <c r="ER67" s="234"/>
      <c r="ES67" s="234"/>
      <c r="ET67" s="234"/>
      <c r="EU67" s="234"/>
      <c r="EV67" s="234"/>
      <c r="EW67" s="234"/>
      <c r="EX67" s="234"/>
      <c r="EY67" s="234"/>
      <c r="EZ67" s="234"/>
      <c r="FA67" s="234"/>
      <c r="FB67" s="234"/>
      <c r="FC67" s="234"/>
      <c r="FD67" s="234"/>
      <c r="FE67" s="234"/>
      <c r="FF67" s="234"/>
      <c r="FG67" s="234"/>
      <c r="FH67" s="234"/>
      <c r="FI67" s="234"/>
      <c r="FJ67" s="234"/>
      <c r="FK67" s="234"/>
      <c r="FL67" s="234"/>
      <c r="FM67" s="234"/>
      <c r="FN67" s="234"/>
      <c r="FO67" s="234"/>
      <c r="FP67" s="234"/>
      <c r="FQ67" s="234"/>
      <c r="FR67" s="234"/>
      <c r="FS67" s="234"/>
      <c r="FT67" s="234"/>
      <c r="FU67" s="234"/>
      <c r="FV67" s="234"/>
      <c r="FW67" s="234"/>
      <c r="FX67" s="234"/>
      <c r="FY67" s="234"/>
      <c r="FZ67" s="234"/>
      <c r="GA67" s="234"/>
      <c r="GB67" s="234"/>
      <c r="GC67" s="234"/>
      <c r="GD67" s="234"/>
      <c r="GE67" s="234"/>
      <c r="GF67" s="234"/>
      <c r="GG67" s="234"/>
      <c r="GH67" s="234"/>
      <c r="GI67" s="234"/>
      <c r="GJ67" s="234"/>
      <c r="GK67" s="234"/>
      <c r="GL67" s="234"/>
      <c r="GM67" s="234"/>
      <c r="GN67" s="234"/>
      <c r="GO67" s="234"/>
      <c r="GP67" s="234"/>
      <c r="GQ67" s="234"/>
      <c r="GR67" s="235"/>
      <c r="GS67" s="161"/>
      <c r="GT67" s="161"/>
      <c r="GU67" s="233">
        <f>JZ55</f>
        <v>55</v>
      </c>
      <c r="GV67" s="234"/>
      <c r="GW67" s="234"/>
      <c r="GX67" s="234"/>
      <c r="GY67" s="234"/>
      <c r="GZ67" s="234"/>
      <c r="HA67" s="234"/>
      <c r="HB67" s="234"/>
      <c r="HC67" s="234"/>
      <c r="HD67" s="234"/>
      <c r="HE67" s="234"/>
      <c r="HF67" s="234"/>
      <c r="HG67" s="234"/>
      <c r="HH67" s="234"/>
      <c r="HI67" s="234"/>
      <c r="HJ67" s="234"/>
      <c r="HK67" s="234"/>
      <c r="HL67" s="234"/>
      <c r="HM67" s="234"/>
      <c r="HN67" s="234"/>
      <c r="HO67" s="234"/>
      <c r="HP67" s="234"/>
      <c r="HQ67" s="234"/>
      <c r="HR67" s="234"/>
      <c r="HS67" s="234"/>
      <c r="HT67" s="234"/>
      <c r="HU67" s="234"/>
      <c r="HV67" s="234"/>
      <c r="HW67" s="234"/>
      <c r="HX67" s="234"/>
      <c r="HY67" s="234"/>
      <c r="HZ67" s="234"/>
      <c r="IA67" s="234"/>
      <c r="IB67" s="234"/>
      <c r="IC67" s="234"/>
      <c r="ID67" s="234"/>
      <c r="IE67" s="234"/>
      <c r="IF67" s="234"/>
      <c r="IG67" s="234"/>
      <c r="IH67" s="234"/>
      <c r="II67" s="234"/>
      <c r="IJ67" s="234"/>
      <c r="IK67" s="234"/>
      <c r="IL67" s="234"/>
      <c r="IM67" s="234"/>
      <c r="IN67" s="234"/>
      <c r="IO67" s="234"/>
      <c r="IP67" s="234"/>
      <c r="IQ67" s="234"/>
      <c r="IR67" s="234"/>
      <c r="IS67" s="234"/>
      <c r="IT67" s="234"/>
      <c r="IU67" s="234"/>
      <c r="IV67" s="234"/>
      <c r="IW67" s="234"/>
      <c r="IX67" s="234"/>
      <c r="IY67" s="234"/>
      <c r="IZ67" s="234"/>
      <c r="JA67" s="234"/>
      <c r="JB67" s="234"/>
      <c r="JC67" s="234"/>
      <c r="JD67" s="234"/>
      <c r="JE67" s="234"/>
      <c r="JF67" s="234"/>
      <c r="JG67" s="234"/>
      <c r="JH67" s="234"/>
      <c r="JI67" s="234"/>
      <c r="JJ67" s="234"/>
      <c r="JK67" s="234"/>
      <c r="JL67" s="234"/>
      <c r="JM67" s="234"/>
      <c r="JN67" s="234"/>
      <c r="JO67" s="234"/>
      <c r="JP67" s="234"/>
      <c r="JQ67" s="234"/>
      <c r="JR67" s="234"/>
      <c r="JS67" s="234"/>
      <c r="JT67" s="234"/>
      <c r="JU67" s="235"/>
      <c r="JV67" s="69"/>
      <c r="JW67" s="161"/>
      <c r="JX67" s="161"/>
      <c r="JY67" s="161"/>
      <c r="JZ67" s="161"/>
      <c r="KA67" s="161"/>
      <c r="KB67" s="51"/>
      <c r="KC67" s="51"/>
      <c r="KD67" s="51"/>
      <c r="KE67" s="51"/>
      <c r="KF67" s="51"/>
      <c r="KG67" s="51"/>
      <c r="KH67" s="51"/>
      <c r="KI67" s="51"/>
      <c r="KJ67" s="51"/>
      <c r="KK67" s="51"/>
      <c r="KL67" s="51"/>
      <c r="KM67" s="51"/>
      <c r="KN67" s="51"/>
      <c r="KO67" s="51"/>
      <c r="KP67" s="51"/>
      <c r="KQ67" s="51"/>
      <c r="KR67" s="51"/>
      <c r="KS67" s="51"/>
      <c r="KT67" s="51"/>
      <c r="KU67" s="51"/>
      <c r="KV67" s="51"/>
      <c r="KW67" s="51"/>
      <c r="KX67" s="51"/>
      <c r="KY67" s="51"/>
      <c r="KZ67" s="51"/>
      <c r="LA67" s="51"/>
      <c r="LB67" s="51"/>
      <c r="LC67" s="51"/>
      <c r="LD67" s="51"/>
      <c r="LE67" s="51"/>
      <c r="LF67" s="51"/>
      <c r="LG67" s="51"/>
    </row>
    <row r="68" spans="1:319" s="56" customFormat="1" ht="18.600000000000001" customHeight="1" thickBot="1">
      <c r="A68" s="271">
        <v>24</v>
      </c>
      <c r="B68" s="331"/>
      <c r="C68" s="259" t="s">
        <v>99</v>
      </c>
      <c r="D68" s="261"/>
      <c r="E68" s="261"/>
      <c r="F68" s="259"/>
      <c r="G68" s="259" t="s">
        <v>87</v>
      </c>
      <c r="H68" s="134" t="s">
        <v>79</v>
      </c>
      <c r="I68" s="106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8"/>
      <c r="AN68" s="68"/>
      <c r="AO68" s="256" t="str">
        <f>KA49</f>
        <v>±0.7</v>
      </c>
      <c r="AP68" s="257"/>
      <c r="AQ68" s="257"/>
      <c r="AR68" s="257"/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  <c r="BE68" s="257"/>
      <c r="BF68" s="257"/>
      <c r="BG68" s="257"/>
      <c r="BH68" s="257"/>
      <c r="BI68" s="257"/>
      <c r="BJ68" s="257"/>
      <c r="BK68" s="257"/>
      <c r="BL68" s="257"/>
      <c r="BM68" s="257"/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 s="257"/>
      <c r="CI68" s="257"/>
      <c r="CJ68" s="257"/>
      <c r="CK68" s="257"/>
      <c r="CL68" s="257"/>
      <c r="CM68" s="257"/>
      <c r="CN68" s="257"/>
      <c r="CO68" s="257"/>
      <c r="CP68" s="257"/>
      <c r="CQ68" s="257"/>
      <c r="CR68" s="257"/>
      <c r="CS68" s="257"/>
      <c r="CT68" s="257"/>
      <c r="CU68" s="257"/>
      <c r="CV68" s="257"/>
      <c r="CW68" s="257"/>
      <c r="CX68" s="257"/>
      <c r="CY68" s="257"/>
      <c r="CZ68" s="257"/>
      <c r="DA68" s="257"/>
      <c r="DB68" s="257"/>
      <c r="DC68" s="257"/>
      <c r="DD68" s="257"/>
      <c r="DE68" s="257"/>
      <c r="DF68" s="257"/>
      <c r="DG68" s="257"/>
      <c r="DH68" s="257"/>
      <c r="DI68" s="257"/>
      <c r="DJ68" s="257"/>
      <c r="DK68" s="257"/>
      <c r="DL68" s="257"/>
      <c r="DM68" s="257"/>
      <c r="DN68" s="257"/>
      <c r="DO68" s="258"/>
      <c r="DP68" s="54"/>
      <c r="DQ68" s="161"/>
      <c r="DR68" s="256" t="str">
        <f>KA52</f>
        <v>+1.5/-1.0</v>
      </c>
      <c r="DS68" s="257"/>
      <c r="DT68" s="257"/>
      <c r="DU68" s="257"/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  <c r="EO68" s="257"/>
      <c r="EP68" s="257"/>
      <c r="EQ68" s="257"/>
      <c r="ER68" s="257"/>
      <c r="ES68" s="257"/>
      <c r="ET68" s="257"/>
      <c r="EU68" s="257"/>
      <c r="EV68" s="257"/>
      <c r="EW68" s="257"/>
      <c r="EX68" s="257"/>
      <c r="EY68" s="257"/>
      <c r="EZ68" s="257"/>
      <c r="FA68" s="257"/>
      <c r="FB68" s="257"/>
      <c r="FC68" s="257"/>
      <c r="FD68" s="257"/>
      <c r="FE68" s="257"/>
      <c r="FF68" s="257"/>
      <c r="FG68" s="257"/>
      <c r="FH68" s="257"/>
      <c r="FI68" s="257"/>
      <c r="FJ68" s="257"/>
      <c r="FK68" s="257"/>
      <c r="FL68" s="257"/>
      <c r="FM68" s="257"/>
      <c r="FN68" s="257"/>
      <c r="FO68" s="257"/>
      <c r="FP68" s="257"/>
      <c r="FQ68" s="257"/>
      <c r="FR68" s="257"/>
      <c r="FS68" s="257"/>
      <c r="FT68" s="257"/>
      <c r="FU68" s="257"/>
      <c r="FV68" s="257"/>
      <c r="FW68" s="257"/>
      <c r="FX68" s="257"/>
      <c r="FY68" s="257"/>
      <c r="FZ68" s="257"/>
      <c r="GA68" s="257"/>
      <c r="GB68" s="257"/>
      <c r="GC68" s="257"/>
      <c r="GD68" s="257"/>
      <c r="GE68" s="257"/>
      <c r="GF68" s="257"/>
      <c r="GG68" s="257"/>
      <c r="GH68" s="257"/>
      <c r="GI68" s="257"/>
      <c r="GJ68" s="257"/>
      <c r="GK68" s="257"/>
      <c r="GL68" s="257"/>
      <c r="GM68" s="257"/>
      <c r="GN68" s="257"/>
      <c r="GO68" s="257"/>
      <c r="GP68" s="257"/>
      <c r="GQ68" s="257"/>
      <c r="GR68" s="258"/>
      <c r="GS68" s="161"/>
      <c r="GT68" s="161"/>
      <c r="GU68" s="256" t="str">
        <f>KA55</f>
        <v>+1.5/-1.0</v>
      </c>
      <c r="GV68" s="257"/>
      <c r="GW68" s="257"/>
      <c r="GX68" s="257"/>
      <c r="GY68" s="257"/>
      <c r="GZ68" s="257"/>
      <c r="HA68" s="257"/>
      <c r="HB68" s="257"/>
      <c r="HC68" s="257"/>
      <c r="HD68" s="257"/>
      <c r="HE68" s="257"/>
      <c r="HF68" s="257"/>
      <c r="HG68" s="257"/>
      <c r="HH68" s="257"/>
      <c r="HI68" s="257"/>
      <c r="HJ68" s="257"/>
      <c r="HK68" s="257"/>
      <c r="HL68" s="257"/>
      <c r="HM68" s="257"/>
      <c r="HN68" s="257"/>
      <c r="HO68" s="257"/>
      <c r="HP68" s="257"/>
      <c r="HQ68" s="257"/>
      <c r="HR68" s="257"/>
      <c r="HS68" s="257"/>
      <c r="HT68" s="257"/>
      <c r="HU68" s="257"/>
      <c r="HV68" s="257"/>
      <c r="HW68" s="257"/>
      <c r="HX68" s="257"/>
      <c r="HY68" s="257"/>
      <c r="HZ68" s="257"/>
      <c r="IA68" s="257"/>
      <c r="IB68" s="257"/>
      <c r="IC68" s="257"/>
      <c r="ID68" s="257"/>
      <c r="IE68" s="257"/>
      <c r="IF68" s="257"/>
      <c r="IG68" s="257"/>
      <c r="IH68" s="257"/>
      <c r="II68" s="257"/>
      <c r="IJ68" s="257"/>
      <c r="IK68" s="257"/>
      <c r="IL68" s="257"/>
      <c r="IM68" s="257"/>
      <c r="IN68" s="257"/>
      <c r="IO68" s="257"/>
      <c r="IP68" s="257"/>
      <c r="IQ68" s="257"/>
      <c r="IR68" s="257"/>
      <c r="IS68" s="257"/>
      <c r="IT68" s="257"/>
      <c r="IU68" s="257"/>
      <c r="IV68" s="257"/>
      <c r="IW68" s="257"/>
      <c r="IX68" s="257"/>
      <c r="IY68" s="257"/>
      <c r="IZ68" s="257"/>
      <c r="JA68" s="257"/>
      <c r="JB68" s="257"/>
      <c r="JC68" s="257"/>
      <c r="JD68" s="257"/>
      <c r="JE68" s="257"/>
      <c r="JF68" s="257"/>
      <c r="JG68" s="257"/>
      <c r="JH68" s="257"/>
      <c r="JI68" s="257"/>
      <c r="JJ68" s="257"/>
      <c r="JK68" s="257"/>
      <c r="JL68" s="257"/>
      <c r="JM68" s="257"/>
      <c r="JN68" s="257"/>
      <c r="JO68" s="257"/>
      <c r="JP68" s="257"/>
      <c r="JQ68" s="257"/>
      <c r="JR68" s="257"/>
      <c r="JS68" s="257"/>
      <c r="JT68" s="257"/>
      <c r="JU68" s="258"/>
      <c r="JV68" s="69"/>
      <c r="JW68" s="161"/>
      <c r="JX68" s="161"/>
      <c r="JY68" s="161"/>
      <c r="JZ68" s="161"/>
      <c r="KA68" s="161"/>
      <c r="KB68" s="51"/>
      <c r="KC68" s="51"/>
      <c r="KD68" s="51"/>
      <c r="KE68" s="51"/>
      <c r="KF68" s="51"/>
      <c r="KG68" s="51"/>
      <c r="KH68" s="51"/>
      <c r="KI68" s="51"/>
      <c r="KJ68" s="51"/>
      <c r="KK68" s="51"/>
      <c r="KL68" s="51"/>
      <c r="KM68" s="51"/>
      <c r="KN68" s="51"/>
      <c r="KO68" s="51"/>
      <c r="KP68" s="51"/>
      <c r="KQ68" s="51"/>
      <c r="KR68" s="51"/>
      <c r="KS68" s="51"/>
      <c r="KT68" s="51"/>
      <c r="KU68" s="51"/>
      <c r="KV68" s="51"/>
      <c r="KW68" s="51"/>
      <c r="KX68" s="51"/>
      <c r="KY68" s="51"/>
      <c r="KZ68" s="51"/>
      <c r="LA68" s="51"/>
      <c r="LB68" s="51"/>
      <c r="LC68" s="51"/>
      <c r="LD68" s="51"/>
      <c r="LE68" s="51"/>
      <c r="LF68" s="51"/>
      <c r="LG68" s="51"/>
    </row>
    <row r="69" spans="1:319" s="56" customFormat="1" ht="18.600000000000001" customHeight="1">
      <c r="A69" s="57"/>
      <c r="B69" s="58"/>
      <c r="C69" s="59"/>
      <c r="D69" s="351"/>
      <c r="E69" s="352"/>
      <c r="F69" s="59"/>
      <c r="G69" s="59"/>
      <c r="H69" s="135"/>
      <c r="I69" s="142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4"/>
      <c r="AN69" s="68"/>
      <c r="AO69" s="236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8"/>
      <c r="DP69" s="161"/>
      <c r="DQ69" s="161"/>
      <c r="DR69" s="236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8"/>
      <c r="GS69" s="161"/>
      <c r="GT69" s="161"/>
      <c r="GU69" s="236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8"/>
      <c r="JV69" s="69"/>
      <c r="JW69" s="161"/>
      <c r="JX69" s="161"/>
      <c r="JY69" s="161"/>
      <c r="JZ69" s="161"/>
      <c r="KA69" s="161"/>
      <c r="KB69" s="51"/>
      <c r="KC69" s="51"/>
      <c r="KD69" s="51"/>
      <c r="KE69" s="51"/>
      <c r="KF69" s="51"/>
      <c r="KG69" s="51"/>
      <c r="KH69" s="51"/>
      <c r="KI69" s="51"/>
      <c r="KJ69" s="51"/>
      <c r="KK69" s="51"/>
      <c r="KL69" s="51"/>
      <c r="KM69" s="51"/>
      <c r="KN69" s="51"/>
      <c r="KO69" s="51"/>
      <c r="KP69" s="51"/>
      <c r="KQ69" s="51"/>
      <c r="KR69" s="51"/>
      <c r="KS69" s="51"/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/>
      <c r="LF69" s="51"/>
      <c r="LG69" s="51"/>
    </row>
    <row r="70" spans="1:319" s="56" customFormat="1" ht="18.600000000000001" customHeight="1">
      <c r="A70" s="57"/>
      <c r="B70" s="58"/>
      <c r="C70" s="59"/>
      <c r="D70" s="351"/>
      <c r="E70" s="352"/>
      <c r="F70" s="59"/>
      <c r="G70" s="59"/>
      <c r="H70" s="135"/>
      <c r="I70" s="142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4"/>
      <c r="AN70" s="68"/>
      <c r="AO70" s="239"/>
      <c r="AP70" s="240"/>
      <c r="AQ70" s="240"/>
      <c r="AR70" s="240"/>
      <c r="AS70" s="240"/>
      <c r="AT70" s="240"/>
      <c r="AU70" s="240"/>
      <c r="AV70" s="240"/>
      <c r="AW70" s="240"/>
      <c r="AX70" s="240"/>
      <c r="AY70" s="240"/>
      <c r="AZ70" s="240"/>
      <c r="BA70" s="240"/>
      <c r="BB70" s="240"/>
      <c r="BC70" s="240"/>
      <c r="BD70" s="240"/>
      <c r="BE70" s="240"/>
      <c r="BF70" s="240"/>
      <c r="BG70" s="240"/>
      <c r="BH70" s="240"/>
      <c r="BI70" s="240"/>
      <c r="BJ70" s="240"/>
      <c r="BK70" s="240"/>
      <c r="BL70" s="240"/>
      <c r="BM70" s="240"/>
      <c r="BN70" s="240"/>
      <c r="BO70" s="240"/>
      <c r="BP70" s="240"/>
      <c r="BQ70" s="240"/>
      <c r="BR70" s="240"/>
      <c r="BS70" s="240"/>
      <c r="BT70" s="240"/>
      <c r="BU70" s="240"/>
      <c r="BV70" s="240"/>
      <c r="BW70" s="240"/>
      <c r="BX70" s="240"/>
      <c r="BY70" s="240"/>
      <c r="BZ70" s="240"/>
      <c r="CA70" s="240"/>
      <c r="CB70" s="240"/>
      <c r="CC70" s="240"/>
      <c r="CD70" s="240"/>
      <c r="CE70" s="240"/>
      <c r="CF70" s="240"/>
      <c r="CG70" s="240"/>
      <c r="CH70" s="240"/>
      <c r="CI70" s="240"/>
      <c r="CJ70" s="240"/>
      <c r="CK70" s="240"/>
      <c r="CL70" s="240"/>
      <c r="CM70" s="240"/>
      <c r="CN70" s="240"/>
      <c r="CO70" s="240"/>
      <c r="CP70" s="240"/>
      <c r="CQ70" s="240"/>
      <c r="CR70" s="240"/>
      <c r="CS70" s="240"/>
      <c r="CT70" s="240"/>
      <c r="CU70" s="240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  <c r="DO70" s="241"/>
      <c r="DP70" s="161"/>
      <c r="DQ70" s="161"/>
      <c r="DR70" s="239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  <c r="EI70" s="240"/>
      <c r="EJ70" s="240"/>
      <c r="EK70" s="240"/>
      <c r="EL70" s="240"/>
      <c r="EM70" s="240"/>
      <c r="EN70" s="240"/>
      <c r="EO70" s="240"/>
      <c r="EP70" s="240"/>
      <c r="EQ70" s="240"/>
      <c r="ER70" s="240"/>
      <c r="ES70" s="240"/>
      <c r="ET70" s="240"/>
      <c r="EU70" s="240"/>
      <c r="EV70" s="240"/>
      <c r="EW70" s="240"/>
      <c r="EX70" s="240"/>
      <c r="EY70" s="240"/>
      <c r="EZ70" s="240"/>
      <c r="FA70" s="240"/>
      <c r="FB70" s="240"/>
      <c r="FC70" s="240"/>
      <c r="FD70" s="240"/>
      <c r="FE70" s="240"/>
      <c r="FF70" s="240"/>
      <c r="FG70" s="240"/>
      <c r="FH70" s="240"/>
      <c r="FI70" s="240"/>
      <c r="FJ70" s="240"/>
      <c r="FK70" s="240"/>
      <c r="FL70" s="240"/>
      <c r="FM70" s="240"/>
      <c r="FN70" s="240"/>
      <c r="FO70" s="240"/>
      <c r="FP70" s="240"/>
      <c r="FQ70" s="240"/>
      <c r="FR70" s="240"/>
      <c r="FS70" s="240"/>
      <c r="FT70" s="240"/>
      <c r="FU70" s="240"/>
      <c r="FV70" s="240"/>
      <c r="FW70" s="240"/>
      <c r="FX70" s="240"/>
      <c r="FY70" s="240"/>
      <c r="FZ70" s="240"/>
      <c r="GA70" s="240"/>
      <c r="GB70" s="240"/>
      <c r="GC70" s="240"/>
      <c r="GD70" s="240"/>
      <c r="GE70" s="240"/>
      <c r="GF70" s="240"/>
      <c r="GG70" s="240"/>
      <c r="GH70" s="240"/>
      <c r="GI70" s="240"/>
      <c r="GJ70" s="240"/>
      <c r="GK70" s="240"/>
      <c r="GL70" s="240"/>
      <c r="GM70" s="240"/>
      <c r="GN70" s="240"/>
      <c r="GO70" s="240"/>
      <c r="GP70" s="240"/>
      <c r="GQ70" s="240"/>
      <c r="GR70" s="241"/>
      <c r="GS70" s="161"/>
      <c r="GT70" s="161"/>
      <c r="GU70" s="239"/>
      <c r="GV70" s="240"/>
      <c r="GW70" s="240"/>
      <c r="GX70" s="240"/>
      <c r="GY70" s="240"/>
      <c r="GZ70" s="240"/>
      <c r="HA70" s="240"/>
      <c r="HB70" s="240"/>
      <c r="HC70" s="240"/>
      <c r="HD70" s="240"/>
      <c r="HE70" s="240"/>
      <c r="HF70" s="240"/>
      <c r="HG70" s="240"/>
      <c r="HH70" s="240"/>
      <c r="HI70" s="240"/>
      <c r="HJ70" s="240"/>
      <c r="HK70" s="240"/>
      <c r="HL70" s="240"/>
      <c r="HM70" s="240"/>
      <c r="HN70" s="240"/>
      <c r="HO70" s="240"/>
      <c r="HP70" s="240"/>
      <c r="HQ70" s="240"/>
      <c r="HR70" s="240"/>
      <c r="HS70" s="240"/>
      <c r="HT70" s="240"/>
      <c r="HU70" s="240"/>
      <c r="HV70" s="240"/>
      <c r="HW70" s="240"/>
      <c r="HX70" s="240"/>
      <c r="HY70" s="240"/>
      <c r="HZ70" s="240"/>
      <c r="IA70" s="240"/>
      <c r="IB70" s="240"/>
      <c r="IC70" s="240"/>
      <c r="ID70" s="240"/>
      <c r="IE70" s="240"/>
      <c r="IF70" s="240"/>
      <c r="IG70" s="240"/>
      <c r="IH70" s="240"/>
      <c r="II70" s="240"/>
      <c r="IJ70" s="240"/>
      <c r="IK70" s="240"/>
      <c r="IL70" s="240"/>
      <c r="IM70" s="240"/>
      <c r="IN70" s="240"/>
      <c r="IO70" s="240"/>
      <c r="IP70" s="240"/>
      <c r="IQ70" s="240"/>
      <c r="IR70" s="240"/>
      <c r="IS70" s="240"/>
      <c r="IT70" s="240"/>
      <c r="IU70" s="240"/>
      <c r="IV70" s="240"/>
      <c r="IW70" s="240"/>
      <c r="IX70" s="240"/>
      <c r="IY70" s="240"/>
      <c r="IZ70" s="240"/>
      <c r="JA70" s="240"/>
      <c r="JB70" s="240"/>
      <c r="JC70" s="240"/>
      <c r="JD70" s="240"/>
      <c r="JE70" s="240"/>
      <c r="JF70" s="240"/>
      <c r="JG70" s="240"/>
      <c r="JH70" s="240"/>
      <c r="JI70" s="240"/>
      <c r="JJ70" s="240"/>
      <c r="JK70" s="240"/>
      <c r="JL70" s="240"/>
      <c r="JM70" s="240"/>
      <c r="JN70" s="240"/>
      <c r="JO70" s="240"/>
      <c r="JP70" s="240"/>
      <c r="JQ70" s="240"/>
      <c r="JR70" s="240"/>
      <c r="JS70" s="240"/>
      <c r="JT70" s="240"/>
      <c r="JU70" s="241"/>
      <c r="JV70" s="69"/>
      <c r="JW70" s="161"/>
      <c r="JX70" s="161"/>
      <c r="JY70" s="161"/>
      <c r="JZ70" s="161"/>
      <c r="KA70" s="161"/>
      <c r="KB70" s="51"/>
      <c r="KC70" s="51"/>
      <c r="KD70" s="51"/>
      <c r="KE70" s="51"/>
      <c r="KF70" s="51"/>
      <c r="KG70" s="51"/>
      <c r="KH70" s="51"/>
      <c r="KI70" s="51"/>
      <c r="KJ70" s="51"/>
      <c r="KK70" s="51"/>
      <c r="KL70" s="51"/>
      <c r="KM70" s="51"/>
      <c r="KN70" s="51"/>
      <c r="KO70" s="51"/>
      <c r="KP70" s="51"/>
      <c r="KQ70" s="51"/>
      <c r="KR70" s="51"/>
      <c r="KS70" s="51"/>
      <c r="KT70" s="51"/>
      <c r="KU70" s="51"/>
      <c r="KV70" s="51"/>
      <c r="KW70" s="51"/>
      <c r="KX70" s="51"/>
      <c r="KY70" s="51"/>
      <c r="KZ70" s="51"/>
      <c r="LA70" s="51"/>
      <c r="LB70" s="51"/>
      <c r="LC70" s="51"/>
      <c r="LD70" s="51"/>
      <c r="LE70" s="51"/>
      <c r="LF70" s="51"/>
      <c r="LG70" s="51"/>
    </row>
    <row r="71" spans="1:319" s="56" customFormat="1" ht="18.600000000000001" customHeight="1">
      <c r="A71" s="57"/>
      <c r="B71" s="58"/>
      <c r="C71" s="59"/>
      <c r="D71" s="351"/>
      <c r="E71" s="352"/>
      <c r="F71" s="59"/>
      <c r="G71" s="59"/>
      <c r="H71" s="135"/>
      <c r="I71" s="142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4"/>
      <c r="AN71" s="68"/>
      <c r="AO71" s="239"/>
      <c r="AP71" s="240"/>
      <c r="AQ71" s="240"/>
      <c r="AR71" s="240"/>
      <c r="AS71" s="240"/>
      <c r="AT71" s="240"/>
      <c r="AU71" s="240"/>
      <c r="AV71" s="240"/>
      <c r="AW71" s="240"/>
      <c r="AX71" s="240"/>
      <c r="AY71" s="240"/>
      <c r="AZ71" s="240"/>
      <c r="BA71" s="240"/>
      <c r="BB71" s="240"/>
      <c r="BC71" s="240"/>
      <c r="BD71" s="240"/>
      <c r="BE71" s="240"/>
      <c r="BF71" s="240"/>
      <c r="BG71" s="240"/>
      <c r="BH71" s="240"/>
      <c r="BI71" s="240"/>
      <c r="BJ71" s="240"/>
      <c r="BK71" s="240"/>
      <c r="BL71" s="240"/>
      <c r="BM71" s="240"/>
      <c r="BN71" s="240"/>
      <c r="BO71" s="240"/>
      <c r="BP71" s="240"/>
      <c r="BQ71" s="240"/>
      <c r="BR71" s="240"/>
      <c r="BS71" s="240"/>
      <c r="BT71" s="240"/>
      <c r="BU71" s="240"/>
      <c r="BV71" s="240"/>
      <c r="BW71" s="240"/>
      <c r="BX71" s="240"/>
      <c r="BY71" s="240"/>
      <c r="BZ71" s="240"/>
      <c r="CA71" s="240"/>
      <c r="CB71" s="240"/>
      <c r="CC71" s="240"/>
      <c r="CD71" s="240"/>
      <c r="CE71" s="240"/>
      <c r="CF71" s="240"/>
      <c r="CG71" s="240"/>
      <c r="CH71" s="240"/>
      <c r="CI71" s="240"/>
      <c r="CJ71" s="240"/>
      <c r="CK71" s="240"/>
      <c r="CL71" s="240"/>
      <c r="CM71" s="240"/>
      <c r="CN71" s="240"/>
      <c r="CO71" s="240"/>
      <c r="CP71" s="240"/>
      <c r="CQ71" s="240"/>
      <c r="CR71" s="240"/>
      <c r="CS71" s="240"/>
      <c r="CT71" s="240"/>
      <c r="CU71" s="240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  <c r="DO71" s="241"/>
      <c r="DP71" s="161"/>
      <c r="DQ71" s="161"/>
      <c r="DR71" s="239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  <c r="EI71" s="240"/>
      <c r="EJ71" s="240"/>
      <c r="EK71" s="240"/>
      <c r="EL71" s="240"/>
      <c r="EM71" s="240"/>
      <c r="EN71" s="240"/>
      <c r="EO71" s="240"/>
      <c r="EP71" s="240"/>
      <c r="EQ71" s="240"/>
      <c r="ER71" s="240"/>
      <c r="ES71" s="240"/>
      <c r="ET71" s="240"/>
      <c r="EU71" s="240"/>
      <c r="EV71" s="240"/>
      <c r="EW71" s="240"/>
      <c r="EX71" s="240"/>
      <c r="EY71" s="240"/>
      <c r="EZ71" s="240"/>
      <c r="FA71" s="240"/>
      <c r="FB71" s="240"/>
      <c r="FC71" s="240"/>
      <c r="FD71" s="240"/>
      <c r="FE71" s="240"/>
      <c r="FF71" s="240"/>
      <c r="FG71" s="240"/>
      <c r="FH71" s="240"/>
      <c r="FI71" s="240"/>
      <c r="FJ71" s="240"/>
      <c r="FK71" s="240"/>
      <c r="FL71" s="240"/>
      <c r="FM71" s="240"/>
      <c r="FN71" s="240"/>
      <c r="FO71" s="240"/>
      <c r="FP71" s="240"/>
      <c r="FQ71" s="240"/>
      <c r="FR71" s="240"/>
      <c r="FS71" s="240"/>
      <c r="FT71" s="240"/>
      <c r="FU71" s="240"/>
      <c r="FV71" s="240"/>
      <c r="FW71" s="240"/>
      <c r="FX71" s="240"/>
      <c r="FY71" s="240"/>
      <c r="FZ71" s="240"/>
      <c r="GA71" s="240"/>
      <c r="GB71" s="240"/>
      <c r="GC71" s="240"/>
      <c r="GD71" s="240"/>
      <c r="GE71" s="240"/>
      <c r="GF71" s="240"/>
      <c r="GG71" s="240"/>
      <c r="GH71" s="240"/>
      <c r="GI71" s="240"/>
      <c r="GJ71" s="240"/>
      <c r="GK71" s="240"/>
      <c r="GL71" s="240"/>
      <c r="GM71" s="240"/>
      <c r="GN71" s="240"/>
      <c r="GO71" s="240"/>
      <c r="GP71" s="240"/>
      <c r="GQ71" s="240"/>
      <c r="GR71" s="241"/>
      <c r="GS71" s="161"/>
      <c r="GT71" s="161"/>
      <c r="GU71" s="239"/>
      <c r="GV71" s="240"/>
      <c r="GW71" s="240"/>
      <c r="GX71" s="240"/>
      <c r="GY71" s="240"/>
      <c r="GZ71" s="240"/>
      <c r="HA71" s="240"/>
      <c r="HB71" s="240"/>
      <c r="HC71" s="240"/>
      <c r="HD71" s="240"/>
      <c r="HE71" s="240"/>
      <c r="HF71" s="240"/>
      <c r="HG71" s="240"/>
      <c r="HH71" s="240"/>
      <c r="HI71" s="240"/>
      <c r="HJ71" s="240"/>
      <c r="HK71" s="240"/>
      <c r="HL71" s="240"/>
      <c r="HM71" s="240"/>
      <c r="HN71" s="240"/>
      <c r="HO71" s="240"/>
      <c r="HP71" s="240"/>
      <c r="HQ71" s="240"/>
      <c r="HR71" s="240"/>
      <c r="HS71" s="240"/>
      <c r="HT71" s="240"/>
      <c r="HU71" s="240"/>
      <c r="HV71" s="240"/>
      <c r="HW71" s="240"/>
      <c r="HX71" s="240"/>
      <c r="HY71" s="240"/>
      <c r="HZ71" s="240"/>
      <c r="IA71" s="240"/>
      <c r="IB71" s="240"/>
      <c r="IC71" s="240"/>
      <c r="ID71" s="240"/>
      <c r="IE71" s="240"/>
      <c r="IF71" s="240"/>
      <c r="IG71" s="240"/>
      <c r="IH71" s="240"/>
      <c r="II71" s="240"/>
      <c r="IJ71" s="240"/>
      <c r="IK71" s="240"/>
      <c r="IL71" s="240"/>
      <c r="IM71" s="240"/>
      <c r="IN71" s="240"/>
      <c r="IO71" s="240"/>
      <c r="IP71" s="240"/>
      <c r="IQ71" s="240"/>
      <c r="IR71" s="240"/>
      <c r="IS71" s="240"/>
      <c r="IT71" s="240"/>
      <c r="IU71" s="240"/>
      <c r="IV71" s="240"/>
      <c r="IW71" s="240"/>
      <c r="IX71" s="240"/>
      <c r="IY71" s="240"/>
      <c r="IZ71" s="240"/>
      <c r="JA71" s="240"/>
      <c r="JB71" s="240"/>
      <c r="JC71" s="240"/>
      <c r="JD71" s="240"/>
      <c r="JE71" s="240"/>
      <c r="JF71" s="240"/>
      <c r="JG71" s="240"/>
      <c r="JH71" s="240"/>
      <c r="JI71" s="240"/>
      <c r="JJ71" s="240"/>
      <c r="JK71" s="240"/>
      <c r="JL71" s="240"/>
      <c r="JM71" s="240"/>
      <c r="JN71" s="240"/>
      <c r="JO71" s="240"/>
      <c r="JP71" s="240"/>
      <c r="JQ71" s="240"/>
      <c r="JR71" s="240"/>
      <c r="JS71" s="240"/>
      <c r="JT71" s="240"/>
      <c r="JU71" s="241"/>
      <c r="JV71" s="69"/>
      <c r="JW71" s="161"/>
      <c r="JX71" s="161"/>
      <c r="JY71" s="161"/>
      <c r="JZ71" s="161"/>
      <c r="KA71" s="161"/>
      <c r="KB71" s="51"/>
      <c r="KC71" s="51"/>
      <c r="KD71" s="51"/>
      <c r="KE71" s="51"/>
      <c r="KF71" s="51"/>
      <c r="KG71" s="51"/>
      <c r="KH71" s="51"/>
      <c r="KI71" s="51"/>
      <c r="KJ71" s="51"/>
      <c r="KK71" s="51"/>
      <c r="KL71" s="51"/>
      <c r="KM71" s="51"/>
      <c r="KN71" s="51"/>
      <c r="KO71" s="51"/>
      <c r="KP71" s="51"/>
      <c r="KQ71" s="51"/>
      <c r="KR71" s="51"/>
      <c r="KS71" s="51"/>
      <c r="KT71" s="51"/>
      <c r="KU71" s="51"/>
      <c r="KV71" s="51"/>
      <c r="KW71" s="51"/>
      <c r="KX71" s="51"/>
      <c r="KY71" s="51"/>
      <c r="KZ71" s="51"/>
      <c r="LA71" s="51"/>
      <c r="LB71" s="51"/>
      <c r="LC71" s="51"/>
      <c r="LD71" s="51"/>
      <c r="LE71" s="51"/>
      <c r="LF71" s="51"/>
      <c r="LG71" s="51"/>
    </row>
    <row r="72" spans="1:319" s="56" customFormat="1" ht="18.600000000000001" customHeight="1">
      <c r="A72" s="57"/>
      <c r="B72" s="58"/>
      <c r="C72" s="59"/>
      <c r="D72" s="351"/>
      <c r="E72" s="352"/>
      <c r="F72" s="59"/>
      <c r="G72" s="59"/>
      <c r="H72" s="135"/>
      <c r="I72" s="142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4"/>
      <c r="AN72" s="68"/>
      <c r="AO72" s="239"/>
      <c r="AP72" s="240"/>
      <c r="AQ72" s="240"/>
      <c r="AR72" s="240"/>
      <c r="AS72" s="240"/>
      <c r="AT72" s="240"/>
      <c r="AU72" s="240"/>
      <c r="AV72" s="240"/>
      <c r="AW72" s="240"/>
      <c r="AX72" s="240"/>
      <c r="AY72" s="240"/>
      <c r="AZ72" s="240"/>
      <c r="BA72" s="240"/>
      <c r="BB72" s="240"/>
      <c r="BC72" s="240"/>
      <c r="BD72" s="240"/>
      <c r="BE72" s="240"/>
      <c r="BF72" s="240"/>
      <c r="BG72" s="240"/>
      <c r="BH72" s="240"/>
      <c r="BI72" s="240"/>
      <c r="BJ72" s="240"/>
      <c r="BK72" s="240"/>
      <c r="BL72" s="240"/>
      <c r="BM72" s="240"/>
      <c r="BN72" s="240"/>
      <c r="BO72" s="240"/>
      <c r="BP72" s="240"/>
      <c r="BQ72" s="240"/>
      <c r="BR72" s="240"/>
      <c r="BS72" s="240"/>
      <c r="BT72" s="240"/>
      <c r="BU72" s="240"/>
      <c r="BV72" s="240"/>
      <c r="BW72" s="240"/>
      <c r="BX72" s="240"/>
      <c r="BY72" s="240"/>
      <c r="BZ72" s="240"/>
      <c r="CA72" s="240"/>
      <c r="CB72" s="240"/>
      <c r="CC72" s="240"/>
      <c r="CD72" s="240"/>
      <c r="CE72" s="240"/>
      <c r="CF72" s="240"/>
      <c r="CG72" s="240"/>
      <c r="CH72" s="240"/>
      <c r="CI72" s="240"/>
      <c r="CJ72" s="240"/>
      <c r="CK72" s="240"/>
      <c r="CL72" s="240"/>
      <c r="CM72" s="240"/>
      <c r="CN72" s="240"/>
      <c r="CO72" s="240"/>
      <c r="CP72" s="240"/>
      <c r="CQ72" s="240"/>
      <c r="CR72" s="240"/>
      <c r="CS72" s="240"/>
      <c r="CT72" s="240"/>
      <c r="CU72" s="240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  <c r="DO72" s="241"/>
      <c r="DP72" s="161"/>
      <c r="DQ72" s="161"/>
      <c r="DR72" s="239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  <c r="EI72" s="240"/>
      <c r="EJ72" s="240"/>
      <c r="EK72" s="240"/>
      <c r="EL72" s="240"/>
      <c r="EM72" s="240"/>
      <c r="EN72" s="240"/>
      <c r="EO72" s="240"/>
      <c r="EP72" s="240"/>
      <c r="EQ72" s="240"/>
      <c r="ER72" s="240"/>
      <c r="ES72" s="240"/>
      <c r="ET72" s="240"/>
      <c r="EU72" s="240"/>
      <c r="EV72" s="240"/>
      <c r="EW72" s="240"/>
      <c r="EX72" s="240"/>
      <c r="EY72" s="240"/>
      <c r="EZ72" s="240"/>
      <c r="FA72" s="240"/>
      <c r="FB72" s="240"/>
      <c r="FC72" s="240"/>
      <c r="FD72" s="240"/>
      <c r="FE72" s="240"/>
      <c r="FF72" s="240"/>
      <c r="FG72" s="240"/>
      <c r="FH72" s="240"/>
      <c r="FI72" s="240"/>
      <c r="FJ72" s="240"/>
      <c r="FK72" s="240"/>
      <c r="FL72" s="240"/>
      <c r="FM72" s="240"/>
      <c r="FN72" s="240"/>
      <c r="FO72" s="240"/>
      <c r="FP72" s="240"/>
      <c r="FQ72" s="240"/>
      <c r="FR72" s="240"/>
      <c r="FS72" s="240"/>
      <c r="FT72" s="240"/>
      <c r="FU72" s="240"/>
      <c r="FV72" s="240"/>
      <c r="FW72" s="240"/>
      <c r="FX72" s="240"/>
      <c r="FY72" s="240"/>
      <c r="FZ72" s="240"/>
      <c r="GA72" s="240"/>
      <c r="GB72" s="240"/>
      <c r="GC72" s="240"/>
      <c r="GD72" s="240"/>
      <c r="GE72" s="240"/>
      <c r="GF72" s="240"/>
      <c r="GG72" s="240"/>
      <c r="GH72" s="240"/>
      <c r="GI72" s="240"/>
      <c r="GJ72" s="240"/>
      <c r="GK72" s="240"/>
      <c r="GL72" s="240"/>
      <c r="GM72" s="240"/>
      <c r="GN72" s="240"/>
      <c r="GO72" s="240"/>
      <c r="GP72" s="240"/>
      <c r="GQ72" s="240"/>
      <c r="GR72" s="241"/>
      <c r="GS72" s="161"/>
      <c r="GT72" s="161"/>
      <c r="GU72" s="239"/>
      <c r="GV72" s="240"/>
      <c r="GW72" s="240"/>
      <c r="GX72" s="240"/>
      <c r="GY72" s="240"/>
      <c r="GZ72" s="240"/>
      <c r="HA72" s="240"/>
      <c r="HB72" s="240"/>
      <c r="HC72" s="240"/>
      <c r="HD72" s="240"/>
      <c r="HE72" s="240"/>
      <c r="HF72" s="240"/>
      <c r="HG72" s="240"/>
      <c r="HH72" s="240"/>
      <c r="HI72" s="240"/>
      <c r="HJ72" s="240"/>
      <c r="HK72" s="240"/>
      <c r="HL72" s="240"/>
      <c r="HM72" s="240"/>
      <c r="HN72" s="240"/>
      <c r="HO72" s="240"/>
      <c r="HP72" s="240"/>
      <c r="HQ72" s="240"/>
      <c r="HR72" s="240"/>
      <c r="HS72" s="240"/>
      <c r="HT72" s="240"/>
      <c r="HU72" s="240"/>
      <c r="HV72" s="240"/>
      <c r="HW72" s="240"/>
      <c r="HX72" s="240"/>
      <c r="HY72" s="240"/>
      <c r="HZ72" s="240"/>
      <c r="IA72" s="240"/>
      <c r="IB72" s="240"/>
      <c r="IC72" s="240"/>
      <c r="ID72" s="240"/>
      <c r="IE72" s="240"/>
      <c r="IF72" s="240"/>
      <c r="IG72" s="240"/>
      <c r="IH72" s="240"/>
      <c r="II72" s="240"/>
      <c r="IJ72" s="240"/>
      <c r="IK72" s="240"/>
      <c r="IL72" s="240"/>
      <c r="IM72" s="240"/>
      <c r="IN72" s="240"/>
      <c r="IO72" s="240"/>
      <c r="IP72" s="240"/>
      <c r="IQ72" s="240"/>
      <c r="IR72" s="240"/>
      <c r="IS72" s="240"/>
      <c r="IT72" s="240"/>
      <c r="IU72" s="240"/>
      <c r="IV72" s="240"/>
      <c r="IW72" s="240"/>
      <c r="IX72" s="240"/>
      <c r="IY72" s="240"/>
      <c r="IZ72" s="240"/>
      <c r="JA72" s="240"/>
      <c r="JB72" s="240"/>
      <c r="JC72" s="240"/>
      <c r="JD72" s="240"/>
      <c r="JE72" s="240"/>
      <c r="JF72" s="240"/>
      <c r="JG72" s="240"/>
      <c r="JH72" s="240"/>
      <c r="JI72" s="240"/>
      <c r="JJ72" s="240"/>
      <c r="JK72" s="240"/>
      <c r="JL72" s="240"/>
      <c r="JM72" s="240"/>
      <c r="JN72" s="240"/>
      <c r="JO72" s="240"/>
      <c r="JP72" s="240"/>
      <c r="JQ72" s="240"/>
      <c r="JR72" s="240"/>
      <c r="JS72" s="240"/>
      <c r="JT72" s="240"/>
      <c r="JU72" s="241"/>
      <c r="JV72" s="69"/>
      <c r="JW72" s="161"/>
      <c r="JX72" s="161"/>
      <c r="JY72" s="161"/>
      <c r="JZ72" s="161"/>
      <c r="KA72" s="161"/>
      <c r="KB72" s="51"/>
      <c r="KC72" s="51"/>
      <c r="KD72" s="51"/>
      <c r="KE72" s="51"/>
      <c r="KF72" s="51"/>
      <c r="KG72" s="51"/>
      <c r="KH72" s="51"/>
      <c r="KI72" s="51"/>
      <c r="KJ72" s="51"/>
      <c r="KK72" s="51"/>
      <c r="KL72" s="51"/>
      <c r="KM72" s="51"/>
      <c r="KN72" s="51"/>
      <c r="KO72" s="51"/>
      <c r="KP72" s="51"/>
      <c r="KQ72" s="51"/>
      <c r="KR72" s="51"/>
      <c r="KS72" s="51"/>
      <c r="KT72" s="51"/>
      <c r="KU72" s="51"/>
      <c r="KV72" s="51"/>
      <c r="KW72" s="51"/>
      <c r="KX72" s="51"/>
      <c r="KY72" s="51"/>
      <c r="KZ72" s="51"/>
      <c r="LA72" s="51"/>
      <c r="LB72" s="51"/>
      <c r="LC72" s="51"/>
      <c r="LD72" s="51"/>
      <c r="LE72" s="51"/>
      <c r="LF72" s="51"/>
      <c r="LG72" s="51"/>
    </row>
    <row r="73" spans="1:319" s="56" customFormat="1" ht="18.600000000000001" customHeight="1">
      <c r="A73" s="57"/>
      <c r="B73" s="58"/>
      <c r="C73" s="59"/>
      <c r="D73" s="351"/>
      <c r="E73" s="352"/>
      <c r="F73" s="59"/>
      <c r="G73" s="59"/>
      <c r="H73" s="135"/>
      <c r="I73" s="142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4"/>
      <c r="AN73" s="68"/>
      <c r="AO73" s="239"/>
      <c r="AP73" s="240"/>
      <c r="AQ73" s="240"/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0"/>
      <c r="BM73" s="240"/>
      <c r="BN73" s="240"/>
      <c r="BO73" s="240"/>
      <c r="BP73" s="240"/>
      <c r="BQ73" s="240"/>
      <c r="BR73" s="240"/>
      <c r="BS73" s="240"/>
      <c r="BT73" s="240"/>
      <c r="BU73" s="240"/>
      <c r="BV73" s="240"/>
      <c r="BW73" s="240"/>
      <c r="BX73" s="240"/>
      <c r="BY73" s="240"/>
      <c r="BZ73" s="240"/>
      <c r="CA73" s="240"/>
      <c r="CB73" s="240"/>
      <c r="CC73" s="240"/>
      <c r="CD73" s="240"/>
      <c r="CE73" s="240"/>
      <c r="CF73" s="240"/>
      <c r="CG73" s="240"/>
      <c r="CH73" s="240"/>
      <c r="CI73" s="240"/>
      <c r="CJ73" s="240"/>
      <c r="CK73" s="240"/>
      <c r="CL73" s="240"/>
      <c r="CM73" s="240"/>
      <c r="CN73" s="240"/>
      <c r="CO73" s="240"/>
      <c r="CP73" s="240"/>
      <c r="CQ73" s="240"/>
      <c r="CR73" s="240"/>
      <c r="CS73" s="240"/>
      <c r="CT73" s="240"/>
      <c r="CU73" s="240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  <c r="DO73" s="241"/>
      <c r="DP73" s="161"/>
      <c r="DQ73" s="161"/>
      <c r="DR73" s="239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  <c r="EI73" s="240"/>
      <c r="EJ73" s="240"/>
      <c r="EK73" s="240"/>
      <c r="EL73" s="240"/>
      <c r="EM73" s="240"/>
      <c r="EN73" s="240"/>
      <c r="EO73" s="240"/>
      <c r="EP73" s="240"/>
      <c r="EQ73" s="240"/>
      <c r="ER73" s="240"/>
      <c r="ES73" s="240"/>
      <c r="ET73" s="240"/>
      <c r="EU73" s="240"/>
      <c r="EV73" s="240"/>
      <c r="EW73" s="240"/>
      <c r="EX73" s="240"/>
      <c r="EY73" s="240"/>
      <c r="EZ73" s="240"/>
      <c r="FA73" s="240"/>
      <c r="FB73" s="240"/>
      <c r="FC73" s="240"/>
      <c r="FD73" s="240"/>
      <c r="FE73" s="240"/>
      <c r="FF73" s="240"/>
      <c r="FG73" s="240"/>
      <c r="FH73" s="240"/>
      <c r="FI73" s="240"/>
      <c r="FJ73" s="240"/>
      <c r="FK73" s="240"/>
      <c r="FL73" s="240"/>
      <c r="FM73" s="240"/>
      <c r="FN73" s="240"/>
      <c r="FO73" s="240"/>
      <c r="FP73" s="240"/>
      <c r="FQ73" s="240"/>
      <c r="FR73" s="240"/>
      <c r="FS73" s="240"/>
      <c r="FT73" s="240"/>
      <c r="FU73" s="240"/>
      <c r="FV73" s="240"/>
      <c r="FW73" s="240"/>
      <c r="FX73" s="240"/>
      <c r="FY73" s="240"/>
      <c r="FZ73" s="240"/>
      <c r="GA73" s="240"/>
      <c r="GB73" s="240"/>
      <c r="GC73" s="240"/>
      <c r="GD73" s="240"/>
      <c r="GE73" s="240"/>
      <c r="GF73" s="240"/>
      <c r="GG73" s="240"/>
      <c r="GH73" s="240"/>
      <c r="GI73" s="240"/>
      <c r="GJ73" s="240"/>
      <c r="GK73" s="240"/>
      <c r="GL73" s="240"/>
      <c r="GM73" s="240"/>
      <c r="GN73" s="240"/>
      <c r="GO73" s="240"/>
      <c r="GP73" s="240"/>
      <c r="GQ73" s="240"/>
      <c r="GR73" s="241"/>
      <c r="GS73" s="161"/>
      <c r="GT73" s="161"/>
      <c r="GU73" s="239"/>
      <c r="GV73" s="240"/>
      <c r="GW73" s="240"/>
      <c r="GX73" s="240"/>
      <c r="GY73" s="240"/>
      <c r="GZ73" s="240"/>
      <c r="HA73" s="240"/>
      <c r="HB73" s="240"/>
      <c r="HC73" s="240"/>
      <c r="HD73" s="240"/>
      <c r="HE73" s="240"/>
      <c r="HF73" s="240"/>
      <c r="HG73" s="240"/>
      <c r="HH73" s="240"/>
      <c r="HI73" s="240"/>
      <c r="HJ73" s="240"/>
      <c r="HK73" s="240"/>
      <c r="HL73" s="240"/>
      <c r="HM73" s="240"/>
      <c r="HN73" s="240"/>
      <c r="HO73" s="240"/>
      <c r="HP73" s="240"/>
      <c r="HQ73" s="240"/>
      <c r="HR73" s="240"/>
      <c r="HS73" s="240"/>
      <c r="HT73" s="240"/>
      <c r="HU73" s="240"/>
      <c r="HV73" s="240"/>
      <c r="HW73" s="240"/>
      <c r="HX73" s="240"/>
      <c r="HY73" s="240"/>
      <c r="HZ73" s="240"/>
      <c r="IA73" s="240"/>
      <c r="IB73" s="240"/>
      <c r="IC73" s="240"/>
      <c r="ID73" s="240"/>
      <c r="IE73" s="240"/>
      <c r="IF73" s="240"/>
      <c r="IG73" s="240"/>
      <c r="IH73" s="240"/>
      <c r="II73" s="240"/>
      <c r="IJ73" s="240"/>
      <c r="IK73" s="240"/>
      <c r="IL73" s="240"/>
      <c r="IM73" s="240"/>
      <c r="IN73" s="240"/>
      <c r="IO73" s="240"/>
      <c r="IP73" s="240"/>
      <c r="IQ73" s="240"/>
      <c r="IR73" s="240"/>
      <c r="IS73" s="240"/>
      <c r="IT73" s="240"/>
      <c r="IU73" s="240"/>
      <c r="IV73" s="240"/>
      <c r="IW73" s="240"/>
      <c r="IX73" s="240"/>
      <c r="IY73" s="240"/>
      <c r="IZ73" s="240"/>
      <c r="JA73" s="240"/>
      <c r="JB73" s="240"/>
      <c r="JC73" s="240"/>
      <c r="JD73" s="240"/>
      <c r="JE73" s="240"/>
      <c r="JF73" s="240"/>
      <c r="JG73" s="240"/>
      <c r="JH73" s="240"/>
      <c r="JI73" s="240"/>
      <c r="JJ73" s="240"/>
      <c r="JK73" s="240"/>
      <c r="JL73" s="240"/>
      <c r="JM73" s="240"/>
      <c r="JN73" s="240"/>
      <c r="JO73" s="240"/>
      <c r="JP73" s="240"/>
      <c r="JQ73" s="240"/>
      <c r="JR73" s="240"/>
      <c r="JS73" s="240"/>
      <c r="JT73" s="240"/>
      <c r="JU73" s="241"/>
      <c r="JV73" s="69"/>
      <c r="JW73" s="161"/>
      <c r="JX73" s="161"/>
      <c r="JY73" s="161"/>
      <c r="JZ73" s="161"/>
      <c r="KA73" s="161"/>
      <c r="KB73" s="51"/>
      <c r="KC73" s="51"/>
      <c r="KD73" s="51"/>
      <c r="KE73" s="51"/>
      <c r="KF73" s="51"/>
      <c r="KG73" s="51"/>
      <c r="KH73" s="51"/>
      <c r="KI73" s="51"/>
      <c r="KJ73" s="51"/>
      <c r="KK73" s="51"/>
      <c r="KL73" s="51"/>
      <c r="KM73" s="51"/>
      <c r="KN73" s="51"/>
      <c r="KO73" s="51"/>
      <c r="KP73" s="51"/>
      <c r="KQ73" s="51"/>
      <c r="KR73" s="51"/>
      <c r="KS73" s="51"/>
      <c r="KT73" s="51"/>
      <c r="KU73" s="51"/>
      <c r="KV73" s="51"/>
      <c r="KW73" s="51"/>
      <c r="KX73" s="51"/>
      <c r="KY73" s="51"/>
      <c r="KZ73" s="51"/>
      <c r="LA73" s="51"/>
      <c r="LB73" s="51"/>
      <c r="LC73" s="51"/>
      <c r="LD73" s="51"/>
      <c r="LE73" s="51"/>
      <c r="LF73" s="51"/>
      <c r="LG73" s="51"/>
    </row>
    <row r="74" spans="1:319" s="56" customFormat="1" ht="18.600000000000001" customHeight="1">
      <c r="A74" s="57"/>
      <c r="B74" s="58"/>
      <c r="C74" s="59"/>
      <c r="D74" s="351"/>
      <c r="E74" s="352"/>
      <c r="F74" s="59"/>
      <c r="G74" s="59"/>
      <c r="H74" s="135"/>
      <c r="I74" s="142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4"/>
      <c r="AN74" s="68"/>
      <c r="AO74" s="239"/>
      <c r="AP74" s="240"/>
      <c r="AQ74" s="240"/>
      <c r="AR74" s="240"/>
      <c r="AS74" s="240"/>
      <c r="AT74" s="240"/>
      <c r="AU74" s="240"/>
      <c r="AV74" s="240"/>
      <c r="AW74" s="240"/>
      <c r="AX74" s="240"/>
      <c r="AY74" s="240"/>
      <c r="AZ74" s="240"/>
      <c r="BA74" s="240"/>
      <c r="BB74" s="240"/>
      <c r="BC74" s="240"/>
      <c r="BD74" s="240"/>
      <c r="BE74" s="240"/>
      <c r="BF74" s="240"/>
      <c r="BG74" s="240"/>
      <c r="BH74" s="240"/>
      <c r="BI74" s="240"/>
      <c r="BJ74" s="240"/>
      <c r="BK74" s="240"/>
      <c r="BL74" s="240"/>
      <c r="BM74" s="240"/>
      <c r="BN74" s="240"/>
      <c r="BO74" s="240"/>
      <c r="BP74" s="240"/>
      <c r="BQ74" s="240"/>
      <c r="BR74" s="240"/>
      <c r="BS74" s="240"/>
      <c r="BT74" s="240"/>
      <c r="BU74" s="240"/>
      <c r="BV74" s="240"/>
      <c r="BW74" s="240"/>
      <c r="BX74" s="240"/>
      <c r="BY74" s="240"/>
      <c r="BZ74" s="240"/>
      <c r="CA74" s="240"/>
      <c r="CB74" s="240"/>
      <c r="CC74" s="240"/>
      <c r="CD74" s="240"/>
      <c r="CE74" s="240"/>
      <c r="CF74" s="240"/>
      <c r="CG74" s="240"/>
      <c r="CH74" s="240"/>
      <c r="CI74" s="240"/>
      <c r="CJ74" s="240"/>
      <c r="CK74" s="240"/>
      <c r="CL74" s="240"/>
      <c r="CM74" s="240"/>
      <c r="CN74" s="240"/>
      <c r="CO74" s="240"/>
      <c r="CP74" s="240"/>
      <c r="CQ74" s="240"/>
      <c r="CR74" s="240"/>
      <c r="CS74" s="240"/>
      <c r="CT74" s="240"/>
      <c r="CU74" s="240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  <c r="DO74" s="241"/>
      <c r="DP74" s="43"/>
      <c r="DQ74" s="43"/>
      <c r="DR74" s="239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  <c r="EI74" s="240"/>
      <c r="EJ74" s="240"/>
      <c r="EK74" s="240"/>
      <c r="EL74" s="240"/>
      <c r="EM74" s="240"/>
      <c r="EN74" s="240"/>
      <c r="EO74" s="240"/>
      <c r="EP74" s="240"/>
      <c r="EQ74" s="240"/>
      <c r="ER74" s="240"/>
      <c r="ES74" s="240"/>
      <c r="ET74" s="240"/>
      <c r="EU74" s="240"/>
      <c r="EV74" s="240"/>
      <c r="EW74" s="240"/>
      <c r="EX74" s="240"/>
      <c r="EY74" s="240"/>
      <c r="EZ74" s="240"/>
      <c r="FA74" s="240"/>
      <c r="FB74" s="240"/>
      <c r="FC74" s="240"/>
      <c r="FD74" s="240"/>
      <c r="FE74" s="240"/>
      <c r="FF74" s="240"/>
      <c r="FG74" s="240"/>
      <c r="FH74" s="240"/>
      <c r="FI74" s="240"/>
      <c r="FJ74" s="240"/>
      <c r="FK74" s="240"/>
      <c r="FL74" s="240"/>
      <c r="FM74" s="240"/>
      <c r="FN74" s="240"/>
      <c r="FO74" s="240"/>
      <c r="FP74" s="240"/>
      <c r="FQ74" s="240"/>
      <c r="FR74" s="240"/>
      <c r="FS74" s="240"/>
      <c r="FT74" s="240"/>
      <c r="FU74" s="240"/>
      <c r="FV74" s="240"/>
      <c r="FW74" s="240"/>
      <c r="FX74" s="240"/>
      <c r="FY74" s="240"/>
      <c r="FZ74" s="240"/>
      <c r="GA74" s="240"/>
      <c r="GB74" s="240"/>
      <c r="GC74" s="240"/>
      <c r="GD74" s="240"/>
      <c r="GE74" s="240"/>
      <c r="GF74" s="240"/>
      <c r="GG74" s="240"/>
      <c r="GH74" s="240"/>
      <c r="GI74" s="240"/>
      <c r="GJ74" s="240"/>
      <c r="GK74" s="240"/>
      <c r="GL74" s="240"/>
      <c r="GM74" s="240"/>
      <c r="GN74" s="240"/>
      <c r="GO74" s="240"/>
      <c r="GP74" s="240"/>
      <c r="GQ74" s="240"/>
      <c r="GR74" s="241"/>
      <c r="GS74" s="43"/>
      <c r="GT74" s="43"/>
      <c r="GU74" s="239"/>
      <c r="GV74" s="240"/>
      <c r="GW74" s="240"/>
      <c r="GX74" s="240"/>
      <c r="GY74" s="240"/>
      <c r="GZ74" s="240"/>
      <c r="HA74" s="240"/>
      <c r="HB74" s="240"/>
      <c r="HC74" s="240"/>
      <c r="HD74" s="240"/>
      <c r="HE74" s="240"/>
      <c r="HF74" s="240"/>
      <c r="HG74" s="240"/>
      <c r="HH74" s="240"/>
      <c r="HI74" s="240"/>
      <c r="HJ74" s="240"/>
      <c r="HK74" s="240"/>
      <c r="HL74" s="240"/>
      <c r="HM74" s="240"/>
      <c r="HN74" s="240"/>
      <c r="HO74" s="240"/>
      <c r="HP74" s="240"/>
      <c r="HQ74" s="240"/>
      <c r="HR74" s="240"/>
      <c r="HS74" s="240"/>
      <c r="HT74" s="240"/>
      <c r="HU74" s="240"/>
      <c r="HV74" s="240"/>
      <c r="HW74" s="240"/>
      <c r="HX74" s="240"/>
      <c r="HY74" s="240"/>
      <c r="HZ74" s="240"/>
      <c r="IA74" s="240"/>
      <c r="IB74" s="240"/>
      <c r="IC74" s="240"/>
      <c r="ID74" s="240"/>
      <c r="IE74" s="240"/>
      <c r="IF74" s="240"/>
      <c r="IG74" s="240"/>
      <c r="IH74" s="240"/>
      <c r="II74" s="240"/>
      <c r="IJ74" s="240"/>
      <c r="IK74" s="240"/>
      <c r="IL74" s="240"/>
      <c r="IM74" s="240"/>
      <c r="IN74" s="240"/>
      <c r="IO74" s="240"/>
      <c r="IP74" s="240"/>
      <c r="IQ74" s="240"/>
      <c r="IR74" s="240"/>
      <c r="IS74" s="240"/>
      <c r="IT74" s="240"/>
      <c r="IU74" s="240"/>
      <c r="IV74" s="240"/>
      <c r="IW74" s="240"/>
      <c r="IX74" s="240"/>
      <c r="IY74" s="240"/>
      <c r="IZ74" s="240"/>
      <c r="JA74" s="240"/>
      <c r="JB74" s="240"/>
      <c r="JC74" s="240"/>
      <c r="JD74" s="240"/>
      <c r="JE74" s="240"/>
      <c r="JF74" s="240"/>
      <c r="JG74" s="240"/>
      <c r="JH74" s="240"/>
      <c r="JI74" s="240"/>
      <c r="JJ74" s="240"/>
      <c r="JK74" s="240"/>
      <c r="JL74" s="240"/>
      <c r="JM74" s="240"/>
      <c r="JN74" s="240"/>
      <c r="JO74" s="240"/>
      <c r="JP74" s="240"/>
      <c r="JQ74" s="240"/>
      <c r="JR74" s="240"/>
      <c r="JS74" s="240"/>
      <c r="JT74" s="240"/>
      <c r="JU74" s="241"/>
      <c r="JV74" s="69"/>
      <c r="JW74" s="161"/>
      <c r="JX74" s="161"/>
      <c r="JY74" s="161"/>
      <c r="JZ74" s="161"/>
      <c r="KA74" s="16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</row>
    <row r="75" spans="1:319" s="56" customFormat="1" ht="18.600000000000001" customHeight="1" thickBot="1">
      <c r="A75" s="136"/>
      <c r="B75" s="137"/>
      <c r="C75" s="138"/>
      <c r="D75" s="347"/>
      <c r="E75" s="348"/>
      <c r="F75" s="138"/>
      <c r="G75" s="138"/>
      <c r="H75" s="139"/>
      <c r="I75" s="123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1"/>
      <c r="AN75" s="68"/>
      <c r="AO75" s="239"/>
      <c r="AP75" s="240"/>
      <c r="AQ75" s="240"/>
      <c r="AR75" s="240"/>
      <c r="AS75" s="240"/>
      <c r="AT75" s="240"/>
      <c r="AU75" s="240"/>
      <c r="AV75" s="240"/>
      <c r="AW75" s="240"/>
      <c r="AX75" s="240"/>
      <c r="AY75" s="240"/>
      <c r="AZ75" s="240"/>
      <c r="BA75" s="240"/>
      <c r="BB75" s="240"/>
      <c r="BC75" s="240"/>
      <c r="BD75" s="240"/>
      <c r="BE75" s="240"/>
      <c r="BF75" s="240"/>
      <c r="BG75" s="240"/>
      <c r="BH75" s="240"/>
      <c r="BI75" s="240"/>
      <c r="BJ75" s="240"/>
      <c r="BK75" s="240"/>
      <c r="BL75" s="240"/>
      <c r="BM75" s="240"/>
      <c r="BN75" s="240"/>
      <c r="BO75" s="240"/>
      <c r="BP75" s="240"/>
      <c r="BQ75" s="240"/>
      <c r="BR75" s="240"/>
      <c r="BS75" s="240"/>
      <c r="BT75" s="240"/>
      <c r="BU75" s="240"/>
      <c r="BV75" s="240"/>
      <c r="BW75" s="240"/>
      <c r="BX75" s="240"/>
      <c r="BY75" s="240"/>
      <c r="BZ75" s="240"/>
      <c r="CA75" s="240"/>
      <c r="CB75" s="240"/>
      <c r="CC75" s="240"/>
      <c r="CD75" s="240"/>
      <c r="CE75" s="240"/>
      <c r="CF75" s="240"/>
      <c r="CG75" s="240"/>
      <c r="CH75" s="240"/>
      <c r="CI75" s="240"/>
      <c r="CJ75" s="240"/>
      <c r="CK75" s="240"/>
      <c r="CL75" s="240"/>
      <c r="CM75" s="240"/>
      <c r="CN75" s="240"/>
      <c r="CO75" s="240"/>
      <c r="CP75" s="240"/>
      <c r="CQ75" s="240"/>
      <c r="CR75" s="240"/>
      <c r="CS75" s="240"/>
      <c r="CT75" s="240"/>
      <c r="CU75" s="240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  <c r="DO75" s="241"/>
      <c r="DP75" s="43"/>
      <c r="DQ75" s="43"/>
      <c r="DR75" s="239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  <c r="EI75" s="240"/>
      <c r="EJ75" s="240"/>
      <c r="EK75" s="240"/>
      <c r="EL75" s="240"/>
      <c r="EM75" s="240"/>
      <c r="EN75" s="240"/>
      <c r="EO75" s="240"/>
      <c r="EP75" s="240"/>
      <c r="EQ75" s="240"/>
      <c r="ER75" s="240"/>
      <c r="ES75" s="240"/>
      <c r="ET75" s="240"/>
      <c r="EU75" s="240"/>
      <c r="EV75" s="240"/>
      <c r="EW75" s="240"/>
      <c r="EX75" s="240"/>
      <c r="EY75" s="240"/>
      <c r="EZ75" s="240"/>
      <c r="FA75" s="240"/>
      <c r="FB75" s="240"/>
      <c r="FC75" s="240"/>
      <c r="FD75" s="240"/>
      <c r="FE75" s="240"/>
      <c r="FF75" s="240"/>
      <c r="FG75" s="240"/>
      <c r="FH75" s="240"/>
      <c r="FI75" s="240"/>
      <c r="FJ75" s="240"/>
      <c r="FK75" s="240"/>
      <c r="FL75" s="240"/>
      <c r="FM75" s="240"/>
      <c r="FN75" s="240"/>
      <c r="FO75" s="240"/>
      <c r="FP75" s="240"/>
      <c r="FQ75" s="240"/>
      <c r="FR75" s="240"/>
      <c r="FS75" s="240"/>
      <c r="FT75" s="240"/>
      <c r="FU75" s="240"/>
      <c r="FV75" s="240"/>
      <c r="FW75" s="240"/>
      <c r="FX75" s="240"/>
      <c r="FY75" s="240"/>
      <c r="FZ75" s="240"/>
      <c r="GA75" s="240"/>
      <c r="GB75" s="240"/>
      <c r="GC75" s="240"/>
      <c r="GD75" s="240"/>
      <c r="GE75" s="240"/>
      <c r="GF75" s="240"/>
      <c r="GG75" s="240"/>
      <c r="GH75" s="240"/>
      <c r="GI75" s="240"/>
      <c r="GJ75" s="240"/>
      <c r="GK75" s="240"/>
      <c r="GL75" s="240"/>
      <c r="GM75" s="240"/>
      <c r="GN75" s="240"/>
      <c r="GO75" s="240"/>
      <c r="GP75" s="240"/>
      <c r="GQ75" s="240"/>
      <c r="GR75" s="241"/>
      <c r="GS75" s="43"/>
      <c r="GT75" s="43"/>
      <c r="GU75" s="239"/>
      <c r="GV75" s="240"/>
      <c r="GW75" s="240"/>
      <c r="GX75" s="240"/>
      <c r="GY75" s="240"/>
      <c r="GZ75" s="240"/>
      <c r="HA75" s="240"/>
      <c r="HB75" s="240"/>
      <c r="HC75" s="240"/>
      <c r="HD75" s="240"/>
      <c r="HE75" s="240"/>
      <c r="HF75" s="240"/>
      <c r="HG75" s="240"/>
      <c r="HH75" s="240"/>
      <c r="HI75" s="240"/>
      <c r="HJ75" s="240"/>
      <c r="HK75" s="240"/>
      <c r="HL75" s="240"/>
      <c r="HM75" s="240"/>
      <c r="HN75" s="240"/>
      <c r="HO75" s="240"/>
      <c r="HP75" s="240"/>
      <c r="HQ75" s="240"/>
      <c r="HR75" s="240"/>
      <c r="HS75" s="240"/>
      <c r="HT75" s="240"/>
      <c r="HU75" s="240"/>
      <c r="HV75" s="240"/>
      <c r="HW75" s="240"/>
      <c r="HX75" s="240"/>
      <c r="HY75" s="240"/>
      <c r="HZ75" s="240"/>
      <c r="IA75" s="240"/>
      <c r="IB75" s="240"/>
      <c r="IC75" s="240"/>
      <c r="ID75" s="240"/>
      <c r="IE75" s="240"/>
      <c r="IF75" s="240"/>
      <c r="IG75" s="240"/>
      <c r="IH75" s="240"/>
      <c r="II75" s="240"/>
      <c r="IJ75" s="240"/>
      <c r="IK75" s="240"/>
      <c r="IL75" s="240"/>
      <c r="IM75" s="240"/>
      <c r="IN75" s="240"/>
      <c r="IO75" s="240"/>
      <c r="IP75" s="240"/>
      <c r="IQ75" s="240"/>
      <c r="IR75" s="240"/>
      <c r="IS75" s="240"/>
      <c r="IT75" s="240"/>
      <c r="IU75" s="240"/>
      <c r="IV75" s="240"/>
      <c r="IW75" s="240"/>
      <c r="IX75" s="240"/>
      <c r="IY75" s="240"/>
      <c r="IZ75" s="240"/>
      <c r="JA75" s="240"/>
      <c r="JB75" s="240"/>
      <c r="JC75" s="240"/>
      <c r="JD75" s="240"/>
      <c r="JE75" s="240"/>
      <c r="JF75" s="240"/>
      <c r="JG75" s="240"/>
      <c r="JH75" s="240"/>
      <c r="JI75" s="240"/>
      <c r="JJ75" s="240"/>
      <c r="JK75" s="240"/>
      <c r="JL75" s="240"/>
      <c r="JM75" s="240"/>
      <c r="JN75" s="240"/>
      <c r="JO75" s="240"/>
      <c r="JP75" s="240"/>
      <c r="JQ75" s="240"/>
      <c r="JR75" s="240"/>
      <c r="JS75" s="240"/>
      <c r="JT75" s="240"/>
      <c r="JU75" s="241"/>
      <c r="JV75" s="69"/>
      <c r="JW75" s="161"/>
      <c r="JX75" s="161"/>
      <c r="JY75" s="161"/>
      <c r="JZ75" s="161"/>
      <c r="KA75" s="161"/>
      <c r="KB75" s="51"/>
      <c r="KC75" s="51"/>
      <c r="KD75" s="51"/>
      <c r="KE75" s="51"/>
      <c r="KF75" s="51"/>
      <c r="KG75" s="51"/>
      <c r="KH75" s="51"/>
      <c r="KI75" s="51"/>
      <c r="KJ75" s="51"/>
      <c r="KK75" s="51"/>
      <c r="KL75" s="51"/>
      <c r="KM75" s="51"/>
      <c r="KN75" s="51"/>
      <c r="KO75" s="51"/>
      <c r="KP75" s="51"/>
      <c r="KQ75" s="51"/>
      <c r="KR75" s="51"/>
      <c r="KS75" s="51"/>
      <c r="KT75" s="51"/>
      <c r="KU75" s="51"/>
      <c r="KV75" s="51"/>
      <c r="KW75" s="51"/>
      <c r="KX75" s="51"/>
      <c r="KY75" s="51"/>
      <c r="KZ75" s="51"/>
      <c r="LA75" s="51"/>
      <c r="LB75" s="51"/>
      <c r="LC75" s="51"/>
      <c r="LD75" s="51"/>
      <c r="LE75" s="51"/>
      <c r="LF75" s="51"/>
      <c r="LG75" s="51"/>
    </row>
    <row r="76" spans="1:319" s="56" customFormat="1" ht="18.600000000000001" customHeight="1">
      <c r="A76" s="239" t="s">
        <v>19</v>
      </c>
      <c r="B76" s="240"/>
      <c r="C76" s="240"/>
      <c r="D76" s="240"/>
      <c r="E76" s="240"/>
      <c r="F76" s="240"/>
      <c r="G76" s="337"/>
      <c r="H76" s="127" t="s">
        <v>74</v>
      </c>
      <c r="I76" s="120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10"/>
      <c r="AN76" s="68"/>
      <c r="AO76" s="239"/>
      <c r="AP76" s="240"/>
      <c r="AQ76" s="240"/>
      <c r="AR76" s="240"/>
      <c r="AS76" s="240"/>
      <c r="AT76" s="240"/>
      <c r="AU76" s="240"/>
      <c r="AV76" s="240"/>
      <c r="AW76" s="240"/>
      <c r="AX76" s="240"/>
      <c r="AY76" s="240"/>
      <c r="AZ76" s="240"/>
      <c r="BA76" s="240"/>
      <c r="BB76" s="240"/>
      <c r="BC76" s="240"/>
      <c r="BD76" s="240"/>
      <c r="BE76" s="240"/>
      <c r="BF76" s="240"/>
      <c r="BG76" s="240"/>
      <c r="BH76" s="240"/>
      <c r="BI76" s="240"/>
      <c r="BJ76" s="240"/>
      <c r="BK76" s="240"/>
      <c r="BL76" s="240"/>
      <c r="BM76" s="240"/>
      <c r="BN76" s="240"/>
      <c r="BO76" s="240"/>
      <c r="BP76" s="240"/>
      <c r="BQ76" s="240"/>
      <c r="BR76" s="240"/>
      <c r="BS76" s="240"/>
      <c r="BT76" s="240"/>
      <c r="BU76" s="240"/>
      <c r="BV76" s="240"/>
      <c r="BW76" s="240"/>
      <c r="BX76" s="240"/>
      <c r="BY76" s="240"/>
      <c r="BZ76" s="240"/>
      <c r="CA76" s="240"/>
      <c r="CB76" s="240"/>
      <c r="CC76" s="240"/>
      <c r="CD76" s="240"/>
      <c r="CE76" s="240"/>
      <c r="CF76" s="240"/>
      <c r="CG76" s="240"/>
      <c r="CH76" s="240"/>
      <c r="CI76" s="240"/>
      <c r="CJ76" s="240"/>
      <c r="CK76" s="240"/>
      <c r="CL76" s="240"/>
      <c r="CM76" s="240"/>
      <c r="CN76" s="240"/>
      <c r="CO76" s="240"/>
      <c r="CP76" s="240"/>
      <c r="CQ76" s="240"/>
      <c r="CR76" s="240"/>
      <c r="CS76" s="240"/>
      <c r="CT76" s="240"/>
      <c r="CU76" s="240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  <c r="DO76" s="241"/>
      <c r="DP76" s="43"/>
      <c r="DQ76" s="43"/>
      <c r="DR76" s="239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  <c r="EI76" s="240"/>
      <c r="EJ76" s="240"/>
      <c r="EK76" s="240"/>
      <c r="EL76" s="240"/>
      <c r="EM76" s="240"/>
      <c r="EN76" s="240"/>
      <c r="EO76" s="240"/>
      <c r="EP76" s="240"/>
      <c r="EQ76" s="240"/>
      <c r="ER76" s="240"/>
      <c r="ES76" s="240"/>
      <c r="ET76" s="240"/>
      <c r="EU76" s="240"/>
      <c r="EV76" s="240"/>
      <c r="EW76" s="240"/>
      <c r="EX76" s="240"/>
      <c r="EY76" s="240"/>
      <c r="EZ76" s="240"/>
      <c r="FA76" s="240"/>
      <c r="FB76" s="240"/>
      <c r="FC76" s="240"/>
      <c r="FD76" s="240"/>
      <c r="FE76" s="240"/>
      <c r="FF76" s="240"/>
      <c r="FG76" s="240"/>
      <c r="FH76" s="240"/>
      <c r="FI76" s="240"/>
      <c r="FJ76" s="240"/>
      <c r="FK76" s="240"/>
      <c r="FL76" s="240"/>
      <c r="FM76" s="240"/>
      <c r="FN76" s="240"/>
      <c r="FO76" s="240"/>
      <c r="FP76" s="240"/>
      <c r="FQ76" s="240"/>
      <c r="FR76" s="240"/>
      <c r="FS76" s="240"/>
      <c r="FT76" s="240"/>
      <c r="FU76" s="240"/>
      <c r="FV76" s="240"/>
      <c r="FW76" s="240"/>
      <c r="FX76" s="240"/>
      <c r="FY76" s="240"/>
      <c r="FZ76" s="240"/>
      <c r="GA76" s="240"/>
      <c r="GB76" s="240"/>
      <c r="GC76" s="240"/>
      <c r="GD76" s="240"/>
      <c r="GE76" s="240"/>
      <c r="GF76" s="240"/>
      <c r="GG76" s="240"/>
      <c r="GH76" s="240"/>
      <c r="GI76" s="240"/>
      <c r="GJ76" s="240"/>
      <c r="GK76" s="240"/>
      <c r="GL76" s="240"/>
      <c r="GM76" s="240"/>
      <c r="GN76" s="240"/>
      <c r="GO76" s="240"/>
      <c r="GP76" s="240"/>
      <c r="GQ76" s="240"/>
      <c r="GR76" s="241"/>
      <c r="GS76" s="43"/>
      <c r="GT76" s="43"/>
      <c r="GU76" s="239"/>
      <c r="GV76" s="240"/>
      <c r="GW76" s="240"/>
      <c r="GX76" s="240"/>
      <c r="GY76" s="240"/>
      <c r="GZ76" s="240"/>
      <c r="HA76" s="240"/>
      <c r="HB76" s="240"/>
      <c r="HC76" s="240"/>
      <c r="HD76" s="240"/>
      <c r="HE76" s="240"/>
      <c r="HF76" s="240"/>
      <c r="HG76" s="240"/>
      <c r="HH76" s="240"/>
      <c r="HI76" s="240"/>
      <c r="HJ76" s="240"/>
      <c r="HK76" s="240"/>
      <c r="HL76" s="240"/>
      <c r="HM76" s="240"/>
      <c r="HN76" s="240"/>
      <c r="HO76" s="240"/>
      <c r="HP76" s="240"/>
      <c r="HQ76" s="240"/>
      <c r="HR76" s="240"/>
      <c r="HS76" s="240"/>
      <c r="HT76" s="240"/>
      <c r="HU76" s="240"/>
      <c r="HV76" s="240"/>
      <c r="HW76" s="240"/>
      <c r="HX76" s="240"/>
      <c r="HY76" s="240"/>
      <c r="HZ76" s="240"/>
      <c r="IA76" s="240"/>
      <c r="IB76" s="240"/>
      <c r="IC76" s="240"/>
      <c r="ID76" s="240"/>
      <c r="IE76" s="240"/>
      <c r="IF76" s="240"/>
      <c r="IG76" s="240"/>
      <c r="IH76" s="240"/>
      <c r="II76" s="240"/>
      <c r="IJ76" s="240"/>
      <c r="IK76" s="240"/>
      <c r="IL76" s="240"/>
      <c r="IM76" s="240"/>
      <c r="IN76" s="240"/>
      <c r="IO76" s="240"/>
      <c r="IP76" s="240"/>
      <c r="IQ76" s="240"/>
      <c r="IR76" s="240"/>
      <c r="IS76" s="240"/>
      <c r="IT76" s="240"/>
      <c r="IU76" s="240"/>
      <c r="IV76" s="240"/>
      <c r="IW76" s="240"/>
      <c r="IX76" s="240"/>
      <c r="IY76" s="240"/>
      <c r="IZ76" s="240"/>
      <c r="JA76" s="240"/>
      <c r="JB76" s="240"/>
      <c r="JC76" s="240"/>
      <c r="JD76" s="240"/>
      <c r="JE76" s="240"/>
      <c r="JF76" s="240"/>
      <c r="JG76" s="240"/>
      <c r="JH76" s="240"/>
      <c r="JI76" s="240"/>
      <c r="JJ76" s="240"/>
      <c r="JK76" s="240"/>
      <c r="JL76" s="240"/>
      <c r="JM76" s="240"/>
      <c r="JN76" s="240"/>
      <c r="JO76" s="240"/>
      <c r="JP76" s="240"/>
      <c r="JQ76" s="240"/>
      <c r="JR76" s="240"/>
      <c r="JS76" s="240"/>
      <c r="JT76" s="240"/>
      <c r="JU76" s="241"/>
      <c r="JV76" s="69"/>
      <c r="JW76" s="161"/>
      <c r="JX76" s="161"/>
      <c r="JY76" s="161"/>
      <c r="JZ76" s="161"/>
      <c r="KA76" s="161"/>
      <c r="KB76" s="51"/>
      <c r="KC76" s="51"/>
      <c r="KD76" s="51"/>
      <c r="KE76" s="51"/>
      <c r="KF76" s="51"/>
      <c r="KG76" s="51"/>
      <c r="KH76" s="51"/>
      <c r="KI76" s="51"/>
      <c r="KJ76" s="51"/>
      <c r="KK76" s="51"/>
      <c r="KL76" s="51"/>
      <c r="KM76" s="51"/>
      <c r="KN76" s="51"/>
      <c r="KO76" s="51"/>
      <c r="KP76" s="51"/>
      <c r="KQ76" s="51"/>
      <c r="KR76" s="51"/>
      <c r="KS76" s="51"/>
      <c r="KT76" s="51"/>
      <c r="KU76" s="51"/>
      <c r="KV76" s="51"/>
      <c r="KW76" s="51"/>
      <c r="KX76" s="51"/>
      <c r="KY76" s="51"/>
      <c r="KZ76" s="51"/>
      <c r="LA76" s="51"/>
      <c r="LB76" s="51"/>
      <c r="LC76" s="51"/>
      <c r="LD76" s="51"/>
      <c r="LE76" s="51"/>
      <c r="LF76" s="51"/>
      <c r="LG76" s="51"/>
    </row>
    <row r="77" spans="1:319" s="56" customFormat="1" ht="18.600000000000001" customHeight="1" thickBot="1">
      <c r="A77" s="242"/>
      <c r="B77" s="243"/>
      <c r="C77" s="243"/>
      <c r="D77" s="243"/>
      <c r="E77" s="243"/>
      <c r="F77" s="243"/>
      <c r="G77" s="336"/>
      <c r="H77" s="116" t="s">
        <v>79</v>
      </c>
      <c r="I77" s="12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68"/>
      <c r="AO77" s="239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0"/>
      <c r="BE77" s="240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0"/>
      <c r="BW77" s="240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0"/>
      <c r="CO77" s="240"/>
      <c r="CP77" s="240"/>
      <c r="CQ77" s="240"/>
      <c r="CR77" s="240"/>
      <c r="CS77" s="240"/>
      <c r="CT77" s="240"/>
      <c r="CU77" s="240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  <c r="DO77" s="241"/>
      <c r="DP77" s="43"/>
      <c r="DQ77" s="43"/>
      <c r="DR77" s="239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  <c r="EI77" s="240"/>
      <c r="EJ77" s="240"/>
      <c r="EK77" s="240"/>
      <c r="EL77" s="240"/>
      <c r="EM77" s="240"/>
      <c r="EN77" s="240"/>
      <c r="EO77" s="240"/>
      <c r="EP77" s="240"/>
      <c r="EQ77" s="240"/>
      <c r="ER77" s="240"/>
      <c r="ES77" s="240"/>
      <c r="ET77" s="240"/>
      <c r="EU77" s="240"/>
      <c r="EV77" s="240"/>
      <c r="EW77" s="240"/>
      <c r="EX77" s="240"/>
      <c r="EY77" s="240"/>
      <c r="EZ77" s="240"/>
      <c r="FA77" s="240"/>
      <c r="FB77" s="240"/>
      <c r="FC77" s="240"/>
      <c r="FD77" s="240"/>
      <c r="FE77" s="240"/>
      <c r="FF77" s="240"/>
      <c r="FG77" s="240"/>
      <c r="FH77" s="240"/>
      <c r="FI77" s="240"/>
      <c r="FJ77" s="240"/>
      <c r="FK77" s="240"/>
      <c r="FL77" s="240"/>
      <c r="FM77" s="240"/>
      <c r="FN77" s="240"/>
      <c r="FO77" s="240"/>
      <c r="FP77" s="240"/>
      <c r="FQ77" s="240"/>
      <c r="FR77" s="240"/>
      <c r="FS77" s="240"/>
      <c r="FT77" s="240"/>
      <c r="FU77" s="240"/>
      <c r="FV77" s="240"/>
      <c r="FW77" s="240"/>
      <c r="FX77" s="240"/>
      <c r="FY77" s="240"/>
      <c r="FZ77" s="240"/>
      <c r="GA77" s="240"/>
      <c r="GB77" s="240"/>
      <c r="GC77" s="240"/>
      <c r="GD77" s="240"/>
      <c r="GE77" s="240"/>
      <c r="GF77" s="240"/>
      <c r="GG77" s="240"/>
      <c r="GH77" s="240"/>
      <c r="GI77" s="240"/>
      <c r="GJ77" s="240"/>
      <c r="GK77" s="240"/>
      <c r="GL77" s="240"/>
      <c r="GM77" s="240"/>
      <c r="GN77" s="240"/>
      <c r="GO77" s="240"/>
      <c r="GP77" s="240"/>
      <c r="GQ77" s="240"/>
      <c r="GR77" s="241"/>
      <c r="GS77" s="43"/>
      <c r="GT77" s="43"/>
      <c r="GU77" s="239"/>
      <c r="GV77" s="240"/>
      <c r="GW77" s="240"/>
      <c r="GX77" s="240"/>
      <c r="GY77" s="240"/>
      <c r="GZ77" s="240"/>
      <c r="HA77" s="240"/>
      <c r="HB77" s="240"/>
      <c r="HC77" s="240"/>
      <c r="HD77" s="240"/>
      <c r="HE77" s="240"/>
      <c r="HF77" s="240"/>
      <c r="HG77" s="240"/>
      <c r="HH77" s="240"/>
      <c r="HI77" s="240"/>
      <c r="HJ77" s="240"/>
      <c r="HK77" s="240"/>
      <c r="HL77" s="240"/>
      <c r="HM77" s="240"/>
      <c r="HN77" s="240"/>
      <c r="HO77" s="240"/>
      <c r="HP77" s="240"/>
      <c r="HQ77" s="240"/>
      <c r="HR77" s="240"/>
      <c r="HS77" s="240"/>
      <c r="HT77" s="240"/>
      <c r="HU77" s="240"/>
      <c r="HV77" s="240"/>
      <c r="HW77" s="240"/>
      <c r="HX77" s="240"/>
      <c r="HY77" s="240"/>
      <c r="HZ77" s="240"/>
      <c r="IA77" s="240"/>
      <c r="IB77" s="240"/>
      <c r="IC77" s="240"/>
      <c r="ID77" s="240"/>
      <c r="IE77" s="240"/>
      <c r="IF77" s="240"/>
      <c r="IG77" s="240"/>
      <c r="IH77" s="240"/>
      <c r="II77" s="240"/>
      <c r="IJ77" s="240"/>
      <c r="IK77" s="240"/>
      <c r="IL77" s="240"/>
      <c r="IM77" s="240"/>
      <c r="IN77" s="240"/>
      <c r="IO77" s="240"/>
      <c r="IP77" s="240"/>
      <c r="IQ77" s="240"/>
      <c r="IR77" s="240"/>
      <c r="IS77" s="240"/>
      <c r="IT77" s="240"/>
      <c r="IU77" s="240"/>
      <c r="IV77" s="240"/>
      <c r="IW77" s="240"/>
      <c r="IX77" s="240"/>
      <c r="IY77" s="240"/>
      <c r="IZ77" s="240"/>
      <c r="JA77" s="240"/>
      <c r="JB77" s="240"/>
      <c r="JC77" s="240"/>
      <c r="JD77" s="240"/>
      <c r="JE77" s="240"/>
      <c r="JF77" s="240"/>
      <c r="JG77" s="240"/>
      <c r="JH77" s="240"/>
      <c r="JI77" s="240"/>
      <c r="JJ77" s="240"/>
      <c r="JK77" s="240"/>
      <c r="JL77" s="240"/>
      <c r="JM77" s="240"/>
      <c r="JN77" s="240"/>
      <c r="JO77" s="240"/>
      <c r="JP77" s="240"/>
      <c r="JQ77" s="240"/>
      <c r="JR77" s="240"/>
      <c r="JS77" s="240"/>
      <c r="JT77" s="240"/>
      <c r="JU77" s="241"/>
      <c r="JV77" s="69"/>
      <c r="JW77" s="161"/>
      <c r="JX77" s="161"/>
      <c r="JY77" s="161"/>
      <c r="JZ77" s="161"/>
      <c r="KA77" s="161"/>
      <c r="KB77" s="51"/>
      <c r="KC77" s="51"/>
      <c r="KD77" s="51"/>
      <c r="KE77" s="51"/>
      <c r="KF77" s="51"/>
      <c r="KG77" s="51"/>
      <c r="KH77" s="51"/>
      <c r="KI77" s="51"/>
      <c r="KJ77" s="51"/>
      <c r="KK77" s="51"/>
      <c r="KL77" s="51"/>
      <c r="KM77" s="51"/>
      <c r="KN77" s="51"/>
      <c r="KO77" s="51"/>
      <c r="KP77" s="51"/>
      <c r="KQ77" s="51"/>
      <c r="KR77" s="51"/>
      <c r="KS77" s="51"/>
      <c r="KT77" s="51"/>
      <c r="KU77" s="51"/>
      <c r="KV77" s="51"/>
      <c r="KW77" s="51"/>
      <c r="KX77" s="51"/>
      <c r="KY77" s="51"/>
      <c r="KZ77" s="51"/>
      <c r="LA77" s="51"/>
      <c r="LB77" s="51"/>
      <c r="LC77" s="51"/>
      <c r="LD77" s="51"/>
      <c r="LE77" s="51"/>
      <c r="LF77" s="51"/>
      <c r="LG77" s="51"/>
    </row>
    <row r="78" spans="1:319" s="56" customFormat="1" ht="18.600000000000001" customHeight="1">
      <c r="A78" s="236" t="s">
        <v>110</v>
      </c>
      <c r="B78" s="237"/>
      <c r="C78" s="237"/>
      <c r="D78" s="237"/>
      <c r="E78" s="237"/>
      <c r="F78" s="237"/>
      <c r="G78" s="335"/>
      <c r="H78" s="115" t="s">
        <v>74</v>
      </c>
      <c r="I78" s="120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10"/>
      <c r="AN78" s="68"/>
      <c r="AO78" s="239"/>
      <c r="AP78" s="240"/>
      <c r="AQ78" s="240"/>
      <c r="AR78" s="240"/>
      <c r="AS78" s="240"/>
      <c r="AT78" s="240"/>
      <c r="AU78" s="240"/>
      <c r="AV78" s="240"/>
      <c r="AW78" s="240"/>
      <c r="AX78" s="240"/>
      <c r="AY78" s="240"/>
      <c r="AZ78" s="240"/>
      <c r="BA78" s="240"/>
      <c r="BB78" s="240"/>
      <c r="BC78" s="240"/>
      <c r="BD78" s="240"/>
      <c r="BE78" s="240"/>
      <c r="BF78" s="240"/>
      <c r="BG78" s="240"/>
      <c r="BH78" s="240"/>
      <c r="BI78" s="240"/>
      <c r="BJ78" s="240"/>
      <c r="BK78" s="240"/>
      <c r="BL78" s="240"/>
      <c r="BM78" s="240"/>
      <c r="BN78" s="240"/>
      <c r="BO78" s="240"/>
      <c r="BP78" s="240"/>
      <c r="BQ78" s="240"/>
      <c r="BR78" s="240"/>
      <c r="BS78" s="240"/>
      <c r="BT78" s="240"/>
      <c r="BU78" s="240"/>
      <c r="BV78" s="240"/>
      <c r="BW78" s="240"/>
      <c r="BX78" s="240"/>
      <c r="BY78" s="240"/>
      <c r="BZ78" s="240"/>
      <c r="CA78" s="240"/>
      <c r="CB78" s="240"/>
      <c r="CC78" s="240"/>
      <c r="CD78" s="240"/>
      <c r="CE78" s="240"/>
      <c r="CF78" s="240"/>
      <c r="CG78" s="240"/>
      <c r="CH78" s="240"/>
      <c r="CI78" s="240"/>
      <c r="CJ78" s="240"/>
      <c r="CK78" s="240"/>
      <c r="CL78" s="240"/>
      <c r="CM78" s="240"/>
      <c r="CN78" s="240"/>
      <c r="CO78" s="240"/>
      <c r="CP78" s="240"/>
      <c r="CQ78" s="240"/>
      <c r="CR78" s="240"/>
      <c r="CS78" s="240"/>
      <c r="CT78" s="240"/>
      <c r="CU78" s="240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  <c r="DO78" s="241"/>
      <c r="DP78" s="43"/>
      <c r="DQ78" s="43"/>
      <c r="DR78" s="239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  <c r="EI78" s="240"/>
      <c r="EJ78" s="240"/>
      <c r="EK78" s="240"/>
      <c r="EL78" s="240"/>
      <c r="EM78" s="240"/>
      <c r="EN78" s="240"/>
      <c r="EO78" s="240"/>
      <c r="EP78" s="240"/>
      <c r="EQ78" s="240"/>
      <c r="ER78" s="240"/>
      <c r="ES78" s="240"/>
      <c r="ET78" s="240"/>
      <c r="EU78" s="240"/>
      <c r="EV78" s="240"/>
      <c r="EW78" s="240"/>
      <c r="EX78" s="240"/>
      <c r="EY78" s="240"/>
      <c r="EZ78" s="240"/>
      <c r="FA78" s="240"/>
      <c r="FB78" s="240"/>
      <c r="FC78" s="240"/>
      <c r="FD78" s="240"/>
      <c r="FE78" s="240"/>
      <c r="FF78" s="240"/>
      <c r="FG78" s="240"/>
      <c r="FH78" s="240"/>
      <c r="FI78" s="240"/>
      <c r="FJ78" s="240"/>
      <c r="FK78" s="240"/>
      <c r="FL78" s="240"/>
      <c r="FM78" s="240"/>
      <c r="FN78" s="240"/>
      <c r="FO78" s="240"/>
      <c r="FP78" s="240"/>
      <c r="FQ78" s="240"/>
      <c r="FR78" s="240"/>
      <c r="FS78" s="240"/>
      <c r="FT78" s="240"/>
      <c r="FU78" s="240"/>
      <c r="FV78" s="240"/>
      <c r="FW78" s="240"/>
      <c r="FX78" s="240"/>
      <c r="FY78" s="240"/>
      <c r="FZ78" s="240"/>
      <c r="GA78" s="240"/>
      <c r="GB78" s="240"/>
      <c r="GC78" s="240"/>
      <c r="GD78" s="240"/>
      <c r="GE78" s="240"/>
      <c r="GF78" s="240"/>
      <c r="GG78" s="240"/>
      <c r="GH78" s="240"/>
      <c r="GI78" s="240"/>
      <c r="GJ78" s="240"/>
      <c r="GK78" s="240"/>
      <c r="GL78" s="240"/>
      <c r="GM78" s="240"/>
      <c r="GN78" s="240"/>
      <c r="GO78" s="240"/>
      <c r="GP78" s="240"/>
      <c r="GQ78" s="240"/>
      <c r="GR78" s="241"/>
      <c r="GS78" s="43"/>
      <c r="GT78" s="43"/>
      <c r="GU78" s="239"/>
      <c r="GV78" s="240"/>
      <c r="GW78" s="240"/>
      <c r="GX78" s="240"/>
      <c r="GY78" s="240"/>
      <c r="GZ78" s="240"/>
      <c r="HA78" s="240"/>
      <c r="HB78" s="240"/>
      <c r="HC78" s="240"/>
      <c r="HD78" s="240"/>
      <c r="HE78" s="240"/>
      <c r="HF78" s="240"/>
      <c r="HG78" s="240"/>
      <c r="HH78" s="240"/>
      <c r="HI78" s="240"/>
      <c r="HJ78" s="240"/>
      <c r="HK78" s="240"/>
      <c r="HL78" s="240"/>
      <c r="HM78" s="240"/>
      <c r="HN78" s="240"/>
      <c r="HO78" s="240"/>
      <c r="HP78" s="240"/>
      <c r="HQ78" s="240"/>
      <c r="HR78" s="240"/>
      <c r="HS78" s="240"/>
      <c r="HT78" s="240"/>
      <c r="HU78" s="240"/>
      <c r="HV78" s="240"/>
      <c r="HW78" s="240"/>
      <c r="HX78" s="240"/>
      <c r="HY78" s="240"/>
      <c r="HZ78" s="240"/>
      <c r="IA78" s="240"/>
      <c r="IB78" s="240"/>
      <c r="IC78" s="240"/>
      <c r="ID78" s="240"/>
      <c r="IE78" s="240"/>
      <c r="IF78" s="240"/>
      <c r="IG78" s="240"/>
      <c r="IH78" s="240"/>
      <c r="II78" s="240"/>
      <c r="IJ78" s="240"/>
      <c r="IK78" s="240"/>
      <c r="IL78" s="240"/>
      <c r="IM78" s="240"/>
      <c r="IN78" s="240"/>
      <c r="IO78" s="240"/>
      <c r="IP78" s="240"/>
      <c r="IQ78" s="240"/>
      <c r="IR78" s="240"/>
      <c r="IS78" s="240"/>
      <c r="IT78" s="240"/>
      <c r="IU78" s="240"/>
      <c r="IV78" s="240"/>
      <c r="IW78" s="240"/>
      <c r="IX78" s="240"/>
      <c r="IY78" s="240"/>
      <c r="IZ78" s="240"/>
      <c r="JA78" s="240"/>
      <c r="JB78" s="240"/>
      <c r="JC78" s="240"/>
      <c r="JD78" s="240"/>
      <c r="JE78" s="240"/>
      <c r="JF78" s="240"/>
      <c r="JG78" s="240"/>
      <c r="JH78" s="240"/>
      <c r="JI78" s="240"/>
      <c r="JJ78" s="240"/>
      <c r="JK78" s="240"/>
      <c r="JL78" s="240"/>
      <c r="JM78" s="240"/>
      <c r="JN78" s="240"/>
      <c r="JO78" s="240"/>
      <c r="JP78" s="240"/>
      <c r="JQ78" s="240"/>
      <c r="JR78" s="240"/>
      <c r="JS78" s="240"/>
      <c r="JT78" s="240"/>
      <c r="JU78" s="241"/>
      <c r="JV78" s="69"/>
      <c r="JW78" s="161"/>
      <c r="JX78" s="161"/>
      <c r="JY78" s="161"/>
      <c r="JZ78" s="161"/>
      <c r="KA78" s="161"/>
      <c r="KB78" s="51"/>
      <c r="KC78" s="51"/>
      <c r="KD78" s="51"/>
      <c r="KE78" s="51"/>
      <c r="KF78" s="51"/>
      <c r="KG78" s="51"/>
      <c r="KH78" s="51"/>
      <c r="KI78" s="51"/>
      <c r="KJ78" s="51"/>
      <c r="KK78" s="51"/>
      <c r="KL78" s="51"/>
      <c r="KM78" s="51"/>
      <c r="KN78" s="51"/>
      <c r="KO78" s="51"/>
      <c r="KP78" s="51"/>
      <c r="KQ78" s="51"/>
      <c r="KR78" s="51"/>
      <c r="KS78" s="51"/>
      <c r="KT78" s="51"/>
      <c r="KU78" s="51"/>
      <c r="KV78" s="51"/>
      <c r="KW78" s="51"/>
      <c r="KX78" s="51"/>
      <c r="KY78" s="51"/>
      <c r="KZ78" s="51"/>
      <c r="LA78" s="51"/>
      <c r="LB78" s="51"/>
      <c r="LC78" s="51"/>
      <c r="LD78" s="51"/>
      <c r="LE78" s="51"/>
      <c r="LF78" s="51"/>
      <c r="LG78" s="51"/>
    </row>
    <row r="79" spans="1:319" s="56" customFormat="1" ht="18.600000000000001" customHeight="1" thickBot="1">
      <c r="A79" s="242"/>
      <c r="B79" s="243"/>
      <c r="C79" s="243"/>
      <c r="D79" s="243"/>
      <c r="E79" s="243"/>
      <c r="F79" s="243"/>
      <c r="G79" s="336"/>
      <c r="H79" s="116" t="s">
        <v>79</v>
      </c>
      <c r="I79" s="12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68"/>
      <c r="AO79" s="242"/>
      <c r="AP79" s="243"/>
      <c r="AQ79" s="243"/>
      <c r="AR79" s="243"/>
      <c r="AS79" s="243"/>
      <c r="AT79" s="243"/>
      <c r="AU79" s="243"/>
      <c r="AV79" s="243"/>
      <c r="AW79" s="243"/>
      <c r="AX79" s="243"/>
      <c r="AY79" s="243"/>
      <c r="AZ79" s="243"/>
      <c r="BA79" s="243"/>
      <c r="BB79" s="243"/>
      <c r="BC79" s="243"/>
      <c r="BD79" s="243"/>
      <c r="BE79" s="243"/>
      <c r="BF79" s="243"/>
      <c r="BG79" s="243"/>
      <c r="BH79" s="243"/>
      <c r="BI79" s="243"/>
      <c r="BJ79" s="243"/>
      <c r="BK79" s="243"/>
      <c r="BL79" s="243"/>
      <c r="BM79" s="243"/>
      <c r="BN79" s="243"/>
      <c r="BO79" s="243"/>
      <c r="BP79" s="243"/>
      <c r="BQ79" s="243"/>
      <c r="BR79" s="243"/>
      <c r="BS79" s="243"/>
      <c r="BT79" s="243"/>
      <c r="BU79" s="243"/>
      <c r="BV79" s="243"/>
      <c r="BW79" s="243"/>
      <c r="BX79" s="243"/>
      <c r="BY79" s="243"/>
      <c r="BZ79" s="243"/>
      <c r="CA79" s="243"/>
      <c r="CB79" s="243"/>
      <c r="CC79" s="243"/>
      <c r="CD79" s="243"/>
      <c r="CE79" s="243"/>
      <c r="CF79" s="243"/>
      <c r="CG79" s="243"/>
      <c r="CH79" s="243"/>
      <c r="CI79" s="243"/>
      <c r="CJ79" s="243"/>
      <c r="CK79" s="243"/>
      <c r="CL79" s="243"/>
      <c r="CM79" s="243"/>
      <c r="CN79" s="243"/>
      <c r="CO79" s="243"/>
      <c r="CP79" s="243"/>
      <c r="CQ79" s="243"/>
      <c r="CR79" s="243"/>
      <c r="CS79" s="243"/>
      <c r="CT79" s="243"/>
      <c r="CU79" s="243"/>
      <c r="CV79" s="243"/>
      <c r="CW79" s="243"/>
      <c r="CX79" s="243"/>
      <c r="CY79" s="243"/>
      <c r="CZ79" s="243"/>
      <c r="DA79" s="243"/>
      <c r="DB79" s="243"/>
      <c r="DC79" s="243"/>
      <c r="DD79" s="243"/>
      <c r="DE79" s="243"/>
      <c r="DF79" s="243"/>
      <c r="DG79" s="243"/>
      <c r="DH79" s="243"/>
      <c r="DI79" s="243"/>
      <c r="DJ79" s="243"/>
      <c r="DK79" s="243"/>
      <c r="DL79" s="243"/>
      <c r="DM79" s="243"/>
      <c r="DN79" s="243"/>
      <c r="DO79" s="244"/>
      <c r="DP79" s="43"/>
      <c r="DQ79" s="43"/>
      <c r="DR79" s="242"/>
      <c r="DS79" s="243"/>
      <c r="DT79" s="243"/>
      <c r="DU79" s="243"/>
      <c r="DV79" s="243"/>
      <c r="DW79" s="243"/>
      <c r="DX79" s="243"/>
      <c r="DY79" s="243"/>
      <c r="DZ79" s="243"/>
      <c r="EA79" s="243"/>
      <c r="EB79" s="243"/>
      <c r="EC79" s="243"/>
      <c r="ED79" s="243"/>
      <c r="EE79" s="243"/>
      <c r="EF79" s="243"/>
      <c r="EG79" s="243"/>
      <c r="EH79" s="243"/>
      <c r="EI79" s="243"/>
      <c r="EJ79" s="243"/>
      <c r="EK79" s="243"/>
      <c r="EL79" s="243"/>
      <c r="EM79" s="243"/>
      <c r="EN79" s="243"/>
      <c r="EO79" s="243"/>
      <c r="EP79" s="243"/>
      <c r="EQ79" s="243"/>
      <c r="ER79" s="243"/>
      <c r="ES79" s="243"/>
      <c r="ET79" s="243"/>
      <c r="EU79" s="243"/>
      <c r="EV79" s="243"/>
      <c r="EW79" s="243"/>
      <c r="EX79" s="243"/>
      <c r="EY79" s="243"/>
      <c r="EZ79" s="243"/>
      <c r="FA79" s="243"/>
      <c r="FB79" s="243"/>
      <c r="FC79" s="243"/>
      <c r="FD79" s="243"/>
      <c r="FE79" s="243"/>
      <c r="FF79" s="243"/>
      <c r="FG79" s="243"/>
      <c r="FH79" s="243"/>
      <c r="FI79" s="243"/>
      <c r="FJ79" s="243"/>
      <c r="FK79" s="243"/>
      <c r="FL79" s="243"/>
      <c r="FM79" s="243"/>
      <c r="FN79" s="243"/>
      <c r="FO79" s="243"/>
      <c r="FP79" s="243"/>
      <c r="FQ79" s="243"/>
      <c r="FR79" s="243"/>
      <c r="FS79" s="243"/>
      <c r="FT79" s="243"/>
      <c r="FU79" s="243"/>
      <c r="FV79" s="243"/>
      <c r="FW79" s="243"/>
      <c r="FX79" s="243"/>
      <c r="FY79" s="243"/>
      <c r="FZ79" s="243"/>
      <c r="GA79" s="243"/>
      <c r="GB79" s="243"/>
      <c r="GC79" s="243"/>
      <c r="GD79" s="243"/>
      <c r="GE79" s="243"/>
      <c r="GF79" s="243"/>
      <c r="GG79" s="243"/>
      <c r="GH79" s="243"/>
      <c r="GI79" s="243"/>
      <c r="GJ79" s="243"/>
      <c r="GK79" s="243"/>
      <c r="GL79" s="243"/>
      <c r="GM79" s="243"/>
      <c r="GN79" s="243"/>
      <c r="GO79" s="243"/>
      <c r="GP79" s="243"/>
      <c r="GQ79" s="243"/>
      <c r="GR79" s="244"/>
      <c r="GS79" s="43"/>
      <c r="GT79" s="43"/>
      <c r="GU79" s="242"/>
      <c r="GV79" s="243"/>
      <c r="GW79" s="243"/>
      <c r="GX79" s="243"/>
      <c r="GY79" s="243"/>
      <c r="GZ79" s="243"/>
      <c r="HA79" s="243"/>
      <c r="HB79" s="243"/>
      <c r="HC79" s="243"/>
      <c r="HD79" s="243"/>
      <c r="HE79" s="243"/>
      <c r="HF79" s="243"/>
      <c r="HG79" s="243"/>
      <c r="HH79" s="243"/>
      <c r="HI79" s="243"/>
      <c r="HJ79" s="243"/>
      <c r="HK79" s="243"/>
      <c r="HL79" s="243"/>
      <c r="HM79" s="243"/>
      <c r="HN79" s="243"/>
      <c r="HO79" s="243"/>
      <c r="HP79" s="243"/>
      <c r="HQ79" s="243"/>
      <c r="HR79" s="243"/>
      <c r="HS79" s="243"/>
      <c r="HT79" s="243"/>
      <c r="HU79" s="243"/>
      <c r="HV79" s="243"/>
      <c r="HW79" s="243"/>
      <c r="HX79" s="243"/>
      <c r="HY79" s="243"/>
      <c r="HZ79" s="243"/>
      <c r="IA79" s="243"/>
      <c r="IB79" s="243"/>
      <c r="IC79" s="243"/>
      <c r="ID79" s="243"/>
      <c r="IE79" s="243"/>
      <c r="IF79" s="243"/>
      <c r="IG79" s="243"/>
      <c r="IH79" s="243"/>
      <c r="II79" s="243"/>
      <c r="IJ79" s="243"/>
      <c r="IK79" s="243"/>
      <c r="IL79" s="243"/>
      <c r="IM79" s="243"/>
      <c r="IN79" s="243"/>
      <c r="IO79" s="243"/>
      <c r="IP79" s="243"/>
      <c r="IQ79" s="243"/>
      <c r="IR79" s="243"/>
      <c r="IS79" s="243"/>
      <c r="IT79" s="243"/>
      <c r="IU79" s="243"/>
      <c r="IV79" s="243"/>
      <c r="IW79" s="243"/>
      <c r="IX79" s="243"/>
      <c r="IY79" s="243"/>
      <c r="IZ79" s="243"/>
      <c r="JA79" s="243"/>
      <c r="JB79" s="243"/>
      <c r="JC79" s="243"/>
      <c r="JD79" s="243"/>
      <c r="JE79" s="243"/>
      <c r="JF79" s="243"/>
      <c r="JG79" s="243"/>
      <c r="JH79" s="243"/>
      <c r="JI79" s="243"/>
      <c r="JJ79" s="243"/>
      <c r="JK79" s="243"/>
      <c r="JL79" s="243"/>
      <c r="JM79" s="243"/>
      <c r="JN79" s="243"/>
      <c r="JO79" s="243"/>
      <c r="JP79" s="243"/>
      <c r="JQ79" s="243"/>
      <c r="JR79" s="243"/>
      <c r="JS79" s="243"/>
      <c r="JT79" s="243"/>
      <c r="JU79" s="244"/>
      <c r="JV79" s="69"/>
      <c r="JW79" s="161"/>
      <c r="JX79" s="161"/>
      <c r="JY79" s="161"/>
      <c r="JZ79" s="161"/>
      <c r="KA79" s="161"/>
      <c r="KB79" s="161"/>
      <c r="KC79" s="161"/>
      <c r="KD79" s="161"/>
      <c r="KE79" s="161"/>
      <c r="KF79" s="161"/>
      <c r="KG79" s="161"/>
      <c r="KH79" s="161"/>
      <c r="KI79" s="161"/>
      <c r="KJ79" s="161"/>
      <c r="KK79" s="161"/>
      <c r="KL79" s="161"/>
      <c r="KM79" s="161"/>
      <c r="KN79" s="161"/>
      <c r="KO79" s="161"/>
      <c r="KP79" s="161"/>
      <c r="KQ79" s="161"/>
      <c r="KR79" s="161"/>
      <c r="KS79" s="161"/>
      <c r="KT79" s="161"/>
      <c r="KU79" s="161"/>
      <c r="KV79" s="161"/>
      <c r="KW79" s="161"/>
      <c r="KX79" s="161"/>
      <c r="KY79" s="161"/>
      <c r="KZ79" s="161"/>
      <c r="LA79" s="161"/>
      <c r="LB79" s="161"/>
      <c r="LC79" s="161"/>
      <c r="LD79" s="161"/>
      <c r="LE79" s="161"/>
      <c r="LF79" s="161"/>
      <c r="LG79" s="161"/>
    </row>
    <row r="80" spans="1:319" s="56" customFormat="1" ht="18.600000000000001" customHeight="1" thickBot="1">
      <c r="A80" s="265" t="s">
        <v>111</v>
      </c>
      <c r="B80" s="266"/>
      <c r="C80" s="266"/>
      <c r="D80" s="266"/>
      <c r="E80" s="266"/>
      <c r="F80" s="266"/>
      <c r="G80" s="266"/>
      <c r="H80" s="267"/>
      <c r="I80" s="122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4"/>
      <c r="AN80" s="70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  <c r="JH80" s="66"/>
      <c r="JI80" s="66"/>
      <c r="JJ80" s="66"/>
      <c r="JK80" s="66"/>
      <c r="JL80" s="66"/>
      <c r="JM80" s="66"/>
      <c r="JN80" s="66"/>
      <c r="JO80" s="66"/>
      <c r="JP80" s="66"/>
      <c r="JQ80" s="66"/>
      <c r="JR80" s="66"/>
      <c r="JS80" s="66"/>
      <c r="JT80" s="66"/>
      <c r="JU80" s="66"/>
      <c r="JV80" s="71"/>
      <c r="JW80" s="161"/>
      <c r="JX80" s="161"/>
      <c r="JY80" s="161"/>
      <c r="JZ80" s="161"/>
      <c r="KA80" s="161"/>
      <c r="KB80" s="161"/>
      <c r="KC80" s="161"/>
      <c r="KD80" s="161"/>
      <c r="KE80" s="161"/>
      <c r="KF80" s="161"/>
      <c r="KG80" s="161"/>
      <c r="KH80" s="161"/>
      <c r="KI80" s="161"/>
      <c r="KJ80" s="161"/>
      <c r="KK80" s="161"/>
      <c r="KL80" s="161"/>
      <c r="KM80" s="161"/>
      <c r="KN80" s="161"/>
      <c r="KO80" s="161"/>
      <c r="KP80" s="161"/>
      <c r="KQ80" s="161"/>
      <c r="KR80" s="161"/>
      <c r="KS80" s="161"/>
      <c r="KT80" s="161"/>
      <c r="KU80" s="161"/>
      <c r="KV80" s="161"/>
      <c r="KW80" s="161"/>
      <c r="KX80" s="161"/>
      <c r="KY80" s="161"/>
      <c r="KZ80" s="161"/>
      <c r="LA80" s="161"/>
      <c r="LB80" s="161"/>
      <c r="LC80" s="161"/>
      <c r="LD80" s="161"/>
      <c r="LE80" s="161"/>
      <c r="LF80" s="161"/>
      <c r="LG80" s="161"/>
    </row>
    <row r="81" spans="3:281" s="56" customFormat="1" ht="12" customHeight="1">
      <c r="C81" s="5"/>
      <c r="D81" s="161"/>
      <c r="E81" s="161"/>
      <c r="F81" s="5"/>
      <c r="G81" s="5"/>
      <c r="H81" s="5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</row>
    <row r="82" spans="3:281" s="56" customFormat="1" ht="14.1" customHeight="1">
      <c r="C82" s="5">
        <v>6.57</v>
      </c>
      <c r="D82" s="161"/>
      <c r="E82" s="161"/>
      <c r="F82" s="5">
        <v>7.86</v>
      </c>
      <c r="G82" s="5">
        <v>6</v>
      </c>
      <c r="H82" s="5">
        <v>4.71</v>
      </c>
      <c r="I82" s="161">
        <v>4.57</v>
      </c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S82" s="161"/>
      <c r="BT82" s="161"/>
      <c r="BU82" s="161"/>
      <c r="BV82" s="161"/>
      <c r="BW82" s="161"/>
      <c r="BX82" s="161"/>
      <c r="BY82" s="161"/>
      <c r="BZ82" s="161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61"/>
      <c r="CQ82" s="161"/>
      <c r="CR82" s="161"/>
      <c r="CS82" s="161"/>
      <c r="CT82" s="161"/>
      <c r="CU82" s="161"/>
      <c r="CV82" s="161"/>
      <c r="CW82" s="161"/>
      <c r="CX82" s="161"/>
      <c r="CY82" s="161"/>
      <c r="CZ82" s="161"/>
      <c r="DA82" s="161"/>
      <c r="DB82" s="161"/>
      <c r="DC82" s="161"/>
      <c r="DD82" s="161"/>
      <c r="DE82" s="161"/>
      <c r="DF82" s="161"/>
      <c r="DG82" s="161"/>
      <c r="DH82" s="161"/>
      <c r="DI82" s="161"/>
      <c r="DJ82" s="161"/>
      <c r="DK82" s="161"/>
      <c r="DL82" s="161"/>
      <c r="DM82" s="161"/>
      <c r="DN82" s="161"/>
      <c r="DO82" s="161"/>
      <c r="DP82" s="161"/>
      <c r="DQ82" s="161"/>
      <c r="DR82" s="161"/>
      <c r="DS82" s="161"/>
      <c r="DT82" s="161"/>
      <c r="DU82" s="161"/>
      <c r="DV82" s="161"/>
      <c r="DW82" s="161"/>
      <c r="DX82" s="161"/>
      <c r="DY82" s="161"/>
      <c r="DZ82" s="161"/>
      <c r="EA82" s="161"/>
      <c r="EB82" s="161"/>
      <c r="EC82" s="161"/>
      <c r="ED82" s="161"/>
      <c r="EE82" s="161"/>
      <c r="EF82" s="161"/>
      <c r="EG82" s="161"/>
      <c r="EH82" s="161"/>
      <c r="EI82" s="161"/>
      <c r="EJ82" s="161"/>
      <c r="EK82" s="161"/>
      <c r="EL82" s="161"/>
      <c r="EM82" s="161"/>
      <c r="EN82" s="161"/>
      <c r="EO82" s="161"/>
      <c r="EP82" s="161"/>
      <c r="EQ82" s="161"/>
      <c r="ER82" s="161"/>
      <c r="ES82" s="161"/>
      <c r="ET82" s="161"/>
      <c r="EU82" s="161"/>
      <c r="EV82" s="161"/>
      <c r="EW82" s="161"/>
      <c r="EX82" s="161"/>
      <c r="EY82" s="161"/>
      <c r="EZ82" s="161"/>
      <c r="FA82" s="161"/>
      <c r="FB82" s="161"/>
      <c r="FC82" s="161"/>
      <c r="FD82" s="161"/>
      <c r="FE82" s="161"/>
      <c r="FF82" s="161"/>
      <c r="FG82" s="161"/>
      <c r="FH82" s="161"/>
      <c r="FI82" s="161"/>
      <c r="FJ82" s="161"/>
      <c r="FK82" s="161"/>
      <c r="FL82" s="161"/>
      <c r="FM82" s="161"/>
      <c r="FN82" s="161"/>
      <c r="FO82" s="161"/>
      <c r="FP82" s="161"/>
      <c r="FQ82" s="161"/>
      <c r="FR82" s="161"/>
      <c r="FS82" s="161"/>
      <c r="FT82" s="161"/>
      <c r="FU82" s="161"/>
      <c r="FV82" s="161"/>
      <c r="FW82" s="161"/>
      <c r="FX82" s="161"/>
      <c r="FY82" s="161"/>
      <c r="FZ82" s="161"/>
      <c r="GA82" s="161"/>
      <c r="GB82" s="161"/>
      <c r="GC82" s="161"/>
      <c r="GD82" s="161"/>
      <c r="GE82" s="161"/>
      <c r="GF82" s="161"/>
      <c r="GG82" s="161"/>
      <c r="GH82" s="161"/>
      <c r="GI82" s="161"/>
      <c r="GJ82" s="161"/>
      <c r="GK82" s="161"/>
      <c r="GL82" s="161"/>
      <c r="GM82" s="161"/>
      <c r="GN82" s="161"/>
      <c r="GO82" s="161"/>
      <c r="GP82" s="161"/>
      <c r="GQ82" s="161"/>
      <c r="GR82" s="161"/>
      <c r="GS82" s="161"/>
      <c r="GT82" s="161"/>
      <c r="GU82" s="161"/>
      <c r="GV82" s="161"/>
      <c r="GW82" s="161"/>
      <c r="GX82" s="161"/>
      <c r="GY82" s="161"/>
      <c r="GZ82" s="161"/>
      <c r="HA82" s="161"/>
      <c r="HB82" s="161"/>
      <c r="HC82" s="161"/>
      <c r="HD82" s="161"/>
      <c r="HE82" s="161"/>
      <c r="HF82" s="161"/>
      <c r="HG82" s="161"/>
      <c r="HH82" s="161"/>
      <c r="HI82" s="161"/>
      <c r="HJ82" s="161"/>
      <c r="HK82" s="161"/>
      <c r="HL82" s="161"/>
      <c r="HM82" s="161"/>
      <c r="HN82" s="161"/>
      <c r="HO82" s="161"/>
      <c r="HP82" s="161"/>
      <c r="HQ82" s="161"/>
      <c r="HR82" s="161"/>
      <c r="HS82" s="161"/>
      <c r="HT82" s="161"/>
      <c r="HU82" s="161"/>
      <c r="HV82" s="161"/>
      <c r="HW82" s="161"/>
      <c r="HX82" s="161"/>
      <c r="HY82" s="161"/>
      <c r="HZ82" s="161"/>
      <c r="IA82" s="161"/>
      <c r="IB82" s="161"/>
      <c r="IC82" s="161"/>
      <c r="ID82" s="161"/>
      <c r="IE82" s="161"/>
      <c r="IF82" s="161"/>
      <c r="IG82" s="161"/>
      <c r="IH82" s="161"/>
      <c r="II82" s="161"/>
      <c r="IJ82" s="161"/>
      <c r="IK82" s="161"/>
      <c r="IL82" s="161"/>
      <c r="IM82" s="161"/>
      <c r="IN82" s="161"/>
      <c r="IO82" s="161"/>
      <c r="IP82" s="161"/>
      <c r="IQ82" s="161"/>
      <c r="IR82" s="161"/>
      <c r="IS82" s="161"/>
      <c r="IT82" s="161"/>
      <c r="IU82" s="161"/>
      <c r="IV82" s="161"/>
      <c r="IW82" s="161"/>
      <c r="IX82" s="161"/>
      <c r="IY82" s="161"/>
      <c r="IZ82" s="161"/>
      <c r="JA82" s="161"/>
      <c r="JB82" s="161"/>
      <c r="JC82" s="161"/>
      <c r="JD82" s="161"/>
      <c r="JE82" s="161"/>
      <c r="JF82" s="161"/>
      <c r="JG82" s="161"/>
      <c r="JH82" s="161"/>
      <c r="JI82" s="161"/>
      <c r="JJ82" s="161"/>
      <c r="JK82" s="161"/>
      <c r="JL82" s="161"/>
      <c r="JM82" s="161"/>
      <c r="JN82" s="161"/>
      <c r="JO82" s="161"/>
      <c r="JP82" s="161"/>
      <c r="JQ82" s="161"/>
      <c r="JR82" s="161"/>
      <c r="JS82" s="161"/>
      <c r="JT82" s="161"/>
      <c r="JU82" s="161"/>
    </row>
    <row r="83" spans="3:281" s="56" customFormat="1" ht="14.1" customHeight="1">
      <c r="C83" s="5"/>
      <c r="D83" s="161"/>
      <c r="E83" s="161"/>
      <c r="F83" s="5"/>
      <c r="G83" s="5"/>
      <c r="H83" s="5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S83" s="161"/>
      <c r="BT83" s="161"/>
      <c r="BU83" s="161"/>
      <c r="BV83" s="161"/>
      <c r="BW83" s="161"/>
      <c r="BX83" s="161"/>
      <c r="BY83" s="161"/>
      <c r="BZ83" s="161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61"/>
      <c r="CQ83" s="161"/>
      <c r="CR83" s="161"/>
      <c r="CS83" s="161"/>
      <c r="CT83" s="161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1"/>
      <c r="EX83" s="161"/>
      <c r="EY83" s="161"/>
      <c r="EZ83" s="161"/>
      <c r="FA83" s="161"/>
      <c r="FB83" s="161"/>
      <c r="FC83" s="161"/>
      <c r="FD83" s="161"/>
      <c r="FE83" s="161"/>
      <c r="FF83" s="161"/>
      <c r="FG83" s="161"/>
      <c r="FH83" s="161"/>
      <c r="FI83" s="161"/>
      <c r="FJ83" s="161"/>
      <c r="FK83" s="161"/>
      <c r="FL83" s="161"/>
      <c r="FM83" s="161"/>
      <c r="FN83" s="161"/>
      <c r="FO83" s="161"/>
      <c r="FP83" s="161"/>
      <c r="FQ83" s="161"/>
      <c r="FR83" s="161"/>
      <c r="FS83" s="161"/>
      <c r="FT83" s="161"/>
      <c r="FU83" s="161"/>
      <c r="FV83" s="161"/>
      <c r="FW83" s="161"/>
      <c r="FX83" s="161"/>
      <c r="FY83" s="161"/>
      <c r="FZ83" s="161"/>
      <c r="GA83" s="161"/>
      <c r="GB83" s="161"/>
      <c r="GC83" s="161"/>
      <c r="GD83" s="161"/>
      <c r="GE83" s="161"/>
      <c r="GF83" s="161"/>
      <c r="GG83" s="161"/>
      <c r="GH83" s="161"/>
      <c r="GI83" s="161"/>
      <c r="GJ83" s="161"/>
      <c r="GK83" s="161"/>
      <c r="GL83" s="161"/>
      <c r="GM83" s="161"/>
      <c r="GN83" s="161"/>
      <c r="GO83" s="161"/>
      <c r="GP83" s="161"/>
      <c r="GQ83" s="161"/>
      <c r="GR83" s="161"/>
      <c r="GS83" s="161"/>
      <c r="GT83" s="161"/>
      <c r="GU83" s="161"/>
      <c r="GV83" s="161"/>
      <c r="GW83" s="161"/>
      <c r="GX83" s="161"/>
      <c r="GY83" s="161"/>
      <c r="GZ83" s="161"/>
      <c r="HA83" s="161"/>
      <c r="HB83" s="161"/>
      <c r="HC83" s="161"/>
      <c r="HD83" s="161"/>
      <c r="HE83" s="161"/>
      <c r="HF83" s="161"/>
      <c r="HG83" s="161"/>
      <c r="HH83" s="161"/>
      <c r="HI83" s="161"/>
      <c r="HJ83" s="161"/>
      <c r="HK83" s="161"/>
      <c r="HL83" s="161"/>
      <c r="HM83" s="161"/>
      <c r="HN83" s="161"/>
      <c r="HO83" s="161"/>
      <c r="HP83" s="161"/>
      <c r="HQ83" s="161"/>
      <c r="HR83" s="161"/>
      <c r="HS83" s="161"/>
      <c r="HT83" s="161"/>
      <c r="HU83" s="161"/>
      <c r="HV83" s="161"/>
      <c r="HW83" s="161"/>
      <c r="HX83" s="161"/>
      <c r="HY83" s="161"/>
      <c r="HZ83" s="161"/>
      <c r="IA83" s="161"/>
      <c r="IB83" s="161"/>
      <c r="IC83" s="161"/>
      <c r="ID83" s="161"/>
      <c r="IE83" s="161"/>
      <c r="IF83" s="161"/>
      <c r="IG83" s="161"/>
      <c r="IH83" s="161"/>
      <c r="II83" s="161"/>
      <c r="IJ83" s="161"/>
      <c r="IK83" s="161"/>
      <c r="IL83" s="161"/>
      <c r="IM83" s="161"/>
      <c r="IN83" s="161"/>
      <c r="IO83" s="161"/>
      <c r="IP83" s="161"/>
      <c r="IQ83" s="161"/>
      <c r="IR83" s="161"/>
      <c r="IS83" s="161"/>
      <c r="IT83" s="161"/>
      <c r="IU83" s="161"/>
      <c r="IV83" s="161"/>
      <c r="IW83" s="161"/>
      <c r="IX83" s="161"/>
      <c r="IY83" s="161"/>
      <c r="IZ83" s="161"/>
      <c r="JA83" s="161"/>
      <c r="JB83" s="161"/>
      <c r="JC83" s="161"/>
      <c r="JD83" s="161"/>
      <c r="JE83" s="161"/>
      <c r="JF83" s="161"/>
      <c r="JG83" s="161"/>
      <c r="JH83" s="161"/>
      <c r="JI83" s="161"/>
      <c r="JJ83" s="161"/>
      <c r="JK83" s="161"/>
      <c r="JL83" s="161"/>
      <c r="JM83" s="161"/>
      <c r="JN83" s="161"/>
      <c r="JO83" s="161"/>
      <c r="JP83" s="161"/>
      <c r="JQ83" s="161"/>
      <c r="JR83" s="161"/>
      <c r="JS83" s="161"/>
      <c r="JT83" s="161"/>
      <c r="JU83" s="161"/>
    </row>
    <row r="84" spans="3:281" s="56" customFormat="1" ht="14.1" customHeight="1">
      <c r="C84" s="5"/>
      <c r="D84" s="161"/>
      <c r="E84" s="161"/>
      <c r="F84" s="5"/>
      <c r="G84" s="5"/>
      <c r="H84" s="5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S84" s="161"/>
      <c r="BT84" s="161"/>
      <c r="BU84" s="161"/>
      <c r="BV84" s="161"/>
      <c r="BW84" s="161"/>
      <c r="BX84" s="161"/>
      <c r="BY84" s="161"/>
      <c r="BZ84" s="161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61"/>
      <c r="CQ84" s="161"/>
      <c r="CR84" s="161"/>
      <c r="CS84" s="161"/>
      <c r="CT84" s="161"/>
      <c r="CU84" s="161"/>
      <c r="CV84" s="161"/>
      <c r="CW84" s="161"/>
      <c r="CX84" s="161"/>
      <c r="CY84" s="161"/>
      <c r="CZ84" s="161"/>
      <c r="DA84" s="161"/>
      <c r="DB84" s="161"/>
      <c r="DC84" s="161"/>
      <c r="DD84" s="161"/>
      <c r="DE84" s="161"/>
      <c r="DF84" s="161"/>
      <c r="DG84" s="161"/>
      <c r="DH84" s="161"/>
      <c r="DI84" s="161"/>
      <c r="DJ84" s="161"/>
      <c r="DK84" s="161"/>
      <c r="DL84" s="161"/>
      <c r="DM84" s="161"/>
      <c r="DN84" s="161"/>
      <c r="DO84" s="161"/>
      <c r="DP84" s="161"/>
      <c r="DQ84" s="161"/>
      <c r="DR84" s="161"/>
      <c r="DS84" s="161"/>
      <c r="DT84" s="161"/>
      <c r="DU84" s="161"/>
      <c r="DV84" s="161"/>
      <c r="DW84" s="161"/>
      <c r="DX84" s="161"/>
      <c r="DY84" s="161"/>
      <c r="DZ84" s="161"/>
      <c r="EA84" s="161"/>
      <c r="EB84" s="161"/>
      <c r="EC84" s="161"/>
      <c r="ED84" s="161"/>
      <c r="EE84" s="161"/>
      <c r="EF84" s="161"/>
      <c r="EG84" s="161"/>
      <c r="EH84" s="161"/>
      <c r="EI84" s="161"/>
      <c r="EJ84" s="161"/>
      <c r="EK84" s="161"/>
      <c r="EL84" s="161"/>
      <c r="EM84" s="161"/>
      <c r="EN84" s="161"/>
      <c r="EO84" s="161"/>
      <c r="EP84" s="161"/>
      <c r="EQ84" s="161"/>
      <c r="ER84" s="161"/>
      <c r="ES84" s="161"/>
      <c r="ET84" s="161"/>
      <c r="EU84" s="161"/>
      <c r="EV84" s="161"/>
      <c r="EW84" s="161"/>
      <c r="EX84" s="161"/>
      <c r="EY84" s="161"/>
      <c r="EZ84" s="161"/>
      <c r="FA84" s="161"/>
      <c r="FB84" s="161"/>
      <c r="FC84" s="161"/>
      <c r="FD84" s="161"/>
      <c r="FE84" s="161"/>
      <c r="FF84" s="161"/>
      <c r="FG84" s="161"/>
      <c r="FH84" s="161"/>
      <c r="FI84" s="161"/>
      <c r="FJ84" s="161"/>
      <c r="FK84" s="161"/>
      <c r="FL84" s="161"/>
      <c r="FM84" s="161"/>
      <c r="FN84" s="161"/>
      <c r="FO84" s="161"/>
      <c r="FP84" s="161"/>
      <c r="FQ84" s="161"/>
      <c r="FR84" s="161"/>
      <c r="FS84" s="161"/>
      <c r="FT84" s="161"/>
      <c r="FU84" s="161"/>
      <c r="FV84" s="161"/>
      <c r="FW84" s="161"/>
      <c r="FX84" s="161"/>
      <c r="FY84" s="161"/>
      <c r="FZ84" s="161"/>
      <c r="GA84" s="161"/>
      <c r="GB84" s="161"/>
      <c r="GC84" s="161"/>
      <c r="GD84" s="161"/>
      <c r="GE84" s="161"/>
      <c r="GF84" s="161"/>
      <c r="GG84" s="161"/>
      <c r="GH84" s="161"/>
      <c r="GI84" s="161"/>
      <c r="GJ84" s="161"/>
      <c r="GK84" s="161"/>
      <c r="GL84" s="161"/>
      <c r="GM84" s="161"/>
      <c r="GN84" s="161"/>
      <c r="GO84" s="161"/>
      <c r="GP84" s="161"/>
      <c r="GQ84" s="161"/>
      <c r="GR84" s="161"/>
      <c r="GS84" s="161"/>
      <c r="GT84" s="161"/>
      <c r="GU84" s="161"/>
      <c r="GV84" s="161"/>
      <c r="GW84" s="161"/>
      <c r="GX84" s="161"/>
      <c r="GY84" s="161"/>
      <c r="GZ84" s="161"/>
      <c r="HA84" s="161"/>
      <c r="HB84" s="161"/>
      <c r="HC84" s="161"/>
      <c r="HD84" s="161"/>
      <c r="HE84" s="161"/>
      <c r="HF84" s="161"/>
      <c r="HG84" s="161"/>
      <c r="HH84" s="161"/>
      <c r="HI84" s="161"/>
      <c r="HJ84" s="161"/>
      <c r="HK84" s="161"/>
      <c r="HL84" s="161"/>
      <c r="HM84" s="161"/>
      <c r="HN84" s="161"/>
      <c r="HO84" s="161"/>
      <c r="HP84" s="161"/>
      <c r="HQ84" s="161"/>
      <c r="HR84" s="161"/>
      <c r="HS84" s="161"/>
      <c r="HT84" s="161"/>
      <c r="HU84" s="161"/>
      <c r="HV84" s="161"/>
      <c r="HW84" s="161"/>
      <c r="HX84" s="161"/>
      <c r="HY84" s="161"/>
      <c r="HZ84" s="161"/>
      <c r="IA84" s="161"/>
      <c r="IB84" s="161"/>
      <c r="IC84" s="161"/>
      <c r="ID84" s="161"/>
      <c r="IE84" s="161"/>
      <c r="IF84" s="161"/>
      <c r="IG84" s="161"/>
      <c r="IH84" s="161"/>
      <c r="II84" s="161"/>
      <c r="IJ84" s="161"/>
      <c r="IK84" s="161"/>
      <c r="IL84" s="161"/>
      <c r="IM84" s="161"/>
      <c r="IN84" s="161"/>
      <c r="IO84" s="161"/>
      <c r="IP84" s="161"/>
      <c r="IQ84" s="161"/>
      <c r="IR84" s="161"/>
      <c r="IS84" s="161"/>
      <c r="IT84" s="161"/>
      <c r="IU84" s="161"/>
      <c r="IV84" s="161"/>
      <c r="IW84" s="161"/>
      <c r="IX84" s="161"/>
      <c r="IY84" s="161"/>
      <c r="IZ84" s="161"/>
      <c r="JA84" s="161"/>
      <c r="JB84" s="161"/>
      <c r="JC84" s="161"/>
      <c r="JD84" s="161"/>
      <c r="JE84" s="161"/>
      <c r="JF84" s="161"/>
      <c r="JG84" s="161"/>
      <c r="JH84" s="161"/>
      <c r="JI84" s="161"/>
      <c r="JJ84" s="161"/>
      <c r="JK84" s="161"/>
      <c r="JL84" s="161"/>
      <c r="JM84" s="161"/>
      <c r="JN84" s="161"/>
      <c r="JO84" s="161"/>
      <c r="JP84" s="161"/>
      <c r="JQ84" s="161"/>
      <c r="JR84" s="161"/>
      <c r="JS84" s="161"/>
      <c r="JT84" s="161"/>
      <c r="JU84" s="161"/>
    </row>
    <row r="85" spans="3:281" s="56" customFormat="1" ht="14.1" customHeight="1">
      <c r="C85" s="5"/>
      <c r="D85" s="161"/>
      <c r="E85" s="161"/>
      <c r="F85" s="5"/>
      <c r="G85" s="5"/>
      <c r="H85" s="5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S85" s="161"/>
      <c r="BT85" s="161"/>
      <c r="BU85" s="161"/>
      <c r="BV85" s="161"/>
      <c r="BW85" s="161"/>
      <c r="BX85" s="161"/>
      <c r="BY85" s="161"/>
      <c r="BZ85" s="161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61"/>
      <c r="CQ85" s="161"/>
      <c r="CR85" s="161"/>
      <c r="CS85" s="161"/>
      <c r="CT85" s="161"/>
      <c r="CU85" s="161"/>
      <c r="CV85" s="161"/>
      <c r="CW85" s="161"/>
      <c r="CX85" s="161"/>
      <c r="CY85" s="161"/>
      <c r="CZ85" s="161"/>
      <c r="DA85" s="161"/>
      <c r="DB85" s="161"/>
      <c r="DC85" s="161"/>
      <c r="DD85" s="161"/>
      <c r="DE85" s="161"/>
      <c r="DF85" s="161"/>
      <c r="DG85" s="161"/>
      <c r="DH85" s="161"/>
      <c r="DI85" s="161"/>
      <c r="DJ85" s="161"/>
      <c r="DK85" s="161"/>
      <c r="DL85" s="161"/>
      <c r="DM85" s="161"/>
      <c r="DN85" s="161"/>
      <c r="DO85" s="161"/>
      <c r="DP85" s="161"/>
      <c r="DQ85" s="161"/>
      <c r="DR85" s="161"/>
      <c r="DS85" s="161"/>
      <c r="DT85" s="161"/>
      <c r="DU85" s="161"/>
      <c r="DV85" s="161"/>
      <c r="DW85" s="161"/>
      <c r="DX85" s="161"/>
      <c r="DY85" s="161"/>
      <c r="DZ85" s="161"/>
      <c r="EA85" s="161"/>
      <c r="EB85" s="161"/>
      <c r="EC85" s="161"/>
      <c r="ED85" s="161"/>
      <c r="EE85" s="161"/>
      <c r="EF85" s="161"/>
      <c r="EG85" s="161"/>
      <c r="EH85" s="161"/>
      <c r="EI85" s="161"/>
      <c r="EJ85" s="161"/>
      <c r="EK85" s="161"/>
      <c r="EL85" s="161"/>
      <c r="EM85" s="161"/>
      <c r="EN85" s="161"/>
      <c r="EO85" s="161"/>
      <c r="EP85" s="161"/>
      <c r="EQ85" s="161"/>
      <c r="ER85" s="161"/>
      <c r="ES85" s="161"/>
      <c r="ET85" s="161"/>
      <c r="EU85" s="161"/>
      <c r="EV85" s="161"/>
      <c r="EW85" s="161"/>
      <c r="EX85" s="161"/>
      <c r="EY85" s="161"/>
      <c r="EZ85" s="161"/>
      <c r="FA85" s="161"/>
      <c r="FB85" s="161"/>
      <c r="FC85" s="161"/>
      <c r="FD85" s="161"/>
      <c r="FE85" s="161"/>
      <c r="FF85" s="161"/>
      <c r="FG85" s="161"/>
      <c r="FH85" s="161"/>
      <c r="FI85" s="161"/>
      <c r="FJ85" s="161"/>
      <c r="FK85" s="161"/>
      <c r="FL85" s="161"/>
      <c r="FM85" s="161"/>
      <c r="FN85" s="161"/>
      <c r="FO85" s="161"/>
      <c r="FP85" s="161"/>
      <c r="FQ85" s="161"/>
      <c r="FR85" s="161"/>
      <c r="FS85" s="161"/>
      <c r="FT85" s="161"/>
      <c r="FU85" s="161"/>
      <c r="FV85" s="161"/>
      <c r="FW85" s="161"/>
      <c r="FX85" s="161"/>
      <c r="FY85" s="161"/>
      <c r="FZ85" s="161"/>
      <c r="GA85" s="161"/>
      <c r="GB85" s="161"/>
      <c r="GC85" s="161"/>
      <c r="GD85" s="161"/>
      <c r="GE85" s="161"/>
      <c r="GF85" s="161"/>
      <c r="GG85" s="161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1"/>
      <c r="GX85" s="161"/>
      <c r="GY85" s="161"/>
      <c r="GZ85" s="161"/>
      <c r="HA85" s="161"/>
      <c r="HB85" s="161"/>
      <c r="HC85" s="161"/>
      <c r="HD85" s="161"/>
      <c r="HE85" s="161"/>
      <c r="HF85" s="161"/>
      <c r="HG85" s="161"/>
      <c r="HH85" s="161"/>
      <c r="HI85" s="161"/>
      <c r="HJ85" s="161"/>
      <c r="HK85" s="161"/>
      <c r="HL85" s="161"/>
      <c r="HM85" s="161"/>
      <c r="HN85" s="161"/>
      <c r="HO85" s="161"/>
      <c r="HP85" s="161"/>
      <c r="HQ85" s="161"/>
      <c r="HR85" s="161"/>
      <c r="HS85" s="161"/>
      <c r="HT85" s="161"/>
      <c r="HU85" s="161"/>
      <c r="HV85" s="161"/>
      <c r="HW85" s="161"/>
      <c r="HX85" s="161"/>
      <c r="HY85" s="161"/>
      <c r="HZ85" s="161"/>
      <c r="IA85" s="161"/>
      <c r="IB85" s="161"/>
      <c r="IC85" s="161"/>
      <c r="ID85" s="161"/>
      <c r="IE85" s="161"/>
      <c r="IF85" s="161"/>
      <c r="IG85" s="161"/>
      <c r="IH85" s="161"/>
      <c r="II85" s="161"/>
      <c r="IJ85" s="161"/>
      <c r="IK85" s="161"/>
      <c r="IL85" s="161"/>
      <c r="IM85" s="161"/>
      <c r="IN85" s="161"/>
      <c r="IO85" s="161"/>
      <c r="IP85" s="161"/>
      <c r="IQ85" s="161"/>
      <c r="IR85" s="161"/>
      <c r="IS85" s="161"/>
      <c r="IT85" s="161"/>
      <c r="IU85" s="161"/>
      <c r="IV85" s="161"/>
      <c r="IW85" s="161"/>
      <c r="IX85" s="161"/>
      <c r="IY85" s="161"/>
      <c r="IZ85" s="161"/>
      <c r="JA85" s="161"/>
      <c r="JB85" s="161"/>
      <c r="JC85" s="161"/>
      <c r="JD85" s="161"/>
      <c r="JE85" s="161"/>
      <c r="JF85" s="161"/>
      <c r="JG85" s="161"/>
      <c r="JH85" s="161"/>
      <c r="JI85" s="161"/>
      <c r="JJ85" s="161"/>
      <c r="JK85" s="161"/>
      <c r="JL85" s="161"/>
      <c r="JM85" s="161"/>
      <c r="JN85" s="161"/>
      <c r="JO85" s="161"/>
      <c r="JP85" s="161"/>
      <c r="JQ85" s="161"/>
      <c r="JR85" s="161"/>
      <c r="JS85" s="161"/>
      <c r="JT85" s="161"/>
      <c r="JU85" s="161"/>
    </row>
    <row r="86" spans="3:281" s="56" customFormat="1" ht="14.1" customHeight="1">
      <c r="C86" s="5"/>
      <c r="D86" s="161"/>
      <c r="E86" s="161"/>
      <c r="F86" s="5"/>
      <c r="G86" s="5"/>
      <c r="H86" s="5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</row>
    <row r="87" spans="3:281" s="56" customFormat="1" ht="14.1" customHeight="1">
      <c r="C87" s="5"/>
      <c r="D87" s="161"/>
      <c r="E87" s="161"/>
      <c r="F87" s="5"/>
      <c r="G87" s="5"/>
      <c r="H87" s="5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</row>
    <row r="88" spans="3:281" s="56" customFormat="1" ht="14.1" customHeight="1">
      <c r="C88" s="5"/>
      <c r="D88" s="161"/>
      <c r="E88" s="161"/>
      <c r="F88" s="5"/>
      <c r="G88" s="5"/>
      <c r="H88" s="5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61"/>
      <c r="CQ88" s="161"/>
      <c r="CR88" s="161"/>
      <c r="CS88" s="161"/>
      <c r="CT88" s="161"/>
      <c r="CU88" s="161"/>
      <c r="CV88" s="161"/>
      <c r="CW88" s="161"/>
      <c r="CX88" s="161"/>
      <c r="CY88" s="161"/>
      <c r="CZ88" s="161"/>
      <c r="DA88" s="161"/>
      <c r="DB88" s="161"/>
      <c r="DC88" s="161"/>
      <c r="DD88" s="161"/>
      <c r="DE88" s="161"/>
      <c r="DF88" s="161"/>
      <c r="DG88" s="161"/>
      <c r="DH88" s="161"/>
      <c r="DI88" s="161"/>
      <c r="DJ88" s="161"/>
      <c r="DK88" s="161"/>
      <c r="DL88" s="161"/>
      <c r="DM88" s="161"/>
      <c r="DN88" s="161"/>
      <c r="DO88" s="161"/>
      <c r="DP88" s="161"/>
      <c r="DQ88" s="161"/>
      <c r="DR88" s="161"/>
      <c r="DS88" s="161"/>
      <c r="DT88" s="161"/>
      <c r="DU88" s="161"/>
      <c r="DV88" s="161"/>
      <c r="DW88" s="161"/>
      <c r="DX88" s="161"/>
      <c r="DY88" s="161"/>
      <c r="DZ88" s="161"/>
      <c r="EA88" s="161"/>
      <c r="EB88" s="161"/>
      <c r="EC88" s="161"/>
      <c r="ED88" s="161"/>
      <c r="EE88" s="161"/>
      <c r="EF88" s="161"/>
      <c r="EG88" s="161"/>
      <c r="EH88" s="161"/>
      <c r="EI88" s="161"/>
      <c r="EJ88" s="161"/>
      <c r="EK88" s="161"/>
      <c r="EL88" s="161"/>
      <c r="EM88" s="161"/>
      <c r="EN88" s="161"/>
      <c r="EO88" s="161"/>
      <c r="EP88" s="161"/>
      <c r="EQ88" s="161"/>
      <c r="ER88" s="161"/>
      <c r="ES88" s="161"/>
      <c r="ET88" s="161"/>
      <c r="EU88" s="161"/>
      <c r="EV88" s="161"/>
      <c r="EW88" s="161"/>
      <c r="EX88" s="161"/>
      <c r="EY88" s="161"/>
      <c r="EZ88" s="161"/>
      <c r="FA88" s="161"/>
      <c r="FB88" s="161"/>
      <c r="FC88" s="161"/>
      <c r="FD88" s="161"/>
      <c r="FE88" s="161"/>
      <c r="FF88" s="161"/>
      <c r="FG88" s="161"/>
      <c r="FH88" s="161"/>
      <c r="FI88" s="161"/>
      <c r="FJ88" s="161"/>
      <c r="FK88" s="161"/>
      <c r="FL88" s="161"/>
      <c r="FM88" s="161"/>
      <c r="FN88" s="161"/>
      <c r="FO88" s="161"/>
      <c r="FP88" s="161"/>
      <c r="FQ88" s="161"/>
      <c r="FR88" s="161"/>
      <c r="FS88" s="161"/>
      <c r="FT88" s="161"/>
      <c r="FU88" s="161"/>
      <c r="FV88" s="161"/>
      <c r="FW88" s="161"/>
      <c r="FX88" s="161"/>
      <c r="FY88" s="161"/>
      <c r="FZ88" s="161"/>
      <c r="GA88" s="161"/>
      <c r="GB88" s="161"/>
      <c r="GC88" s="161"/>
      <c r="GD88" s="161"/>
      <c r="GE88" s="161"/>
      <c r="GF88" s="161"/>
      <c r="GG88" s="161"/>
      <c r="GH88" s="161"/>
      <c r="GI88" s="161"/>
      <c r="GJ88" s="161"/>
      <c r="GK88" s="161"/>
      <c r="GL88" s="161"/>
      <c r="GM88" s="161"/>
      <c r="GN88" s="161"/>
      <c r="GO88" s="161"/>
      <c r="GP88" s="161"/>
      <c r="GQ88" s="161"/>
      <c r="GR88" s="161"/>
      <c r="GS88" s="161"/>
      <c r="GT88" s="161"/>
      <c r="GU88" s="161"/>
      <c r="GV88" s="161"/>
      <c r="GW88" s="161"/>
      <c r="GX88" s="161"/>
      <c r="GY88" s="161"/>
      <c r="GZ88" s="161"/>
      <c r="HA88" s="161"/>
      <c r="HB88" s="161"/>
      <c r="HC88" s="161"/>
      <c r="HD88" s="161"/>
      <c r="HE88" s="161"/>
      <c r="HF88" s="161"/>
      <c r="HG88" s="161"/>
      <c r="HH88" s="161"/>
      <c r="HI88" s="161"/>
      <c r="HJ88" s="161"/>
      <c r="HK88" s="161"/>
      <c r="HL88" s="161"/>
      <c r="HM88" s="161"/>
      <c r="HN88" s="161"/>
      <c r="HO88" s="161"/>
      <c r="HP88" s="161"/>
      <c r="HQ88" s="161"/>
      <c r="HR88" s="161"/>
      <c r="HS88" s="161"/>
      <c r="HT88" s="161"/>
      <c r="HU88" s="161"/>
      <c r="HV88" s="161"/>
      <c r="HW88" s="161"/>
      <c r="HX88" s="161"/>
      <c r="HY88" s="161"/>
      <c r="HZ88" s="161"/>
      <c r="IA88" s="161"/>
      <c r="IB88" s="161"/>
      <c r="IC88" s="161"/>
      <c r="ID88" s="161"/>
      <c r="IE88" s="161"/>
      <c r="IF88" s="161"/>
      <c r="IG88" s="161"/>
      <c r="IH88" s="161"/>
      <c r="II88" s="161"/>
      <c r="IJ88" s="161"/>
      <c r="IK88" s="161"/>
      <c r="IL88" s="161"/>
      <c r="IM88" s="161"/>
      <c r="IN88" s="161"/>
      <c r="IO88" s="161"/>
      <c r="IP88" s="161"/>
      <c r="IQ88" s="161"/>
      <c r="IR88" s="161"/>
      <c r="IS88" s="161"/>
      <c r="IT88" s="161"/>
      <c r="IU88" s="161"/>
      <c r="IV88" s="161"/>
      <c r="IW88" s="161"/>
      <c r="IX88" s="161"/>
      <c r="IY88" s="161"/>
      <c r="IZ88" s="161"/>
      <c r="JA88" s="161"/>
      <c r="JB88" s="161"/>
      <c r="JC88" s="161"/>
      <c r="JD88" s="161"/>
      <c r="JE88" s="161"/>
      <c r="JF88" s="161"/>
      <c r="JG88" s="161"/>
      <c r="JH88" s="161"/>
      <c r="JI88" s="161"/>
      <c r="JJ88" s="161"/>
      <c r="JK88" s="161"/>
      <c r="JL88" s="161"/>
      <c r="JM88" s="161"/>
      <c r="JN88" s="161"/>
      <c r="JO88" s="161"/>
      <c r="JP88" s="161"/>
      <c r="JQ88" s="161"/>
      <c r="JR88" s="161"/>
      <c r="JS88" s="161"/>
      <c r="JT88" s="161"/>
      <c r="JU88" s="161"/>
    </row>
    <row r="89" spans="3:281" s="56" customFormat="1" ht="14.1" customHeight="1">
      <c r="C89" s="5"/>
      <c r="D89" s="161"/>
      <c r="E89" s="161"/>
      <c r="F89" s="5"/>
      <c r="G89" s="5"/>
      <c r="H89" s="5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S89" s="161"/>
      <c r="BT89" s="161"/>
      <c r="BU89" s="161"/>
      <c r="BV89" s="161"/>
      <c r="BW89" s="161"/>
      <c r="BX89" s="161"/>
      <c r="BY89" s="161"/>
      <c r="BZ89" s="161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61"/>
      <c r="CQ89" s="161"/>
      <c r="CR89" s="161"/>
      <c r="CS89" s="161"/>
      <c r="CT89" s="161"/>
      <c r="CU89" s="161"/>
      <c r="CV89" s="161"/>
      <c r="CW89" s="161"/>
      <c r="CX89" s="161"/>
      <c r="CY89" s="161"/>
      <c r="CZ89" s="161"/>
      <c r="DA89" s="161"/>
      <c r="DB89" s="161"/>
      <c r="DC89" s="161"/>
      <c r="DD89" s="161"/>
      <c r="DE89" s="161"/>
      <c r="DF89" s="161"/>
      <c r="DG89" s="161"/>
      <c r="DH89" s="161"/>
      <c r="DI89" s="161"/>
      <c r="DJ89" s="161"/>
      <c r="DK89" s="161"/>
      <c r="DL89" s="161"/>
      <c r="DM89" s="161"/>
      <c r="DN89" s="161"/>
      <c r="DO89" s="161"/>
      <c r="DP89" s="161"/>
      <c r="DQ89" s="161"/>
      <c r="DR89" s="161"/>
      <c r="DS89" s="161"/>
      <c r="DT89" s="161"/>
      <c r="DU89" s="161"/>
      <c r="DV89" s="161"/>
      <c r="DW89" s="161"/>
      <c r="DX89" s="161"/>
      <c r="DY89" s="161"/>
      <c r="DZ89" s="161"/>
      <c r="EA89" s="161"/>
      <c r="EB89" s="161"/>
      <c r="EC89" s="161"/>
      <c r="ED89" s="161"/>
      <c r="EE89" s="161"/>
      <c r="EF89" s="161"/>
      <c r="EG89" s="161"/>
      <c r="EH89" s="161"/>
      <c r="EI89" s="161"/>
      <c r="EJ89" s="161"/>
      <c r="EK89" s="161"/>
      <c r="EL89" s="161"/>
      <c r="EM89" s="161"/>
      <c r="EN89" s="161"/>
      <c r="EO89" s="161"/>
      <c r="EP89" s="161"/>
      <c r="EQ89" s="161"/>
      <c r="ER89" s="161"/>
      <c r="ES89" s="161"/>
      <c r="ET89" s="161"/>
      <c r="EU89" s="161"/>
      <c r="EV89" s="161"/>
      <c r="EW89" s="161"/>
      <c r="EX89" s="161"/>
      <c r="EY89" s="161"/>
      <c r="EZ89" s="161"/>
      <c r="FA89" s="161"/>
      <c r="FB89" s="161"/>
      <c r="FC89" s="161"/>
      <c r="FD89" s="161"/>
      <c r="FE89" s="161"/>
      <c r="FF89" s="161"/>
      <c r="FG89" s="161"/>
      <c r="FH89" s="161"/>
      <c r="FI89" s="161"/>
      <c r="FJ89" s="161"/>
      <c r="FK89" s="161"/>
      <c r="FL89" s="161"/>
      <c r="FM89" s="161"/>
      <c r="FN89" s="161"/>
      <c r="FO89" s="161"/>
      <c r="FP89" s="161"/>
      <c r="FQ89" s="161"/>
      <c r="FR89" s="161"/>
      <c r="FS89" s="161"/>
      <c r="FT89" s="161"/>
      <c r="FU89" s="161"/>
      <c r="FV89" s="161"/>
      <c r="FW89" s="161"/>
      <c r="FX89" s="161"/>
      <c r="FY89" s="161"/>
      <c r="FZ89" s="161"/>
      <c r="GA89" s="161"/>
      <c r="GB89" s="161"/>
      <c r="GC89" s="161"/>
      <c r="GD89" s="161"/>
      <c r="GE89" s="161"/>
      <c r="GF89" s="161"/>
      <c r="GG89" s="161"/>
      <c r="GH89" s="161"/>
      <c r="GI89" s="161"/>
      <c r="GJ89" s="161"/>
      <c r="GK89" s="161"/>
      <c r="GL89" s="161"/>
      <c r="GM89" s="161"/>
      <c r="GN89" s="161"/>
      <c r="GO89" s="161"/>
      <c r="GP89" s="161"/>
      <c r="GQ89" s="161"/>
      <c r="GR89" s="161"/>
      <c r="GS89" s="161"/>
      <c r="GT89" s="161"/>
      <c r="GU89" s="161"/>
      <c r="GV89" s="161"/>
      <c r="GW89" s="161"/>
      <c r="GX89" s="161"/>
      <c r="GY89" s="161"/>
      <c r="GZ89" s="161"/>
      <c r="HA89" s="161"/>
      <c r="HB89" s="161"/>
      <c r="HC89" s="161"/>
      <c r="HD89" s="161"/>
      <c r="HE89" s="161"/>
      <c r="HF89" s="161"/>
      <c r="HG89" s="161"/>
      <c r="HH89" s="161"/>
      <c r="HI89" s="161"/>
      <c r="HJ89" s="161"/>
      <c r="HK89" s="161"/>
      <c r="HL89" s="161"/>
      <c r="HM89" s="161"/>
      <c r="HN89" s="161"/>
      <c r="HO89" s="161"/>
      <c r="HP89" s="161"/>
      <c r="HQ89" s="161"/>
      <c r="HR89" s="161"/>
      <c r="HS89" s="161"/>
      <c r="HT89" s="161"/>
      <c r="HU89" s="161"/>
      <c r="HV89" s="161"/>
      <c r="HW89" s="161"/>
      <c r="HX89" s="161"/>
      <c r="HY89" s="161"/>
      <c r="HZ89" s="161"/>
      <c r="IA89" s="161"/>
      <c r="IB89" s="161"/>
      <c r="IC89" s="161"/>
      <c r="ID89" s="161"/>
      <c r="IE89" s="161"/>
      <c r="IF89" s="161"/>
      <c r="IG89" s="161"/>
      <c r="IH89" s="161"/>
      <c r="II89" s="161"/>
      <c r="IJ89" s="161"/>
      <c r="IK89" s="161"/>
      <c r="IL89" s="161"/>
      <c r="IM89" s="161"/>
      <c r="IN89" s="161"/>
      <c r="IO89" s="161"/>
      <c r="IP89" s="161"/>
      <c r="IQ89" s="161"/>
      <c r="IR89" s="161"/>
      <c r="IS89" s="161"/>
      <c r="IT89" s="161"/>
      <c r="IU89" s="161"/>
      <c r="IV89" s="161"/>
      <c r="IW89" s="161"/>
      <c r="IX89" s="161"/>
      <c r="IY89" s="161"/>
      <c r="IZ89" s="161"/>
      <c r="JA89" s="161"/>
      <c r="JB89" s="161"/>
      <c r="JC89" s="161"/>
      <c r="JD89" s="161"/>
      <c r="JE89" s="161"/>
      <c r="JF89" s="161"/>
      <c r="JG89" s="161"/>
      <c r="JH89" s="161"/>
      <c r="JI89" s="161"/>
      <c r="JJ89" s="161"/>
      <c r="JK89" s="161"/>
      <c r="JL89" s="161"/>
      <c r="JM89" s="161"/>
      <c r="JN89" s="161"/>
      <c r="JO89" s="161"/>
      <c r="JP89" s="161"/>
      <c r="JQ89" s="161"/>
      <c r="JR89" s="161"/>
      <c r="JS89" s="161"/>
      <c r="JT89" s="161"/>
      <c r="JU89" s="161"/>
    </row>
    <row r="90" spans="3:281" s="56" customFormat="1" ht="14.1" customHeight="1">
      <c r="C90" s="5"/>
      <c r="D90" s="161"/>
      <c r="E90" s="161"/>
      <c r="F90" s="5"/>
      <c r="G90" s="5"/>
      <c r="H90" s="5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S90" s="161"/>
      <c r="BT90" s="161"/>
      <c r="BU90" s="161"/>
      <c r="BV90" s="161"/>
      <c r="BW90" s="161"/>
      <c r="BX90" s="161"/>
      <c r="BY90" s="161"/>
      <c r="BZ90" s="161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61"/>
      <c r="CQ90" s="161"/>
      <c r="CR90" s="161"/>
      <c r="CS90" s="161"/>
      <c r="CT90" s="161"/>
      <c r="CU90" s="161"/>
      <c r="CV90" s="161"/>
      <c r="CW90" s="161"/>
      <c r="CX90" s="161"/>
      <c r="CY90" s="161"/>
      <c r="CZ90" s="161"/>
      <c r="DA90" s="161"/>
      <c r="DB90" s="161"/>
      <c r="DC90" s="161"/>
      <c r="DD90" s="161"/>
      <c r="DE90" s="161"/>
      <c r="DF90" s="161"/>
      <c r="DG90" s="161"/>
      <c r="DH90" s="161"/>
      <c r="DI90" s="161"/>
      <c r="DJ90" s="161"/>
      <c r="DK90" s="161"/>
      <c r="DL90" s="161"/>
      <c r="DM90" s="161"/>
      <c r="DN90" s="161"/>
      <c r="DO90" s="161"/>
      <c r="DP90" s="161"/>
      <c r="DQ90" s="161"/>
      <c r="DR90" s="161"/>
      <c r="DS90" s="161"/>
      <c r="DT90" s="161"/>
      <c r="DU90" s="161"/>
      <c r="DV90" s="161"/>
      <c r="DW90" s="161"/>
      <c r="DX90" s="161"/>
      <c r="DY90" s="161"/>
      <c r="DZ90" s="161"/>
      <c r="EA90" s="161"/>
      <c r="EB90" s="161"/>
      <c r="EC90" s="161"/>
      <c r="ED90" s="161"/>
      <c r="EE90" s="161"/>
      <c r="EF90" s="161"/>
      <c r="EG90" s="161"/>
      <c r="EH90" s="161"/>
      <c r="EI90" s="161"/>
      <c r="EJ90" s="161"/>
      <c r="EK90" s="161"/>
      <c r="EL90" s="161"/>
      <c r="EM90" s="161"/>
      <c r="EN90" s="161"/>
      <c r="EO90" s="161"/>
      <c r="EP90" s="161"/>
      <c r="EQ90" s="161"/>
      <c r="ER90" s="161"/>
      <c r="ES90" s="161"/>
      <c r="ET90" s="161"/>
      <c r="EU90" s="161"/>
      <c r="EV90" s="161"/>
      <c r="EW90" s="161"/>
      <c r="EX90" s="161"/>
      <c r="EY90" s="161"/>
      <c r="EZ90" s="161"/>
      <c r="FA90" s="161"/>
      <c r="FB90" s="161"/>
      <c r="FC90" s="161"/>
      <c r="FD90" s="161"/>
      <c r="FE90" s="161"/>
      <c r="FF90" s="161"/>
      <c r="FG90" s="161"/>
      <c r="FH90" s="161"/>
      <c r="FI90" s="161"/>
      <c r="FJ90" s="161"/>
      <c r="FK90" s="161"/>
      <c r="FL90" s="161"/>
      <c r="FM90" s="161"/>
      <c r="FN90" s="161"/>
      <c r="FO90" s="161"/>
      <c r="FP90" s="161"/>
      <c r="FQ90" s="161"/>
      <c r="FR90" s="161"/>
      <c r="FS90" s="161"/>
      <c r="FT90" s="161"/>
      <c r="FU90" s="161"/>
      <c r="FV90" s="161"/>
      <c r="FW90" s="161"/>
      <c r="FX90" s="161"/>
      <c r="FY90" s="161"/>
      <c r="FZ90" s="161"/>
      <c r="GA90" s="161"/>
      <c r="GB90" s="161"/>
      <c r="GC90" s="161"/>
      <c r="GD90" s="161"/>
      <c r="GE90" s="161"/>
      <c r="GF90" s="161"/>
      <c r="GG90" s="161"/>
      <c r="GH90" s="161"/>
      <c r="GI90" s="161"/>
      <c r="GJ90" s="161"/>
      <c r="GK90" s="161"/>
      <c r="GL90" s="161"/>
      <c r="GM90" s="161"/>
      <c r="GN90" s="161"/>
      <c r="GO90" s="161"/>
      <c r="GP90" s="161"/>
      <c r="GQ90" s="161"/>
      <c r="GR90" s="161"/>
      <c r="GS90" s="161"/>
      <c r="GT90" s="161"/>
      <c r="GU90" s="161"/>
      <c r="GV90" s="161"/>
      <c r="GW90" s="161"/>
      <c r="GX90" s="161"/>
      <c r="GY90" s="161"/>
      <c r="GZ90" s="161"/>
      <c r="HA90" s="161"/>
      <c r="HB90" s="161"/>
      <c r="HC90" s="161"/>
      <c r="HD90" s="161"/>
      <c r="HE90" s="161"/>
      <c r="HF90" s="161"/>
      <c r="HG90" s="161"/>
      <c r="HH90" s="161"/>
      <c r="HI90" s="161"/>
      <c r="HJ90" s="161"/>
      <c r="HK90" s="161"/>
      <c r="HL90" s="161"/>
      <c r="HM90" s="161"/>
      <c r="HN90" s="161"/>
      <c r="HO90" s="161"/>
      <c r="HP90" s="161"/>
      <c r="HQ90" s="161"/>
      <c r="HR90" s="161"/>
      <c r="HS90" s="161"/>
      <c r="HT90" s="161"/>
      <c r="HU90" s="161"/>
      <c r="HV90" s="161"/>
      <c r="HW90" s="161"/>
      <c r="HX90" s="161"/>
      <c r="HY90" s="161"/>
      <c r="HZ90" s="161"/>
      <c r="IA90" s="161"/>
      <c r="IB90" s="161"/>
      <c r="IC90" s="161"/>
      <c r="ID90" s="161"/>
      <c r="IE90" s="161"/>
      <c r="IF90" s="161"/>
      <c r="IG90" s="161"/>
      <c r="IH90" s="161"/>
      <c r="II90" s="161"/>
      <c r="IJ90" s="161"/>
      <c r="IK90" s="161"/>
      <c r="IL90" s="161"/>
      <c r="IM90" s="161"/>
      <c r="IN90" s="161"/>
      <c r="IO90" s="161"/>
      <c r="IP90" s="161"/>
      <c r="IQ90" s="161"/>
      <c r="IR90" s="161"/>
      <c r="IS90" s="161"/>
      <c r="IT90" s="161"/>
      <c r="IU90" s="161"/>
      <c r="IV90" s="161"/>
      <c r="IW90" s="161"/>
      <c r="IX90" s="161"/>
      <c r="IY90" s="161"/>
      <c r="IZ90" s="161"/>
      <c r="JA90" s="161"/>
      <c r="JB90" s="161"/>
      <c r="JC90" s="161"/>
      <c r="JD90" s="161"/>
      <c r="JE90" s="161"/>
      <c r="JF90" s="161"/>
      <c r="JG90" s="161"/>
      <c r="JH90" s="161"/>
      <c r="JI90" s="161"/>
      <c r="JJ90" s="161"/>
      <c r="JK90" s="161"/>
      <c r="JL90" s="161"/>
      <c r="JM90" s="161"/>
      <c r="JN90" s="161"/>
      <c r="JO90" s="161"/>
      <c r="JP90" s="161"/>
      <c r="JQ90" s="161"/>
      <c r="JR90" s="161"/>
      <c r="JS90" s="161"/>
      <c r="JT90" s="161"/>
      <c r="JU90" s="161"/>
    </row>
    <row r="91" spans="3:281" s="56" customFormat="1" ht="14.1" customHeight="1">
      <c r="C91" s="5"/>
      <c r="D91" s="161"/>
      <c r="E91" s="161"/>
      <c r="F91" s="5"/>
      <c r="G91" s="5"/>
      <c r="H91" s="5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S91" s="161"/>
      <c r="BT91" s="161"/>
      <c r="BU91" s="161"/>
      <c r="BV91" s="161"/>
      <c r="BW91" s="161"/>
      <c r="BX91" s="161"/>
      <c r="BY91" s="161"/>
      <c r="BZ91" s="161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61"/>
      <c r="CQ91" s="161"/>
      <c r="CR91" s="161"/>
      <c r="CS91" s="161"/>
      <c r="CT91" s="161"/>
      <c r="CU91" s="161"/>
      <c r="CV91" s="161"/>
      <c r="CW91" s="161"/>
      <c r="CX91" s="161"/>
      <c r="CY91" s="161"/>
      <c r="CZ91" s="161"/>
      <c r="DA91" s="161"/>
      <c r="DB91" s="161"/>
      <c r="DC91" s="161"/>
      <c r="DD91" s="161"/>
      <c r="DE91" s="161"/>
      <c r="DF91" s="161"/>
      <c r="DG91" s="161"/>
      <c r="DH91" s="161"/>
      <c r="DI91" s="161"/>
      <c r="DJ91" s="161"/>
      <c r="DK91" s="161"/>
      <c r="DL91" s="161"/>
      <c r="DM91" s="161"/>
      <c r="DN91" s="161"/>
      <c r="DO91" s="161"/>
      <c r="DP91" s="161"/>
      <c r="DQ91" s="161"/>
      <c r="DR91" s="161"/>
      <c r="DS91" s="161"/>
      <c r="DT91" s="161"/>
      <c r="DU91" s="161"/>
      <c r="DV91" s="161"/>
      <c r="DW91" s="161"/>
      <c r="DX91" s="161"/>
      <c r="DY91" s="161"/>
      <c r="DZ91" s="161"/>
      <c r="EA91" s="161"/>
      <c r="EB91" s="161"/>
      <c r="EC91" s="161"/>
      <c r="ED91" s="161"/>
      <c r="EE91" s="161"/>
      <c r="EF91" s="161"/>
      <c r="EG91" s="161"/>
      <c r="EH91" s="161"/>
      <c r="EI91" s="161"/>
      <c r="EJ91" s="161"/>
      <c r="EK91" s="161"/>
      <c r="EL91" s="161"/>
      <c r="EM91" s="161"/>
      <c r="EN91" s="161"/>
      <c r="EO91" s="161"/>
      <c r="EP91" s="161"/>
      <c r="EQ91" s="161"/>
      <c r="ER91" s="161"/>
      <c r="ES91" s="161"/>
      <c r="ET91" s="161"/>
      <c r="EU91" s="161"/>
      <c r="EV91" s="161"/>
      <c r="EW91" s="161"/>
      <c r="EX91" s="161"/>
      <c r="EY91" s="161"/>
      <c r="EZ91" s="161"/>
      <c r="FA91" s="161"/>
      <c r="FB91" s="161"/>
      <c r="FC91" s="161"/>
      <c r="FD91" s="161"/>
      <c r="FE91" s="161"/>
      <c r="FF91" s="161"/>
      <c r="FG91" s="161"/>
      <c r="FH91" s="161"/>
      <c r="FI91" s="161"/>
      <c r="FJ91" s="161"/>
      <c r="FK91" s="161"/>
      <c r="FL91" s="161"/>
      <c r="FM91" s="161"/>
      <c r="FN91" s="161"/>
      <c r="FO91" s="161"/>
      <c r="FP91" s="161"/>
      <c r="FQ91" s="161"/>
      <c r="FR91" s="161"/>
      <c r="FS91" s="161"/>
      <c r="FT91" s="161"/>
      <c r="FU91" s="161"/>
      <c r="FV91" s="161"/>
      <c r="FW91" s="161"/>
      <c r="FX91" s="161"/>
      <c r="FY91" s="161"/>
      <c r="FZ91" s="161"/>
      <c r="GA91" s="161"/>
      <c r="GB91" s="161"/>
      <c r="GC91" s="161"/>
      <c r="GD91" s="161"/>
      <c r="GE91" s="161"/>
      <c r="GF91" s="161"/>
      <c r="GG91" s="161"/>
      <c r="GH91" s="161"/>
      <c r="GI91" s="161"/>
      <c r="GJ91" s="161"/>
      <c r="GK91" s="161"/>
      <c r="GL91" s="161"/>
      <c r="GM91" s="161"/>
      <c r="GN91" s="161"/>
      <c r="GO91" s="161"/>
      <c r="GP91" s="161"/>
      <c r="GQ91" s="161"/>
      <c r="GR91" s="161"/>
      <c r="GS91" s="161"/>
      <c r="GT91" s="161"/>
      <c r="GU91" s="161"/>
      <c r="GV91" s="161"/>
      <c r="GW91" s="161"/>
      <c r="GX91" s="161"/>
      <c r="GY91" s="161"/>
      <c r="GZ91" s="161"/>
      <c r="HA91" s="161"/>
      <c r="HB91" s="161"/>
      <c r="HC91" s="161"/>
      <c r="HD91" s="161"/>
      <c r="HE91" s="161"/>
      <c r="HF91" s="161"/>
      <c r="HG91" s="161"/>
      <c r="HH91" s="161"/>
      <c r="HI91" s="161"/>
      <c r="HJ91" s="161"/>
      <c r="HK91" s="161"/>
      <c r="HL91" s="161"/>
      <c r="HM91" s="161"/>
      <c r="HN91" s="161"/>
      <c r="HO91" s="161"/>
      <c r="HP91" s="161"/>
      <c r="HQ91" s="161"/>
      <c r="HR91" s="161"/>
      <c r="HS91" s="161"/>
      <c r="HT91" s="161"/>
      <c r="HU91" s="161"/>
      <c r="HV91" s="161"/>
      <c r="HW91" s="161"/>
      <c r="HX91" s="161"/>
      <c r="HY91" s="161"/>
      <c r="HZ91" s="161"/>
      <c r="IA91" s="161"/>
      <c r="IB91" s="161"/>
      <c r="IC91" s="161"/>
      <c r="ID91" s="161"/>
      <c r="IE91" s="161"/>
      <c r="IF91" s="161"/>
      <c r="IG91" s="161"/>
      <c r="IH91" s="161"/>
      <c r="II91" s="161"/>
      <c r="IJ91" s="161"/>
      <c r="IK91" s="161"/>
      <c r="IL91" s="161"/>
      <c r="IM91" s="161"/>
      <c r="IN91" s="161"/>
      <c r="IO91" s="161"/>
      <c r="IP91" s="161"/>
      <c r="IQ91" s="161"/>
      <c r="IR91" s="161"/>
      <c r="IS91" s="161"/>
      <c r="IT91" s="161"/>
      <c r="IU91" s="161"/>
      <c r="IV91" s="161"/>
      <c r="IW91" s="161"/>
      <c r="IX91" s="161"/>
      <c r="IY91" s="161"/>
      <c r="IZ91" s="161"/>
      <c r="JA91" s="161"/>
      <c r="JB91" s="161"/>
      <c r="JC91" s="161"/>
      <c r="JD91" s="161"/>
      <c r="JE91" s="161"/>
      <c r="JF91" s="161"/>
      <c r="JG91" s="161"/>
      <c r="JH91" s="161"/>
      <c r="JI91" s="161"/>
      <c r="JJ91" s="161"/>
      <c r="JK91" s="161"/>
      <c r="JL91" s="161"/>
      <c r="JM91" s="161"/>
      <c r="JN91" s="161"/>
      <c r="JO91" s="161"/>
      <c r="JP91" s="161"/>
      <c r="JQ91" s="161"/>
      <c r="JR91" s="161"/>
      <c r="JS91" s="161"/>
      <c r="JT91" s="161"/>
      <c r="JU91" s="161"/>
    </row>
    <row r="92" spans="3:281" s="56" customFormat="1" ht="14.1" customHeight="1">
      <c r="C92" s="5"/>
      <c r="D92" s="161"/>
      <c r="E92" s="161"/>
      <c r="F92" s="5"/>
      <c r="G92" s="5"/>
      <c r="H92" s="5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S92" s="161"/>
      <c r="BT92" s="161"/>
      <c r="BU92" s="161"/>
      <c r="BV92" s="161"/>
      <c r="BW92" s="161"/>
      <c r="BX92" s="161"/>
      <c r="BY92" s="161"/>
      <c r="BZ92" s="161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61"/>
      <c r="CQ92" s="161"/>
      <c r="CR92" s="161"/>
      <c r="CS92" s="161"/>
      <c r="CT92" s="161"/>
      <c r="CU92" s="161"/>
      <c r="CV92" s="161"/>
      <c r="CW92" s="161"/>
      <c r="CX92" s="161"/>
      <c r="CY92" s="161"/>
      <c r="CZ92" s="161"/>
      <c r="DA92" s="161"/>
      <c r="DB92" s="161"/>
      <c r="DC92" s="161"/>
      <c r="DD92" s="161"/>
      <c r="DE92" s="161"/>
      <c r="DF92" s="161"/>
      <c r="DG92" s="161"/>
      <c r="DH92" s="161"/>
      <c r="DI92" s="161"/>
      <c r="DJ92" s="161"/>
      <c r="DK92" s="161"/>
      <c r="DL92" s="161"/>
      <c r="DM92" s="161"/>
      <c r="DN92" s="161"/>
      <c r="DO92" s="161"/>
      <c r="DP92" s="161"/>
      <c r="DQ92" s="161"/>
      <c r="DR92" s="161"/>
      <c r="DS92" s="161"/>
      <c r="DT92" s="161"/>
      <c r="DU92" s="161"/>
      <c r="DV92" s="161"/>
      <c r="DW92" s="161"/>
      <c r="DX92" s="161"/>
      <c r="DY92" s="161"/>
      <c r="DZ92" s="161"/>
      <c r="EA92" s="161"/>
      <c r="EB92" s="161"/>
      <c r="EC92" s="161"/>
      <c r="ED92" s="161"/>
      <c r="EE92" s="161"/>
      <c r="EF92" s="161"/>
      <c r="EG92" s="161"/>
      <c r="EH92" s="161"/>
      <c r="EI92" s="161"/>
      <c r="EJ92" s="161"/>
      <c r="EK92" s="161"/>
      <c r="EL92" s="161"/>
      <c r="EM92" s="161"/>
      <c r="EN92" s="161"/>
      <c r="EO92" s="161"/>
      <c r="EP92" s="161"/>
      <c r="EQ92" s="161"/>
      <c r="ER92" s="161"/>
      <c r="ES92" s="161"/>
      <c r="ET92" s="161"/>
      <c r="EU92" s="161"/>
      <c r="EV92" s="161"/>
      <c r="EW92" s="161"/>
      <c r="EX92" s="161"/>
      <c r="EY92" s="161"/>
      <c r="EZ92" s="161"/>
      <c r="FA92" s="161"/>
      <c r="FB92" s="161"/>
      <c r="FC92" s="161"/>
      <c r="FD92" s="161"/>
      <c r="FE92" s="161"/>
      <c r="FF92" s="161"/>
      <c r="FG92" s="161"/>
      <c r="FH92" s="161"/>
      <c r="FI92" s="161"/>
      <c r="FJ92" s="161"/>
      <c r="FK92" s="161"/>
      <c r="FL92" s="161"/>
      <c r="FM92" s="161"/>
      <c r="FN92" s="161"/>
      <c r="FO92" s="161"/>
      <c r="FP92" s="161"/>
      <c r="FQ92" s="161"/>
      <c r="FR92" s="161"/>
      <c r="FS92" s="161"/>
      <c r="FT92" s="161"/>
      <c r="FU92" s="161"/>
      <c r="FV92" s="161"/>
      <c r="FW92" s="161"/>
      <c r="FX92" s="161"/>
      <c r="FY92" s="161"/>
      <c r="FZ92" s="161"/>
      <c r="GA92" s="161"/>
      <c r="GB92" s="161"/>
      <c r="GC92" s="161"/>
      <c r="GD92" s="161"/>
      <c r="GE92" s="161"/>
      <c r="GF92" s="161"/>
      <c r="GG92" s="161"/>
      <c r="GH92" s="161"/>
      <c r="GI92" s="161"/>
      <c r="GJ92" s="161"/>
      <c r="GK92" s="161"/>
      <c r="GL92" s="161"/>
      <c r="GM92" s="161"/>
      <c r="GN92" s="161"/>
      <c r="GO92" s="161"/>
      <c r="GP92" s="161"/>
      <c r="GQ92" s="161"/>
      <c r="GR92" s="161"/>
      <c r="GS92" s="161"/>
      <c r="GT92" s="161"/>
      <c r="GU92" s="161"/>
      <c r="GV92" s="161"/>
      <c r="GW92" s="161"/>
      <c r="GX92" s="161"/>
      <c r="GY92" s="161"/>
      <c r="GZ92" s="161"/>
      <c r="HA92" s="161"/>
      <c r="HB92" s="161"/>
      <c r="HC92" s="161"/>
      <c r="HD92" s="161"/>
      <c r="HE92" s="161"/>
      <c r="HF92" s="161"/>
      <c r="HG92" s="161"/>
      <c r="HH92" s="161"/>
      <c r="HI92" s="161"/>
      <c r="HJ92" s="161"/>
      <c r="HK92" s="161"/>
      <c r="HL92" s="161"/>
      <c r="HM92" s="161"/>
      <c r="HN92" s="161"/>
      <c r="HO92" s="161"/>
      <c r="HP92" s="161"/>
      <c r="HQ92" s="161"/>
      <c r="HR92" s="161"/>
      <c r="HS92" s="161"/>
      <c r="HT92" s="161"/>
      <c r="HU92" s="161"/>
      <c r="HV92" s="161"/>
      <c r="HW92" s="161"/>
      <c r="HX92" s="161"/>
      <c r="HY92" s="161"/>
      <c r="HZ92" s="161"/>
      <c r="IA92" s="161"/>
      <c r="IB92" s="161"/>
      <c r="IC92" s="161"/>
      <c r="ID92" s="161"/>
      <c r="IE92" s="161"/>
      <c r="IF92" s="161"/>
      <c r="IG92" s="161"/>
      <c r="IH92" s="161"/>
      <c r="II92" s="161"/>
      <c r="IJ92" s="161"/>
      <c r="IK92" s="161"/>
      <c r="IL92" s="161"/>
      <c r="IM92" s="161"/>
      <c r="IN92" s="161"/>
      <c r="IO92" s="161"/>
      <c r="IP92" s="161"/>
      <c r="IQ92" s="161"/>
      <c r="IR92" s="161"/>
      <c r="IS92" s="161"/>
      <c r="IT92" s="161"/>
      <c r="IU92" s="161"/>
      <c r="IV92" s="161"/>
      <c r="IW92" s="161"/>
      <c r="IX92" s="161"/>
      <c r="IY92" s="161"/>
      <c r="IZ92" s="161"/>
      <c r="JA92" s="161"/>
      <c r="JB92" s="161"/>
      <c r="JC92" s="161"/>
      <c r="JD92" s="161"/>
      <c r="JE92" s="161"/>
      <c r="JF92" s="161"/>
      <c r="JG92" s="161"/>
      <c r="JH92" s="161"/>
      <c r="JI92" s="161"/>
      <c r="JJ92" s="161"/>
      <c r="JK92" s="161"/>
      <c r="JL92" s="161"/>
      <c r="JM92" s="161"/>
      <c r="JN92" s="161"/>
      <c r="JO92" s="161"/>
      <c r="JP92" s="161"/>
      <c r="JQ92" s="161"/>
      <c r="JR92" s="161"/>
      <c r="JS92" s="161"/>
      <c r="JT92" s="161"/>
      <c r="JU92" s="161"/>
    </row>
    <row r="93" spans="3:281" s="56" customFormat="1" ht="14.1" customHeight="1">
      <c r="C93" s="5"/>
      <c r="D93" s="161"/>
      <c r="E93" s="161"/>
      <c r="F93" s="5"/>
      <c r="G93" s="5"/>
      <c r="H93" s="5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61"/>
      <c r="CQ93" s="161"/>
      <c r="CR93" s="161"/>
      <c r="CS93" s="161"/>
      <c r="CT93" s="161"/>
      <c r="CU93" s="161"/>
      <c r="CV93" s="161"/>
      <c r="CW93" s="161"/>
      <c r="CX93" s="161"/>
      <c r="CY93" s="161"/>
      <c r="CZ93" s="161"/>
      <c r="DA93" s="161"/>
      <c r="DB93" s="161"/>
      <c r="DC93" s="161"/>
      <c r="DD93" s="161"/>
      <c r="DE93" s="161"/>
      <c r="DF93" s="161"/>
      <c r="DG93" s="161"/>
      <c r="DH93" s="161"/>
      <c r="DI93" s="161"/>
      <c r="DJ93" s="161"/>
      <c r="DK93" s="161"/>
      <c r="DL93" s="161"/>
      <c r="DM93" s="161"/>
      <c r="DN93" s="161"/>
      <c r="DO93" s="161"/>
      <c r="DP93" s="161"/>
      <c r="DQ93" s="161"/>
      <c r="DR93" s="161"/>
      <c r="DS93" s="161"/>
      <c r="DT93" s="161"/>
      <c r="DU93" s="161"/>
      <c r="DV93" s="161"/>
      <c r="DW93" s="161"/>
      <c r="DX93" s="161"/>
      <c r="DY93" s="161"/>
      <c r="DZ93" s="161"/>
      <c r="EA93" s="161"/>
      <c r="EB93" s="161"/>
      <c r="EC93" s="161"/>
      <c r="ED93" s="161"/>
      <c r="EE93" s="161"/>
      <c r="EF93" s="161"/>
      <c r="EG93" s="161"/>
      <c r="EH93" s="161"/>
      <c r="EI93" s="161"/>
      <c r="EJ93" s="161"/>
      <c r="EK93" s="161"/>
      <c r="EL93" s="161"/>
      <c r="EM93" s="161"/>
      <c r="EN93" s="161"/>
      <c r="EO93" s="161"/>
      <c r="EP93" s="161"/>
      <c r="EQ93" s="161"/>
      <c r="ER93" s="161"/>
      <c r="ES93" s="161"/>
      <c r="ET93" s="161"/>
      <c r="EU93" s="161"/>
      <c r="EV93" s="161"/>
      <c r="EW93" s="161"/>
      <c r="EX93" s="161"/>
      <c r="EY93" s="161"/>
      <c r="EZ93" s="161"/>
      <c r="FA93" s="161"/>
      <c r="FB93" s="161"/>
      <c r="FC93" s="161"/>
      <c r="FD93" s="161"/>
      <c r="FE93" s="161"/>
      <c r="FF93" s="161"/>
      <c r="FG93" s="161"/>
      <c r="FH93" s="161"/>
      <c r="FI93" s="161"/>
      <c r="FJ93" s="161"/>
      <c r="FK93" s="161"/>
      <c r="FL93" s="161"/>
      <c r="FM93" s="161"/>
      <c r="FN93" s="161"/>
      <c r="FO93" s="161"/>
      <c r="FP93" s="161"/>
      <c r="FQ93" s="161"/>
      <c r="FR93" s="161"/>
      <c r="FS93" s="161"/>
      <c r="FT93" s="161"/>
      <c r="FU93" s="161"/>
      <c r="FV93" s="161"/>
      <c r="FW93" s="161"/>
      <c r="FX93" s="161"/>
      <c r="FY93" s="161"/>
      <c r="FZ93" s="161"/>
      <c r="GA93" s="161"/>
      <c r="GB93" s="161"/>
      <c r="GC93" s="161"/>
      <c r="GD93" s="161"/>
      <c r="GE93" s="161"/>
      <c r="GF93" s="161"/>
      <c r="GG93" s="161"/>
      <c r="GH93" s="161"/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1"/>
      <c r="GX93" s="161"/>
      <c r="GY93" s="161"/>
      <c r="GZ93" s="161"/>
      <c r="HA93" s="161"/>
      <c r="HB93" s="161"/>
      <c r="HC93" s="161"/>
      <c r="HD93" s="161"/>
      <c r="HE93" s="161"/>
      <c r="HF93" s="161"/>
      <c r="HG93" s="161"/>
      <c r="HH93" s="161"/>
      <c r="HI93" s="161"/>
      <c r="HJ93" s="161"/>
      <c r="HK93" s="161"/>
      <c r="HL93" s="161"/>
      <c r="HM93" s="161"/>
      <c r="HN93" s="161"/>
      <c r="HO93" s="161"/>
      <c r="HP93" s="161"/>
      <c r="HQ93" s="161"/>
      <c r="HR93" s="161"/>
      <c r="HS93" s="161"/>
      <c r="HT93" s="161"/>
      <c r="HU93" s="161"/>
      <c r="HV93" s="161"/>
      <c r="HW93" s="161"/>
      <c r="HX93" s="161"/>
      <c r="HY93" s="161"/>
      <c r="HZ93" s="161"/>
      <c r="IA93" s="161"/>
      <c r="IB93" s="161"/>
      <c r="IC93" s="161"/>
      <c r="ID93" s="161"/>
      <c r="IE93" s="161"/>
      <c r="IF93" s="161"/>
      <c r="IG93" s="161"/>
      <c r="IH93" s="161"/>
      <c r="II93" s="161"/>
      <c r="IJ93" s="161"/>
      <c r="IK93" s="161"/>
      <c r="IL93" s="161"/>
      <c r="IM93" s="161"/>
      <c r="IN93" s="161"/>
      <c r="IO93" s="161"/>
      <c r="IP93" s="161"/>
      <c r="IQ93" s="161"/>
      <c r="IR93" s="161"/>
      <c r="IS93" s="161"/>
      <c r="IT93" s="161"/>
      <c r="IU93" s="161"/>
      <c r="IV93" s="161"/>
      <c r="IW93" s="161"/>
      <c r="IX93" s="161"/>
      <c r="IY93" s="161"/>
      <c r="IZ93" s="161"/>
      <c r="JA93" s="161"/>
      <c r="JB93" s="161"/>
      <c r="JC93" s="161"/>
      <c r="JD93" s="161"/>
      <c r="JE93" s="161"/>
      <c r="JF93" s="161"/>
      <c r="JG93" s="161"/>
      <c r="JH93" s="161"/>
      <c r="JI93" s="161"/>
      <c r="JJ93" s="161"/>
      <c r="JK93" s="161"/>
      <c r="JL93" s="161"/>
      <c r="JM93" s="161"/>
      <c r="JN93" s="161"/>
      <c r="JO93" s="161"/>
      <c r="JP93" s="161"/>
      <c r="JQ93" s="161"/>
      <c r="JR93" s="161"/>
      <c r="JS93" s="161"/>
      <c r="JT93" s="161"/>
      <c r="JU93" s="161"/>
    </row>
    <row r="94" spans="3:281" s="56" customFormat="1" ht="14.1" customHeight="1">
      <c r="C94" s="5"/>
      <c r="D94" s="161"/>
      <c r="E94" s="161"/>
      <c r="F94" s="5"/>
      <c r="G94" s="5"/>
      <c r="H94" s="5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S94" s="161"/>
      <c r="BT94" s="161"/>
      <c r="BU94" s="161"/>
      <c r="BV94" s="161"/>
      <c r="BW94" s="161"/>
      <c r="BX94" s="161"/>
      <c r="BY94" s="161"/>
      <c r="BZ94" s="161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61"/>
      <c r="CQ94" s="161"/>
      <c r="CR94" s="161"/>
      <c r="CS94" s="161"/>
      <c r="CT94" s="161"/>
      <c r="CU94" s="161"/>
      <c r="CV94" s="161"/>
      <c r="CW94" s="161"/>
      <c r="CX94" s="161"/>
      <c r="CY94" s="161"/>
      <c r="CZ94" s="161"/>
      <c r="DA94" s="161"/>
      <c r="DB94" s="161"/>
      <c r="DC94" s="161"/>
      <c r="DD94" s="161"/>
      <c r="DE94" s="161"/>
      <c r="DF94" s="161"/>
      <c r="DG94" s="161"/>
      <c r="DH94" s="161"/>
      <c r="DI94" s="161"/>
      <c r="DJ94" s="161"/>
      <c r="DK94" s="161"/>
      <c r="DL94" s="161"/>
      <c r="DM94" s="161"/>
      <c r="DN94" s="161"/>
      <c r="DO94" s="161"/>
      <c r="DP94" s="161"/>
      <c r="DQ94" s="161"/>
      <c r="DR94" s="161"/>
      <c r="DS94" s="161"/>
      <c r="DT94" s="161"/>
      <c r="DU94" s="161"/>
      <c r="DV94" s="161"/>
      <c r="DW94" s="161"/>
      <c r="DX94" s="161"/>
      <c r="DY94" s="161"/>
      <c r="DZ94" s="161"/>
      <c r="EA94" s="161"/>
      <c r="EB94" s="161"/>
      <c r="EC94" s="161"/>
      <c r="ED94" s="161"/>
      <c r="EE94" s="161"/>
      <c r="EF94" s="161"/>
      <c r="EG94" s="161"/>
      <c r="EH94" s="161"/>
      <c r="EI94" s="161"/>
      <c r="EJ94" s="161"/>
      <c r="EK94" s="161"/>
      <c r="EL94" s="161"/>
      <c r="EM94" s="161"/>
      <c r="EN94" s="161"/>
      <c r="EO94" s="161"/>
      <c r="EP94" s="161"/>
      <c r="EQ94" s="161"/>
      <c r="ER94" s="161"/>
      <c r="ES94" s="161"/>
      <c r="ET94" s="161"/>
      <c r="EU94" s="161"/>
      <c r="EV94" s="161"/>
      <c r="EW94" s="161"/>
      <c r="EX94" s="161"/>
      <c r="EY94" s="161"/>
      <c r="EZ94" s="161"/>
      <c r="FA94" s="161"/>
      <c r="FB94" s="161"/>
      <c r="FC94" s="161"/>
      <c r="FD94" s="161"/>
      <c r="FE94" s="161"/>
      <c r="FF94" s="161"/>
      <c r="FG94" s="161"/>
      <c r="FH94" s="161"/>
      <c r="FI94" s="161"/>
      <c r="FJ94" s="161"/>
      <c r="FK94" s="161"/>
      <c r="FL94" s="161"/>
      <c r="FM94" s="161"/>
      <c r="FN94" s="161"/>
      <c r="FO94" s="161"/>
      <c r="FP94" s="161"/>
      <c r="FQ94" s="161"/>
      <c r="FR94" s="161"/>
      <c r="FS94" s="161"/>
      <c r="FT94" s="161"/>
      <c r="FU94" s="161"/>
      <c r="FV94" s="161"/>
      <c r="FW94" s="161"/>
      <c r="FX94" s="161"/>
      <c r="FY94" s="161"/>
      <c r="FZ94" s="161"/>
      <c r="GA94" s="161"/>
      <c r="GB94" s="161"/>
      <c r="GC94" s="161"/>
      <c r="GD94" s="161"/>
      <c r="GE94" s="161"/>
      <c r="GF94" s="161"/>
      <c r="GG94" s="161"/>
      <c r="GH94" s="161"/>
      <c r="GI94" s="161"/>
      <c r="GJ94" s="161"/>
      <c r="GK94" s="161"/>
      <c r="GL94" s="161"/>
      <c r="GM94" s="161"/>
      <c r="GN94" s="161"/>
      <c r="GO94" s="161"/>
      <c r="GP94" s="161"/>
      <c r="GQ94" s="161"/>
      <c r="GR94" s="161"/>
      <c r="GS94" s="161"/>
      <c r="GT94" s="161"/>
      <c r="GU94" s="161"/>
      <c r="GV94" s="161"/>
      <c r="GW94" s="161"/>
      <c r="GX94" s="161"/>
      <c r="GY94" s="161"/>
      <c r="GZ94" s="161"/>
      <c r="HA94" s="161"/>
      <c r="HB94" s="161"/>
      <c r="HC94" s="161"/>
      <c r="HD94" s="161"/>
      <c r="HE94" s="161"/>
      <c r="HF94" s="161"/>
      <c r="HG94" s="161"/>
      <c r="HH94" s="161"/>
      <c r="HI94" s="161"/>
      <c r="HJ94" s="161"/>
      <c r="HK94" s="161"/>
      <c r="HL94" s="161"/>
      <c r="HM94" s="161"/>
      <c r="HN94" s="161"/>
      <c r="HO94" s="161"/>
      <c r="HP94" s="161"/>
      <c r="HQ94" s="161"/>
      <c r="HR94" s="161"/>
      <c r="HS94" s="161"/>
      <c r="HT94" s="161"/>
      <c r="HU94" s="161"/>
      <c r="HV94" s="161"/>
      <c r="HW94" s="161"/>
      <c r="HX94" s="161"/>
      <c r="HY94" s="161"/>
      <c r="HZ94" s="161"/>
      <c r="IA94" s="161"/>
      <c r="IB94" s="161"/>
      <c r="IC94" s="161"/>
      <c r="ID94" s="161"/>
      <c r="IE94" s="161"/>
      <c r="IF94" s="161"/>
      <c r="IG94" s="161"/>
      <c r="IH94" s="161"/>
      <c r="II94" s="161"/>
      <c r="IJ94" s="161"/>
      <c r="IK94" s="161"/>
      <c r="IL94" s="161"/>
      <c r="IM94" s="161"/>
      <c r="IN94" s="161"/>
      <c r="IO94" s="161"/>
      <c r="IP94" s="161"/>
      <c r="IQ94" s="161"/>
      <c r="IR94" s="161"/>
      <c r="IS94" s="161"/>
      <c r="IT94" s="161"/>
      <c r="IU94" s="161"/>
      <c r="IV94" s="161"/>
      <c r="IW94" s="161"/>
      <c r="IX94" s="161"/>
      <c r="IY94" s="161"/>
      <c r="IZ94" s="161"/>
      <c r="JA94" s="161"/>
      <c r="JB94" s="161"/>
      <c r="JC94" s="161"/>
      <c r="JD94" s="161"/>
      <c r="JE94" s="161"/>
      <c r="JF94" s="161"/>
      <c r="JG94" s="161"/>
      <c r="JH94" s="161"/>
      <c r="JI94" s="161"/>
      <c r="JJ94" s="161"/>
      <c r="JK94" s="161"/>
      <c r="JL94" s="161"/>
      <c r="JM94" s="161"/>
      <c r="JN94" s="161"/>
      <c r="JO94" s="161"/>
      <c r="JP94" s="161"/>
      <c r="JQ94" s="161"/>
      <c r="JR94" s="161"/>
      <c r="JS94" s="161"/>
      <c r="JT94" s="161"/>
      <c r="JU94" s="161"/>
    </row>
    <row r="95" spans="3:281" s="56" customFormat="1" ht="14.1" customHeight="1">
      <c r="C95" s="5"/>
      <c r="D95" s="161"/>
      <c r="E95" s="161"/>
      <c r="F95" s="5"/>
      <c r="G95" s="5"/>
      <c r="H95" s="5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S95" s="161"/>
      <c r="BT95" s="161"/>
      <c r="BU95" s="161"/>
      <c r="BV95" s="161"/>
      <c r="BW95" s="161"/>
      <c r="BX95" s="161"/>
      <c r="BY95" s="161"/>
      <c r="BZ95" s="161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61"/>
      <c r="CQ95" s="161"/>
      <c r="CR95" s="161"/>
      <c r="CS95" s="161"/>
      <c r="CT95" s="161"/>
      <c r="CU95" s="161"/>
      <c r="CV95" s="161"/>
      <c r="CW95" s="161"/>
      <c r="CX95" s="161"/>
      <c r="CY95" s="161"/>
      <c r="CZ95" s="161"/>
      <c r="DA95" s="161"/>
      <c r="DB95" s="161"/>
      <c r="DC95" s="161"/>
      <c r="DD95" s="161"/>
      <c r="DE95" s="161"/>
      <c r="DF95" s="161"/>
      <c r="DG95" s="161"/>
      <c r="DH95" s="161"/>
      <c r="DI95" s="161"/>
      <c r="DJ95" s="161"/>
      <c r="DK95" s="161"/>
      <c r="DL95" s="161"/>
      <c r="DM95" s="161"/>
      <c r="DN95" s="161"/>
      <c r="DO95" s="161"/>
      <c r="DP95" s="161"/>
      <c r="DQ95" s="161"/>
      <c r="DR95" s="161"/>
      <c r="DS95" s="161"/>
      <c r="DT95" s="161"/>
      <c r="DU95" s="161"/>
      <c r="DV95" s="161"/>
      <c r="DW95" s="161"/>
      <c r="DX95" s="161"/>
      <c r="DY95" s="161"/>
      <c r="DZ95" s="161"/>
      <c r="EA95" s="161"/>
      <c r="EB95" s="161"/>
      <c r="EC95" s="161"/>
      <c r="ED95" s="161"/>
      <c r="EE95" s="161"/>
      <c r="EF95" s="161"/>
      <c r="EG95" s="161"/>
      <c r="EH95" s="161"/>
      <c r="EI95" s="161"/>
      <c r="EJ95" s="161"/>
      <c r="EK95" s="161"/>
      <c r="EL95" s="161"/>
      <c r="EM95" s="161"/>
      <c r="EN95" s="161"/>
      <c r="EO95" s="161"/>
      <c r="EP95" s="161"/>
      <c r="EQ95" s="161"/>
      <c r="ER95" s="161"/>
      <c r="ES95" s="161"/>
      <c r="ET95" s="161"/>
      <c r="EU95" s="161"/>
      <c r="EV95" s="161"/>
      <c r="EW95" s="161"/>
      <c r="EX95" s="161"/>
      <c r="EY95" s="161"/>
      <c r="EZ95" s="161"/>
      <c r="FA95" s="161"/>
      <c r="FB95" s="161"/>
      <c r="FC95" s="161"/>
      <c r="FD95" s="161"/>
      <c r="FE95" s="161"/>
      <c r="FF95" s="161"/>
      <c r="FG95" s="161"/>
      <c r="FH95" s="161"/>
      <c r="FI95" s="161"/>
      <c r="FJ95" s="161"/>
      <c r="FK95" s="161"/>
      <c r="FL95" s="161"/>
      <c r="FM95" s="161"/>
      <c r="FN95" s="161"/>
      <c r="FO95" s="161"/>
      <c r="FP95" s="161"/>
      <c r="FQ95" s="161"/>
      <c r="FR95" s="161"/>
      <c r="FS95" s="161"/>
      <c r="FT95" s="161"/>
      <c r="FU95" s="161"/>
      <c r="FV95" s="161"/>
      <c r="FW95" s="161"/>
      <c r="FX95" s="161"/>
      <c r="FY95" s="161"/>
      <c r="FZ95" s="161"/>
      <c r="GA95" s="161"/>
      <c r="GB95" s="161"/>
      <c r="GC95" s="161"/>
      <c r="GD95" s="161"/>
      <c r="GE95" s="161"/>
      <c r="GF95" s="161"/>
      <c r="GG95" s="161"/>
      <c r="GH95" s="161"/>
      <c r="GI95" s="161"/>
      <c r="GJ95" s="161"/>
      <c r="GK95" s="161"/>
      <c r="GL95" s="161"/>
      <c r="GM95" s="161"/>
      <c r="GN95" s="161"/>
      <c r="GO95" s="161"/>
      <c r="GP95" s="161"/>
      <c r="GQ95" s="161"/>
      <c r="GR95" s="161"/>
      <c r="GS95" s="161"/>
      <c r="GT95" s="161"/>
      <c r="GU95" s="161"/>
      <c r="GV95" s="161"/>
      <c r="GW95" s="161"/>
      <c r="GX95" s="161"/>
      <c r="GY95" s="161"/>
      <c r="GZ95" s="161"/>
      <c r="HA95" s="161"/>
      <c r="HB95" s="161"/>
      <c r="HC95" s="161"/>
      <c r="HD95" s="161"/>
      <c r="HE95" s="161"/>
      <c r="HF95" s="161"/>
      <c r="HG95" s="161"/>
      <c r="HH95" s="161"/>
      <c r="HI95" s="161"/>
      <c r="HJ95" s="161"/>
      <c r="HK95" s="161"/>
      <c r="HL95" s="161"/>
      <c r="HM95" s="161"/>
      <c r="HN95" s="161"/>
      <c r="HO95" s="161"/>
      <c r="HP95" s="161"/>
      <c r="HQ95" s="161"/>
      <c r="HR95" s="161"/>
      <c r="HS95" s="161"/>
      <c r="HT95" s="161"/>
      <c r="HU95" s="161"/>
      <c r="HV95" s="161"/>
      <c r="HW95" s="161"/>
      <c r="HX95" s="161"/>
      <c r="HY95" s="161"/>
      <c r="HZ95" s="161"/>
      <c r="IA95" s="161"/>
      <c r="IB95" s="161"/>
      <c r="IC95" s="161"/>
      <c r="ID95" s="161"/>
      <c r="IE95" s="161"/>
      <c r="IF95" s="161"/>
      <c r="IG95" s="161"/>
      <c r="IH95" s="161"/>
      <c r="II95" s="161"/>
      <c r="IJ95" s="161"/>
      <c r="IK95" s="161"/>
      <c r="IL95" s="161"/>
      <c r="IM95" s="161"/>
      <c r="IN95" s="161"/>
      <c r="IO95" s="161"/>
      <c r="IP95" s="161"/>
      <c r="IQ95" s="161"/>
      <c r="IR95" s="161"/>
      <c r="IS95" s="161"/>
      <c r="IT95" s="161"/>
      <c r="IU95" s="161"/>
      <c r="IV95" s="161"/>
      <c r="IW95" s="161"/>
      <c r="IX95" s="161"/>
      <c r="IY95" s="161"/>
      <c r="IZ95" s="161"/>
      <c r="JA95" s="161"/>
      <c r="JB95" s="161"/>
      <c r="JC95" s="161"/>
      <c r="JD95" s="161"/>
      <c r="JE95" s="161"/>
      <c r="JF95" s="161"/>
      <c r="JG95" s="161"/>
      <c r="JH95" s="161"/>
      <c r="JI95" s="161"/>
      <c r="JJ95" s="161"/>
      <c r="JK95" s="161"/>
      <c r="JL95" s="161"/>
      <c r="JM95" s="161"/>
      <c r="JN95" s="161"/>
      <c r="JO95" s="161"/>
      <c r="JP95" s="161"/>
      <c r="JQ95" s="161"/>
      <c r="JR95" s="161"/>
      <c r="JS95" s="161"/>
      <c r="JT95" s="161"/>
      <c r="JU95" s="161"/>
    </row>
    <row r="96" spans="3:281" s="56" customFormat="1" ht="14.1" customHeight="1">
      <c r="C96" s="5"/>
      <c r="D96" s="161"/>
      <c r="E96" s="161"/>
      <c r="F96" s="5"/>
      <c r="G96" s="5"/>
      <c r="H96" s="5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161"/>
      <c r="DQ96" s="161"/>
      <c r="DR96" s="161"/>
      <c r="DS96" s="161"/>
      <c r="DT96" s="161"/>
      <c r="DU96" s="161"/>
      <c r="DV96" s="161"/>
      <c r="DW96" s="161"/>
      <c r="DX96" s="161"/>
      <c r="DY96" s="161"/>
      <c r="DZ96" s="161"/>
      <c r="EA96" s="161"/>
      <c r="EB96" s="161"/>
      <c r="EC96" s="161"/>
      <c r="ED96" s="161"/>
      <c r="EE96" s="161"/>
      <c r="EF96" s="161"/>
      <c r="EG96" s="161"/>
      <c r="EH96" s="161"/>
      <c r="EI96" s="161"/>
      <c r="EJ96" s="161"/>
      <c r="EK96" s="161"/>
      <c r="EL96" s="161"/>
      <c r="EM96" s="161"/>
      <c r="EN96" s="161"/>
      <c r="EO96" s="161"/>
      <c r="EP96" s="161"/>
      <c r="EQ96" s="161"/>
      <c r="ER96" s="161"/>
      <c r="ES96" s="161"/>
      <c r="ET96" s="161"/>
      <c r="EU96" s="161"/>
      <c r="EV96" s="161"/>
      <c r="EW96" s="161"/>
      <c r="EX96" s="161"/>
      <c r="EY96" s="161"/>
      <c r="EZ96" s="161"/>
      <c r="FA96" s="161"/>
      <c r="FB96" s="161"/>
      <c r="FC96" s="161"/>
      <c r="FD96" s="161"/>
      <c r="FE96" s="161"/>
      <c r="FF96" s="161"/>
      <c r="FG96" s="161"/>
      <c r="FH96" s="161"/>
      <c r="FI96" s="161"/>
      <c r="FJ96" s="161"/>
      <c r="FK96" s="161"/>
      <c r="FL96" s="161"/>
      <c r="FM96" s="161"/>
      <c r="FN96" s="161"/>
      <c r="FO96" s="161"/>
      <c r="FP96" s="161"/>
      <c r="FQ96" s="161"/>
      <c r="FR96" s="161"/>
      <c r="FS96" s="161"/>
      <c r="FT96" s="161"/>
      <c r="FU96" s="161"/>
      <c r="FV96" s="161"/>
      <c r="FW96" s="161"/>
      <c r="FX96" s="161"/>
      <c r="FY96" s="161"/>
      <c r="FZ96" s="161"/>
      <c r="GA96" s="161"/>
      <c r="GB96" s="161"/>
      <c r="GC96" s="161"/>
      <c r="GD96" s="161"/>
      <c r="GE96" s="161"/>
      <c r="GF96" s="161"/>
      <c r="GG96" s="161"/>
      <c r="GH96" s="161"/>
      <c r="GI96" s="161"/>
      <c r="GJ96" s="161"/>
      <c r="GK96" s="161"/>
      <c r="GL96" s="161"/>
      <c r="GM96" s="161"/>
      <c r="GN96" s="161"/>
      <c r="GO96" s="161"/>
      <c r="GP96" s="161"/>
      <c r="GQ96" s="161"/>
      <c r="GR96" s="161"/>
      <c r="GS96" s="161"/>
      <c r="GT96" s="161"/>
      <c r="GU96" s="161"/>
      <c r="GV96" s="161"/>
      <c r="GW96" s="161"/>
      <c r="GX96" s="161"/>
      <c r="GY96" s="161"/>
      <c r="GZ96" s="161"/>
      <c r="HA96" s="161"/>
      <c r="HB96" s="161"/>
      <c r="HC96" s="161"/>
      <c r="HD96" s="161"/>
      <c r="HE96" s="161"/>
      <c r="HF96" s="161"/>
      <c r="HG96" s="161"/>
      <c r="HH96" s="161"/>
      <c r="HI96" s="161"/>
      <c r="HJ96" s="161"/>
      <c r="HK96" s="161"/>
      <c r="HL96" s="161"/>
      <c r="HM96" s="161"/>
      <c r="HN96" s="161"/>
      <c r="HO96" s="161"/>
      <c r="HP96" s="161"/>
      <c r="HQ96" s="161"/>
      <c r="HR96" s="161"/>
      <c r="HS96" s="161"/>
      <c r="HT96" s="161"/>
      <c r="HU96" s="161"/>
      <c r="HV96" s="161"/>
      <c r="HW96" s="161"/>
      <c r="HX96" s="161"/>
      <c r="HY96" s="161"/>
      <c r="HZ96" s="161"/>
      <c r="IA96" s="161"/>
      <c r="IB96" s="161"/>
      <c r="IC96" s="161"/>
      <c r="ID96" s="161"/>
      <c r="IE96" s="161"/>
      <c r="IF96" s="161"/>
      <c r="IG96" s="161"/>
      <c r="IH96" s="161"/>
      <c r="II96" s="161"/>
      <c r="IJ96" s="161"/>
      <c r="IK96" s="161"/>
      <c r="IL96" s="161"/>
      <c r="IM96" s="161"/>
      <c r="IN96" s="161"/>
      <c r="IO96" s="161"/>
      <c r="IP96" s="161"/>
      <c r="IQ96" s="161"/>
      <c r="IR96" s="161"/>
      <c r="IS96" s="161"/>
      <c r="IT96" s="161"/>
      <c r="IU96" s="161"/>
      <c r="IV96" s="161"/>
      <c r="IW96" s="161"/>
      <c r="IX96" s="161"/>
      <c r="IY96" s="161"/>
      <c r="IZ96" s="161"/>
      <c r="JA96" s="161"/>
      <c r="JB96" s="161"/>
      <c r="JC96" s="161"/>
      <c r="JD96" s="161"/>
      <c r="JE96" s="161"/>
      <c r="JF96" s="161"/>
      <c r="JG96" s="161"/>
      <c r="JH96" s="161"/>
      <c r="JI96" s="161"/>
      <c r="JJ96" s="161"/>
      <c r="JK96" s="161"/>
      <c r="JL96" s="161"/>
      <c r="JM96" s="161"/>
      <c r="JN96" s="161"/>
      <c r="JO96" s="161"/>
      <c r="JP96" s="161"/>
      <c r="JQ96" s="161"/>
      <c r="JR96" s="161"/>
      <c r="JS96" s="161"/>
      <c r="JT96" s="161"/>
      <c r="JU96" s="161"/>
    </row>
    <row r="97" spans="3:8" s="56" customFormat="1" ht="14.1" customHeight="1">
      <c r="C97" s="5"/>
      <c r="D97" s="161"/>
      <c r="E97" s="161"/>
      <c r="F97" s="5"/>
      <c r="G97" s="5"/>
      <c r="H97" s="5"/>
    </row>
    <row r="98" spans="3:8" s="56" customFormat="1" ht="14.1" customHeight="1">
      <c r="C98" s="5"/>
      <c r="D98" s="161"/>
      <c r="E98" s="161"/>
      <c r="F98" s="5"/>
      <c r="G98" s="5"/>
      <c r="H98" s="5"/>
    </row>
    <row r="99" spans="3:8" s="56" customFormat="1" ht="14.1" customHeight="1">
      <c r="C99" s="5"/>
      <c r="D99" s="161"/>
      <c r="E99" s="161"/>
      <c r="F99" s="5"/>
      <c r="G99" s="5"/>
      <c r="H99" s="5"/>
    </row>
    <row r="100" spans="3:8" s="56" customFormat="1" ht="14.1" customHeight="1">
      <c r="C100" s="5"/>
      <c r="D100" s="161"/>
      <c r="E100" s="161"/>
      <c r="F100" s="5"/>
      <c r="G100" s="5"/>
      <c r="H100" s="5"/>
    </row>
    <row r="101" spans="3:8" s="56" customFormat="1" ht="14.1" customHeight="1">
      <c r="C101" s="5"/>
      <c r="D101" s="161"/>
      <c r="E101" s="161"/>
      <c r="F101" s="5"/>
      <c r="G101" s="5"/>
      <c r="H101" s="5"/>
    </row>
    <row r="102" spans="3:8" s="56" customFormat="1" ht="14.1" customHeight="1">
      <c r="C102" s="5"/>
      <c r="D102" s="161"/>
      <c r="E102" s="161"/>
      <c r="F102" s="5"/>
      <c r="G102" s="5"/>
      <c r="H102" s="5"/>
    </row>
    <row r="103" spans="3:8" s="56" customFormat="1" ht="14.1" customHeight="1">
      <c r="C103" s="5"/>
      <c r="D103" s="161"/>
      <c r="E103" s="161"/>
      <c r="F103" s="5"/>
      <c r="G103" s="5"/>
      <c r="H103" s="5"/>
    </row>
    <row r="104" spans="3:8" s="56" customFormat="1" ht="14.1" customHeight="1">
      <c r="C104" s="5"/>
      <c r="D104" s="161"/>
      <c r="E104" s="161"/>
      <c r="F104" s="5"/>
      <c r="G104" s="5"/>
      <c r="H104" s="5"/>
    </row>
    <row r="105" spans="3:8" s="56" customFormat="1" ht="14.1" customHeight="1">
      <c r="C105" s="5"/>
      <c r="D105" s="161"/>
      <c r="E105" s="161"/>
      <c r="F105" s="5"/>
      <c r="G105" s="5"/>
      <c r="H105" s="5"/>
    </row>
    <row r="106" spans="3:8" s="56" customFormat="1" ht="14.1" customHeight="1">
      <c r="C106" s="5"/>
      <c r="D106" s="161"/>
      <c r="E106" s="161"/>
      <c r="F106" s="5"/>
      <c r="G106" s="5"/>
      <c r="H106" s="5"/>
    </row>
    <row r="107" spans="3:8" s="56" customFormat="1" ht="14.1" customHeight="1">
      <c r="C107" s="5"/>
      <c r="D107" s="161"/>
      <c r="E107" s="161"/>
      <c r="F107" s="5"/>
      <c r="G107" s="5"/>
      <c r="H107" s="5"/>
    </row>
    <row r="108" spans="3:8" s="56" customFormat="1" ht="14.1" customHeight="1">
      <c r="C108" s="5"/>
      <c r="D108" s="161"/>
      <c r="E108" s="161"/>
      <c r="F108" s="5"/>
      <c r="G108" s="5"/>
      <c r="H108" s="5"/>
    </row>
    <row r="109" spans="3:8" s="56" customFormat="1" ht="14.1" customHeight="1">
      <c r="C109" s="5"/>
      <c r="D109" s="161"/>
      <c r="E109" s="161"/>
      <c r="F109" s="5"/>
      <c r="G109" s="5"/>
      <c r="H109" s="5"/>
    </row>
    <row r="110" spans="3:8" s="56" customFormat="1" ht="14.1" customHeight="1">
      <c r="C110" s="5"/>
      <c r="D110" s="161"/>
      <c r="E110" s="161"/>
      <c r="F110" s="5"/>
      <c r="G110" s="5"/>
      <c r="H110" s="5"/>
    </row>
    <row r="111" spans="3:8" s="56" customFormat="1" ht="14.1" customHeight="1">
      <c r="C111" s="5"/>
      <c r="D111" s="161"/>
      <c r="E111" s="161"/>
      <c r="F111" s="5"/>
      <c r="G111" s="5"/>
      <c r="H111" s="5"/>
    </row>
    <row r="112" spans="3:8" s="56" customFormat="1" ht="14.1" customHeight="1">
      <c r="C112" s="5"/>
      <c r="D112" s="161"/>
      <c r="E112" s="161"/>
      <c r="F112" s="5"/>
      <c r="G112" s="5"/>
      <c r="H112" s="5"/>
    </row>
    <row r="113" spans="3:8" s="56" customFormat="1" ht="14.1" customHeight="1">
      <c r="C113" s="5"/>
      <c r="D113" s="161"/>
      <c r="E113" s="161"/>
      <c r="F113" s="5"/>
      <c r="G113" s="5"/>
      <c r="H113" s="5"/>
    </row>
    <row r="114" spans="3:8" s="56" customFormat="1" ht="14.1" customHeight="1">
      <c r="C114" s="5"/>
      <c r="D114" s="161"/>
      <c r="E114" s="161"/>
      <c r="F114" s="5"/>
      <c r="G114" s="5"/>
      <c r="H114" s="5"/>
    </row>
    <row r="115" spans="3:8" s="56" customFormat="1" ht="14.1" customHeight="1">
      <c r="C115" s="5"/>
      <c r="D115" s="161"/>
      <c r="E115" s="161"/>
      <c r="F115" s="5"/>
      <c r="G115" s="5"/>
      <c r="H115" s="5"/>
    </row>
    <row r="116" spans="3:8" s="56" customFormat="1" ht="14.1" customHeight="1">
      <c r="C116" s="5"/>
      <c r="D116" s="161"/>
      <c r="E116" s="161"/>
      <c r="F116" s="5"/>
      <c r="G116" s="5"/>
      <c r="H116" s="5"/>
    </row>
    <row r="117" spans="3:8" s="56" customFormat="1" ht="14.1" customHeight="1">
      <c r="C117" s="5"/>
      <c r="D117" s="161"/>
      <c r="E117" s="161"/>
      <c r="F117" s="5"/>
      <c r="G117" s="5"/>
      <c r="H117" s="5"/>
    </row>
    <row r="118" spans="3:8" s="56" customFormat="1" ht="14.1" customHeight="1">
      <c r="C118" s="5"/>
      <c r="D118" s="161"/>
      <c r="E118" s="161"/>
      <c r="F118" s="5"/>
      <c r="G118" s="5"/>
      <c r="H118" s="5"/>
    </row>
    <row r="119" spans="3:8" s="56" customFormat="1" ht="14.1" customHeight="1">
      <c r="C119" s="5"/>
      <c r="D119" s="161"/>
      <c r="E119" s="161"/>
      <c r="F119" s="5"/>
      <c r="G119" s="5"/>
      <c r="H119" s="5"/>
    </row>
    <row r="120" spans="3:8" s="56" customFormat="1" ht="14.1" customHeight="1">
      <c r="C120" s="5"/>
      <c r="D120" s="161"/>
      <c r="E120" s="161"/>
      <c r="F120" s="5"/>
      <c r="G120" s="5"/>
      <c r="H120" s="5"/>
    </row>
    <row r="121" spans="3:8" s="56" customFormat="1" ht="14.1" customHeight="1">
      <c r="C121" s="5"/>
      <c r="D121" s="161"/>
      <c r="E121" s="161"/>
      <c r="F121" s="5"/>
      <c r="G121" s="5"/>
      <c r="H121" s="5"/>
    </row>
    <row r="122" spans="3:8" s="56" customFormat="1" ht="14.1" customHeight="1">
      <c r="C122" s="5"/>
      <c r="D122" s="161"/>
      <c r="E122" s="161"/>
      <c r="F122" s="5"/>
      <c r="G122" s="5"/>
      <c r="H122" s="5"/>
    </row>
    <row r="123" spans="3:8" ht="14.1" customHeight="1">
      <c r="D123" s="161"/>
    </row>
    <row r="124" spans="3:8" ht="14.1" customHeight="1">
      <c r="D124" s="161"/>
    </row>
    <row r="125" spans="3:8" ht="14.1" customHeight="1">
      <c r="D125" s="161"/>
    </row>
    <row r="126" spans="3:8" ht="14.1" customHeight="1">
      <c r="D126" s="161"/>
    </row>
    <row r="127" spans="3:8" ht="14.1" customHeight="1">
      <c r="D127" s="161"/>
    </row>
    <row r="128" spans="3:8" ht="14.1" customHeight="1">
      <c r="D128" s="161"/>
    </row>
    <row r="129" ht="14.1" customHeight="1"/>
    <row r="130" ht="14.1" customHeight="1"/>
    <row r="131" ht="14.1" customHeight="1"/>
    <row r="132" ht="14.1" customHeight="1"/>
    <row r="133" ht="14.1" customHeight="1"/>
    <row r="134" ht="14.1" customHeight="1"/>
    <row r="135" ht="14.1" customHeight="1"/>
    <row r="136" ht="14.1" customHeight="1"/>
    <row r="137" ht="14.1" customHeight="1"/>
    <row r="138" ht="14.1" customHeight="1"/>
    <row r="139" ht="14.1" customHeight="1"/>
    <row r="140" ht="14.1" customHeight="1"/>
    <row r="141" ht="14.1" customHeight="1"/>
    <row r="142" ht="14.1" customHeight="1"/>
    <row r="143" ht="14.1" customHeight="1"/>
    <row r="144" ht="14.1" customHeight="1"/>
    <row r="145" ht="14.1" customHeight="1"/>
    <row r="146" ht="14.1" customHeight="1"/>
    <row r="147" ht="14.1" customHeight="1"/>
    <row r="148" ht="14.1" customHeight="1"/>
    <row r="149" ht="14.1" customHeight="1"/>
    <row r="150" ht="14.1" customHeight="1"/>
    <row r="151" ht="14.1" customHeight="1"/>
    <row r="152" ht="14.1" customHeight="1"/>
    <row r="153" ht="14.1" customHeight="1"/>
    <row r="154" ht="14.1" customHeight="1"/>
    <row r="155" ht="14.1" customHeight="1"/>
    <row r="156" ht="14.1" customHeight="1"/>
    <row r="157" ht="14.1" customHeight="1"/>
    <row r="158" ht="14.1" customHeight="1"/>
    <row r="159" ht="14.1" customHeight="1"/>
    <row r="160" ht="14.1" customHeight="1"/>
    <row r="161" ht="14.1" customHeight="1"/>
    <row r="162" ht="14.1" customHeight="1"/>
    <row r="163" ht="14.1" customHeight="1"/>
  </sheetData>
  <sheetProtection sheet="1" objects="1" scenarios="1" formatCells="0" autoFilter="0"/>
  <autoFilter ref="H20:H44" xr:uid="{51EE5315-138E-4324-9164-6E785AB2B6F3}"/>
  <mergeCells count="300">
    <mergeCell ref="GU66:JU66"/>
    <mergeCell ref="A67:A68"/>
    <mergeCell ref="C67:C68"/>
    <mergeCell ref="D67:E68"/>
    <mergeCell ref="F67:F68"/>
    <mergeCell ref="G67:G68"/>
    <mergeCell ref="AO67:DO67"/>
    <mergeCell ref="DR67:GR67"/>
    <mergeCell ref="A80:H80"/>
    <mergeCell ref="D72:E72"/>
    <mergeCell ref="D73:E73"/>
    <mergeCell ref="D74:E74"/>
    <mergeCell ref="D75:E75"/>
    <mergeCell ref="A76:G77"/>
    <mergeCell ref="A78:G79"/>
    <mergeCell ref="GU67:JU67"/>
    <mergeCell ref="AO68:DO68"/>
    <mergeCell ref="DR68:GR68"/>
    <mergeCell ref="GU68:JU68"/>
    <mergeCell ref="D69:E69"/>
    <mergeCell ref="AO69:DO79"/>
    <mergeCell ref="DR69:GR79"/>
    <mergeCell ref="GU69:JU79"/>
    <mergeCell ref="D70:E70"/>
    <mergeCell ref="D71:E71"/>
    <mergeCell ref="F63:F64"/>
    <mergeCell ref="G63:G64"/>
    <mergeCell ref="A65:A66"/>
    <mergeCell ref="C65:C66"/>
    <mergeCell ref="D65:E66"/>
    <mergeCell ref="F65:F66"/>
    <mergeCell ref="G65:G66"/>
    <mergeCell ref="AO66:DO66"/>
    <mergeCell ref="D63:E64"/>
    <mergeCell ref="DR66:GR66"/>
    <mergeCell ref="F55:F56"/>
    <mergeCell ref="G55:G56"/>
    <mergeCell ref="C59:C60"/>
    <mergeCell ref="JZ55:JZ57"/>
    <mergeCell ref="KA55:KA57"/>
    <mergeCell ref="A57:A58"/>
    <mergeCell ref="B57:B68"/>
    <mergeCell ref="C57:C58"/>
    <mergeCell ref="D57:E58"/>
    <mergeCell ref="F57:F58"/>
    <mergeCell ref="G57:G58"/>
    <mergeCell ref="A59:A60"/>
    <mergeCell ref="D59:E60"/>
    <mergeCell ref="F59:F60"/>
    <mergeCell ref="G59:G60"/>
    <mergeCell ref="A61:A62"/>
    <mergeCell ref="C61:C62"/>
    <mergeCell ref="D61:E62"/>
    <mergeCell ref="F61:F62"/>
    <mergeCell ref="G61:G62"/>
    <mergeCell ref="JY55:JY57"/>
    <mergeCell ref="A63:A64"/>
    <mergeCell ref="C63:C64"/>
    <mergeCell ref="JY52:JY54"/>
    <mergeCell ref="JZ52:JZ54"/>
    <mergeCell ref="KA52:KA54"/>
    <mergeCell ref="A53:A54"/>
    <mergeCell ref="C53:C54"/>
    <mergeCell ref="D53:E54"/>
    <mergeCell ref="F53:F54"/>
    <mergeCell ref="G53:G54"/>
    <mergeCell ref="AO53:DO53"/>
    <mergeCell ref="DR53:GR53"/>
    <mergeCell ref="G51:G52"/>
    <mergeCell ref="AO51:DO51"/>
    <mergeCell ref="DR51:GR51"/>
    <mergeCell ref="GU51:JU51"/>
    <mergeCell ref="AO52:DO52"/>
    <mergeCell ref="DR52:GR52"/>
    <mergeCell ref="GU52:JU52"/>
    <mergeCell ref="GU53:JU53"/>
    <mergeCell ref="AO54:DO64"/>
    <mergeCell ref="DR54:GR64"/>
    <mergeCell ref="GU54:JU64"/>
    <mergeCell ref="A55:A56"/>
    <mergeCell ref="C55:C56"/>
    <mergeCell ref="D55:E56"/>
    <mergeCell ref="C47:C48"/>
    <mergeCell ref="D47:E48"/>
    <mergeCell ref="F47:F48"/>
    <mergeCell ref="G47:G48"/>
    <mergeCell ref="JZ43:JZ45"/>
    <mergeCell ref="KA43:KA45"/>
    <mergeCell ref="A45:A46"/>
    <mergeCell ref="B45:B50"/>
    <mergeCell ref="C45:C46"/>
    <mergeCell ref="D45:E46"/>
    <mergeCell ref="F45:F46"/>
    <mergeCell ref="G45:G46"/>
    <mergeCell ref="JY46:JY48"/>
    <mergeCell ref="JZ46:JZ48"/>
    <mergeCell ref="G49:G50"/>
    <mergeCell ref="JY49:JY51"/>
    <mergeCell ref="JZ49:JZ51"/>
    <mergeCell ref="KA49:KA51"/>
    <mergeCell ref="AN50:JV50"/>
    <mergeCell ref="A51:A52"/>
    <mergeCell ref="B51:B56"/>
    <mergeCell ref="C51:C52"/>
    <mergeCell ref="D51:E52"/>
    <mergeCell ref="F51:F52"/>
    <mergeCell ref="JY40:JY42"/>
    <mergeCell ref="JZ40:JZ42"/>
    <mergeCell ref="KA40:KA42"/>
    <mergeCell ref="A41:A42"/>
    <mergeCell ref="C41:C42"/>
    <mergeCell ref="D41:E42"/>
    <mergeCell ref="F41:F42"/>
    <mergeCell ref="A43:A44"/>
    <mergeCell ref="C43:C44"/>
    <mergeCell ref="D43:E44"/>
    <mergeCell ref="F43:F44"/>
    <mergeCell ref="JY43:JY45"/>
    <mergeCell ref="A39:A40"/>
    <mergeCell ref="C39:C40"/>
    <mergeCell ref="D39:E40"/>
    <mergeCell ref="F39:F40"/>
    <mergeCell ref="AO39:DO49"/>
    <mergeCell ref="DR39:GR49"/>
    <mergeCell ref="A49:A50"/>
    <mergeCell ref="C49:C50"/>
    <mergeCell ref="D49:E50"/>
    <mergeCell ref="F49:F50"/>
    <mergeCell ref="KA46:KA48"/>
    <mergeCell ref="A47:A48"/>
    <mergeCell ref="A37:A38"/>
    <mergeCell ref="C37:C38"/>
    <mergeCell ref="D37:E38"/>
    <mergeCell ref="F37:F38"/>
    <mergeCell ref="AO37:DO37"/>
    <mergeCell ref="DR37:GR37"/>
    <mergeCell ref="KA34:KA36"/>
    <mergeCell ref="A35:A36"/>
    <mergeCell ref="B35:B44"/>
    <mergeCell ref="C35:C36"/>
    <mergeCell ref="D35:E36"/>
    <mergeCell ref="F35:F36"/>
    <mergeCell ref="G35:G44"/>
    <mergeCell ref="AO36:DO36"/>
    <mergeCell ref="DR36:GR36"/>
    <mergeCell ref="GU36:JU36"/>
    <mergeCell ref="GU37:JU37"/>
    <mergeCell ref="JY37:JY39"/>
    <mergeCell ref="JZ37:JZ39"/>
    <mergeCell ref="KA37:KA39"/>
    <mergeCell ref="AO38:DO38"/>
    <mergeCell ref="DR38:GR38"/>
    <mergeCell ref="GU38:JU38"/>
    <mergeCell ref="GU39:JU49"/>
    <mergeCell ref="A31:A32"/>
    <mergeCell ref="B31:E32"/>
    <mergeCell ref="F31:F32"/>
    <mergeCell ref="G31:G32"/>
    <mergeCell ref="JY31:JY33"/>
    <mergeCell ref="JZ31:JZ33"/>
    <mergeCell ref="KA31:KA33"/>
    <mergeCell ref="A33:A34"/>
    <mergeCell ref="B33:B34"/>
    <mergeCell ref="C33:C34"/>
    <mergeCell ref="D33:E34"/>
    <mergeCell ref="F33:F34"/>
    <mergeCell ref="G33:G34"/>
    <mergeCell ref="JY34:JY36"/>
    <mergeCell ref="JZ34:JZ36"/>
    <mergeCell ref="B27:C30"/>
    <mergeCell ref="D27:E28"/>
    <mergeCell ref="F27:F28"/>
    <mergeCell ref="G27:G28"/>
    <mergeCell ref="KA28:KA30"/>
    <mergeCell ref="A29:A30"/>
    <mergeCell ref="D29:E30"/>
    <mergeCell ref="F29:F30"/>
    <mergeCell ref="G29:G30"/>
    <mergeCell ref="JX22:JX24"/>
    <mergeCell ref="JY22:JY24"/>
    <mergeCell ref="JZ22:JZ24"/>
    <mergeCell ref="KA22:KA24"/>
    <mergeCell ref="GU23:JU23"/>
    <mergeCell ref="GU24:JU34"/>
    <mergeCell ref="JY28:JY30"/>
    <mergeCell ref="JZ28:JZ30"/>
    <mergeCell ref="A23:A24"/>
    <mergeCell ref="B23:E24"/>
    <mergeCell ref="F23:F24"/>
    <mergeCell ref="G23:G24"/>
    <mergeCell ref="AO23:DO23"/>
    <mergeCell ref="DR23:GR23"/>
    <mergeCell ref="AO24:DO34"/>
    <mergeCell ref="DR24:GR34"/>
    <mergeCell ref="A25:A26"/>
    <mergeCell ref="B25:E26"/>
    <mergeCell ref="F25:F26"/>
    <mergeCell ref="G25:G26"/>
    <mergeCell ref="JY25:JY27"/>
    <mergeCell ref="JZ25:JZ27"/>
    <mergeCell ref="KA25:KA27"/>
    <mergeCell ref="A27:A28"/>
    <mergeCell ref="AP17:AS17"/>
    <mergeCell ref="AT17:DN17"/>
    <mergeCell ref="HP17:HR17"/>
    <mergeCell ref="HS17:HU17"/>
    <mergeCell ref="HV17:JR17"/>
    <mergeCell ref="B20:E20"/>
    <mergeCell ref="AN20:JV20"/>
    <mergeCell ref="A21:A22"/>
    <mergeCell ref="B21:E22"/>
    <mergeCell ref="F21:F22"/>
    <mergeCell ref="G21:G22"/>
    <mergeCell ref="AO21:DO21"/>
    <mergeCell ref="DR21:GR21"/>
    <mergeCell ref="GU21:JU21"/>
    <mergeCell ref="AO22:DO22"/>
    <mergeCell ref="DR22:GR22"/>
    <mergeCell ref="GU22:JU22"/>
    <mergeCell ref="AT14:DN14"/>
    <mergeCell ref="HO14:HR14"/>
    <mergeCell ref="HS14:JR14"/>
    <mergeCell ref="AP15:AS15"/>
    <mergeCell ref="AT15:DN15"/>
    <mergeCell ref="HO15:HR15"/>
    <mergeCell ref="HS15:JR15"/>
    <mergeCell ref="AP16:AS16"/>
    <mergeCell ref="AT16:DN16"/>
    <mergeCell ref="HP16:HR16"/>
    <mergeCell ref="HS16:HU16"/>
    <mergeCell ref="HV16:JR16"/>
    <mergeCell ref="HJ8:HY8"/>
    <mergeCell ref="HZ8:IO8"/>
    <mergeCell ref="IP8:JE8"/>
    <mergeCell ref="JF8:JU8"/>
    <mergeCell ref="A11:AM18"/>
    <mergeCell ref="AN11:DN11"/>
    <mergeCell ref="AN12:DN12"/>
    <mergeCell ref="AP13:AS13"/>
    <mergeCell ref="AT13:DN13"/>
    <mergeCell ref="HO13:HR13"/>
    <mergeCell ref="AG8:AI8"/>
    <mergeCell ref="AJ8:AL8"/>
    <mergeCell ref="AN8:BE8"/>
    <mergeCell ref="BF8:BG8"/>
    <mergeCell ref="BH8:BU8"/>
    <mergeCell ref="BV8:CG8"/>
    <mergeCell ref="A8:C8"/>
    <mergeCell ref="E8:F8"/>
    <mergeCell ref="G8:H8"/>
    <mergeCell ref="J8:Y8"/>
    <mergeCell ref="AA8:AC8"/>
    <mergeCell ref="AD8:AF8"/>
    <mergeCell ref="HS13:JR13"/>
    <mergeCell ref="AP14:AS14"/>
    <mergeCell ref="BH4:CP4"/>
    <mergeCell ref="A5:C5"/>
    <mergeCell ref="E5:H5"/>
    <mergeCell ref="J5:Y5"/>
    <mergeCell ref="AN5:BE5"/>
    <mergeCell ref="BF5:BG5"/>
    <mergeCell ref="BH5:CP5"/>
    <mergeCell ref="BH3:CP3"/>
    <mergeCell ref="HJ3:HY7"/>
    <mergeCell ref="A7:C7"/>
    <mergeCell ref="E7:H7"/>
    <mergeCell ref="J7:Y7"/>
    <mergeCell ref="AN7:BE7"/>
    <mergeCell ref="BF7:BG7"/>
    <mergeCell ref="BH7:CP7"/>
    <mergeCell ref="A6:C6"/>
    <mergeCell ref="E6:H6"/>
    <mergeCell ref="J6:Y6"/>
    <mergeCell ref="AN6:BE6"/>
    <mergeCell ref="BF6:BG6"/>
    <mergeCell ref="BH6:CP6"/>
    <mergeCell ref="HZ3:IO7"/>
    <mergeCell ref="IP3:JE7"/>
    <mergeCell ref="JF3:JU7"/>
    <mergeCell ref="A4:C4"/>
    <mergeCell ref="E4:H4"/>
    <mergeCell ref="I4:J4"/>
    <mergeCell ref="AN4:BE4"/>
    <mergeCell ref="BF4:BG4"/>
    <mergeCell ref="HZ2:IO2"/>
    <mergeCell ref="IP2:JU2"/>
    <mergeCell ref="A3:C3"/>
    <mergeCell ref="E3:H3"/>
    <mergeCell ref="AA3:AC7"/>
    <mergeCell ref="AD3:AF7"/>
    <mergeCell ref="AG3:AI7"/>
    <mergeCell ref="AJ3:AL7"/>
    <mergeCell ref="AN3:BE3"/>
    <mergeCell ref="BF3:BG3"/>
    <mergeCell ref="I1:Z2"/>
    <mergeCell ref="CF1:HI2"/>
    <mergeCell ref="AA2:AC2"/>
    <mergeCell ref="AD2:AF2"/>
    <mergeCell ref="AG2:AL2"/>
    <mergeCell ref="HJ2:HY2"/>
  </mergeCells>
  <conditionalFormatting sqref="G8">
    <cfRule type="containsBlanks" dxfId="19" priority="19">
      <formula>LEN(TRIM(G8))=0</formula>
    </cfRule>
  </conditionalFormatting>
  <conditionalFormatting sqref="I20:AM20">
    <cfRule type="expression" dxfId="18" priority="1">
      <formula>NETWORKDAYS.INTL(I$20,I$20,1)=0</formula>
    </cfRule>
  </conditionalFormatting>
  <conditionalFormatting sqref="I21:AM44 E8">
    <cfRule type="containsBlanks" dxfId="17" priority="20">
      <formula>LEN(TRIM(E8))=0</formula>
    </cfRule>
  </conditionalFormatting>
  <conditionalFormatting sqref="I21:AM44">
    <cfRule type="containsText" dxfId="16" priority="18" operator="containsText" text="O">
      <formula>NOT(ISERROR(SEARCH("O",I21)))</formula>
    </cfRule>
    <cfRule type="containsText" dxfId="15" priority="17" operator="containsText" text="X">
      <formula>NOT(ISERROR(SEARCH("X",I21)))</formula>
    </cfRule>
    <cfRule type="containsText" dxfId="14" priority="16" operator="containsText" text="NR">
      <formula>NOT(ISERROR(SEARCH("NR",I21)))</formula>
    </cfRule>
    <cfRule type="containsText" dxfId="13" priority="15" operator="containsText" text="Δ">
      <formula>NOT(ISERROR(SEARCH("Δ",I21)))</formula>
    </cfRule>
  </conditionalFormatting>
  <conditionalFormatting sqref="I45:AM60">
    <cfRule type="cellIs" dxfId="12" priority="11" operator="lessThan">
      <formula>-0.7</formula>
    </cfRule>
    <cfRule type="cellIs" dxfId="11" priority="12" operator="greaterThan">
      <formula>0.7</formula>
    </cfRule>
    <cfRule type="cellIs" dxfId="10" priority="13" operator="between">
      <formula>-0.7</formula>
      <formula>0.7</formula>
    </cfRule>
  </conditionalFormatting>
  <conditionalFormatting sqref="I61:AM62">
    <cfRule type="cellIs" dxfId="9" priority="7" operator="between">
      <formula>-1</formula>
      <formula>1.5</formula>
    </cfRule>
    <cfRule type="cellIs" dxfId="8" priority="5" operator="lessThan">
      <formula>-1</formula>
    </cfRule>
    <cfRule type="cellIs" dxfId="7" priority="6" operator="greaterThan">
      <formula>1.5</formula>
    </cfRule>
  </conditionalFormatting>
  <conditionalFormatting sqref="I63:AM64">
    <cfRule type="cellIs" dxfId="6" priority="9" operator="greaterThan">
      <formula>0.7</formula>
    </cfRule>
    <cfRule type="cellIs" dxfId="5" priority="8" operator="lessThan">
      <formula>-0.7</formula>
    </cfRule>
    <cfRule type="cellIs" dxfId="4" priority="10" operator="between">
      <formula>-0.7</formula>
      <formula>0.7</formula>
    </cfRule>
  </conditionalFormatting>
  <conditionalFormatting sqref="I65:AM68">
    <cfRule type="cellIs" dxfId="3" priority="3" operator="greaterThan">
      <formula>1.5</formula>
    </cfRule>
    <cfRule type="cellIs" dxfId="2" priority="2" operator="lessThan">
      <formula>-1</formula>
    </cfRule>
    <cfRule type="cellIs" dxfId="1" priority="4" operator="between">
      <formula>-1</formula>
      <formula>1.5</formula>
    </cfRule>
  </conditionalFormatting>
  <conditionalFormatting sqref="I76:AM80">
    <cfRule type="containsBlanks" dxfId="0" priority="14">
      <formula>LEN(TRIM(I76))=0</formula>
    </cfRule>
  </conditionalFormatting>
  <dataValidations count="1">
    <dataValidation type="list" allowBlank="1" showInputMessage="1" showErrorMessage="1" sqref="I21:AM44" xr:uid="{0C4C4E1F-2622-4AE2-B092-1198C87B2FE4}">
      <formula1>$I$5:$I$8</formula1>
    </dataValidation>
  </dataValidations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D8D4FFDE-3C49-4BFD-826E-B560E997A688}">
          <x14:formula1>
            <xm:f>'LIST DATA'!$C$1:$C$2</xm:f>
          </x14:formula1>
          <xm:sqref>I78:AM79</xm:sqref>
        </x14:dataValidation>
        <x14:dataValidation type="list" allowBlank="1" showInputMessage="1" showErrorMessage="1" xr:uid="{7B3F8772-4D90-470B-982C-55286606F954}">
          <x14:formula1>
            <xm:f>'LIST DATA'!$C$3</xm:f>
          </x14:formula1>
          <xm:sqref>I80:AM80</xm:sqref>
        </x14:dataValidation>
        <x14:dataValidation type="list" allowBlank="1" showInputMessage="1" showErrorMessage="1" xr:uid="{3BA4BE06-8E4E-4F19-BDFA-9FEBD9C13A72}">
          <x14:formula1>
            <xm:f>'LIST DATA'!$A$1:$A$12</xm:f>
          </x14:formula1>
          <xm:sqref>E8:F8</xm:sqref>
        </x14:dataValidation>
        <x14:dataValidation type="list" allowBlank="1" showInputMessage="1" showErrorMessage="1" xr:uid="{C6680541-52EF-4EE1-AA44-1377505AEABB}">
          <x14:formula1>
            <xm:f>'LIST DATA'!$B$1:$B$76</xm:f>
          </x14:formula1>
          <xm:sqref>G8:H8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61EB0-1A22-4BD5-94C8-EBA96903973E}">
  <sheetPr>
    <tabColor theme="0" tint="-0.249977111117893"/>
  </sheetPr>
  <dimension ref="A1:IJ127"/>
  <sheetViews>
    <sheetView view="pageBreakPreview" zoomScale="115" zoomScaleNormal="115" zoomScaleSheetLayoutView="115" workbookViewId="0">
      <selection activeCell="B17" sqref="B17:I17"/>
    </sheetView>
  </sheetViews>
  <sheetFormatPr defaultColWidth="9.140625" defaultRowHeight="12" customHeight="1"/>
  <cols>
    <col min="1" max="1" width="0.7109375" style="6" customWidth="1"/>
    <col min="2" max="2" width="0.85546875" style="6" customWidth="1"/>
    <col min="3" max="3" width="0.85546875" style="7" customWidth="1"/>
    <col min="4" max="4" width="0.85546875" style="56" customWidth="1"/>
    <col min="5" max="5" width="0.85546875" style="6" customWidth="1"/>
    <col min="6" max="8" width="0.85546875" style="7" customWidth="1"/>
    <col min="9" max="242" width="0.85546875" style="6" customWidth="1"/>
    <col min="243" max="243" width="0.7109375" style="6" customWidth="1"/>
    <col min="244" max="244" width="3.42578125" style="56" customWidth="1"/>
    <col min="245" max="245" width="14" style="6" bestFit="1" customWidth="1"/>
    <col min="246" max="16384" width="9.140625" style="6"/>
  </cols>
  <sheetData>
    <row r="1" spans="1:244" s="1" customFormat="1" ht="12.75" customHeight="1" thickBot="1">
      <c r="A1" s="11"/>
      <c r="B1" s="3"/>
      <c r="C1" s="3"/>
      <c r="D1" s="3"/>
      <c r="E1" s="3"/>
      <c r="F1" s="3"/>
      <c r="G1" s="3"/>
      <c r="H1" s="3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226" t="s">
        <v>0</v>
      </c>
      <c r="AT1" s="226"/>
      <c r="AU1" s="226"/>
      <c r="AV1" s="226"/>
      <c r="AW1" s="226"/>
      <c r="AX1" s="226"/>
      <c r="AY1" s="226"/>
      <c r="AZ1" s="226"/>
      <c r="BA1" s="226"/>
      <c r="BB1" s="226"/>
      <c r="BC1" s="226"/>
      <c r="BD1" s="226"/>
      <c r="BE1" s="226"/>
      <c r="BF1" s="226"/>
      <c r="BG1" s="226"/>
      <c r="BH1" s="226"/>
      <c r="BI1" s="226"/>
      <c r="BJ1" s="226"/>
      <c r="BK1" s="226"/>
      <c r="BL1" s="226"/>
      <c r="BM1" s="226"/>
      <c r="BN1" s="226"/>
      <c r="BO1" s="226"/>
      <c r="BP1" s="226"/>
      <c r="BQ1" s="226"/>
      <c r="BR1" s="226"/>
      <c r="BS1" s="226"/>
      <c r="BT1" s="226"/>
      <c r="BU1" s="226"/>
      <c r="BV1" s="226"/>
      <c r="BW1" s="226"/>
      <c r="BX1" s="226"/>
      <c r="BY1" s="226"/>
      <c r="BZ1" s="226"/>
      <c r="CA1" s="226"/>
      <c r="CB1" s="226"/>
      <c r="CC1" s="226"/>
      <c r="CD1" s="226"/>
      <c r="CE1" s="226"/>
      <c r="CF1" s="226"/>
      <c r="CG1" s="226"/>
      <c r="CH1" s="226"/>
      <c r="CI1" s="226"/>
      <c r="CJ1" s="226"/>
      <c r="CK1" s="226"/>
      <c r="CL1" s="226"/>
      <c r="CM1" s="226"/>
      <c r="CN1" s="226"/>
      <c r="CO1" s="226"/>
      <c r="CP1" s="226"/>
      <c r="CQ1" s="226"/>
      <c r="CR1" s="226"/>
      <c r="CS1" s="226"/>
      <c r="CT1" s="226"/>
      <c r="CU1" s="226"/>
      <c r="CV1" s="226"/>
      <c r="CW1" s="226"/>
      <c r="CX1" s="226"/>
      <c r="CY1" s="226"/>
      <c r="CZ1" s="226"/>
      <c r="DA1" s="226"/>
      <c r="DB1" s="226"/>
      <c r="DC1" s="226"/>
      <c r="DD1" s="226"/>
      <c r="DE1" s="226"/>
      <c r="DF1" s="226"/>
      <c r="DG1" s="226"/>
      <c r="DH1" s="226"/>
      <c r="DI1" s="226"/>
      <c r="DJ1" s="226"/>
      <c r="DK1" s="226"/>
      <c r="DL1" s="226"/>
      <c r="DM1" s="226"/>
      <c r="DN1" s="226"/>
      <c r="DO1" s="226"/>
      <c r="DP1" s="226"/>
      <c r="DQ1" s="226"/>
      <c r="DR1" s="226"/>
      <c r="DS1" s="226"/>
      <c r="DT1" s="226"/>
      <c r="DU1" s="226"/>
      <c r="DV1" s="226"/>
      <c r="DW1" s="226"/>
      <c r="DX1" s="226"/>
      <c r="DY1" s="226"/>
      <c r="DZ1" s="226"/>
      <c r="EA1" s="226"/>
      <c r="EB1" s="226"/>
      <c r="EC1" s="226"/>
      <c r="ED1" s="226"/>
      <c r="EE1" s="226"/>
      <c r="EF1" s="226"/>
      <c r="EG1" s="226"/>
      <c r="EH1" s="226"/>
      <c r="EI1" s="226"/>
      <c r="EJ1" s="226"/>
      <c r="EK1" s="226"/>
      <c r="EL1" s="226"/>
      <c r="EM1" s="226"/>
      <c r="EN1" s="226"/>
      <c r="EO1" s="226"/>
      <c r="EP1" s="226"/>
      <c r="EQ1" s="226"/>
      <c r="ER1" s="226"/>
      <c r="ES1" s="226"/>
      <c r="ET1" s="226"/>
      <c r="EU1" s="226"/>
      <c r="EV1" s="226"/>
      <c r="EW1" s="226"/>
      <c r="EX1" s="226"/>
      <c r="EY1" s="226"/>
      <c r="EZ1" s="226"/>
      <c r="FA1" s="226"/>
      <c r="FB1" s="226"/>
      <c r="FC1" s="226"/>
      <c r="FD1" s="226"/>
      <c r="FE1" s="226"/>
      <c r="FF1" s="226"/>
      <c r="FG1" s="226"/>
      <c r="FH1" s="226"/>
      <c r="FI1" s="226"/>
      <c r="FJ1" s="226"/>
      <c r="FK1" s="226"/>
      <c r="FL1" s="226"/>
      <c r="FM1" s="226"/>
      <c r="FN1" s="226"/>
      <c r="FO1" s="226"/>
      <c r="FP1" s="226"/>
      <c r="FQ1" s="226"/>
      <c r="FR1" s="226"/>
      <c r="FS1" s="226"/>
      <c r="FT1" s="226"/>
      <c r="FU1" s="226"/>
      <c r="FV1" s="226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12"/>
      <c r="ID1" s="12"/>
      <c r="IE1" s="12"/>
      <c r="IF1" s="12"/>
      <c r="IG1" s="12"/>
      <c r="IH1" s="12"/>
      <c r="II1" s="13"/>
      <c r="IJ1" s="21"/>
    </row>
    <row r="2" spans="1:244" s="1" customFormat="1" ht="14.25" customHeight="1" thickBot="1">
      <c r="A2" s="14"/>
      <c r="B2" s="4"/>
      <c r="C2" s="4"/>
      <c r="D2" s="4"/>
      <c r="E2" s="4"/>
      <c r="F2" s="4"/>
      <c r="G2" s="4"/>
      <c r="H2" s="4"/>
      <c r="AS2" s="227"/>
      <c r="AT2" s="227"/>
      <c r="AU2" s="227"/>
      <c r="AV2" s="227"/>
      <c r="AW2" s="227"/>
      <c r="AX2" s="227"/>
      <c r="AY2" s="227"/>
      <c r="AZ2" s="227"/>
      <c r="BA2" s="227"/>
      <c r="BB2" s="227"/>
      <c r="BC2" s="227"/>
      <c r="BD2" s="227"/>
      <c r="BE2" s="227"/>
      <c r="BF2" s="227"/>
      <c r="BG2" s="227"/>
      <c r="BH2" s="227"/>
      <c r="BI2" s="227"/>
      <c r="BJ2" s="227"/>
      <c r="BK2" s="227"/>
      <c r="BL2" s="227"/>
      <c r="BM2" s="227"/>
      <c r="BN2" s="227"/>
      <c r="BO2" s="227"/>
      <c r="BP2" s="227"/>
      <c r="BQ2" s="227"/>
      <c r="BR2" s="227"/>
      <c r="BS2" s="227"/>
      <c r="BT2" s="227"/>
      <c r="BU2" s="227"/>
      <c r="BV2" s="227"/>
      <c r="BW2" s="227"/>
      <c r="BX2" s="227"/>
      <c r="BY2" s="227"/>
      <c r="BZ2" s="227"/>
      <c r="CA2" s="227"/>
      <c r="CB2" s="227"/>
      <c r="CC2" s="227"/>
      <c r="CD2" s="227"/>
      <c r="CE2" s="227"/>
      <c r="CF2" s="227"/>
      <c r="CG2" s="227"/>
      <c r="CH2" s="227"/>
      <c r="CI2" s="227"/>
      <c r="CJ2" s="227"/>
      <c r="CK2" s="227"/>
      <c r="CL2" s="227"/>
      <c r="CM2" s="227"/>
      <c r="CN2" s="227"/>
      <c r="CO2" s="227"/>
      <c r="CP2" s="227"/>
      <c r="CQ2" s="227"/>
      <c r="CR2" s="227"/>
      <c r="CS2" s="227"/>
      <c r="CT2" s="227"/>
      <c r="CU2" s="227"/>
      <c r="CV2" s="227"/>
      <c r="CW2" s="227"/>
      <c r="CX2" s="227"/>
      <c r="CY2" s="227"/>
      <c r="CZ2" s="227"/>
      <c r="DA2" s="227"/>
      <c r="DB2" s="227"/>
      <c r="DC2" s="227"/>
      <c r="DD2" s="227"/>
      <c r="DE2" s="227"/>
      <c r="DF2" s="227"/>
      <c r="DG2" s="227"/>
      <c r="DH2" s="227"/>
      <c r="DI2" s="227"/>
      <c r="DJ2" s="227"/>
      <c r="DK2" s="227"/>
      <c r="DL2" s="227"/>
      <c r="DM2" s="227"/>
      <c r="DN2" s="227"/>
      <c r="DO2" s="227"/>
      <c r="DP2" s="227"/>
      <c r="DQ2" s="227"/>
      <c r="DR2" s="227"/>
      <c r="DS2" s="227"/>
      <c r="DT2" s="227"/>
      <c r="DU2" s="227"/>
      <c r="DV2" s="227"/>
      <c r="DW2" s="227"/>
      <c r="DX2" s="227"/>
      <c r="DY2" s="227"/>
      <c r="DZ2" s="227"/>
      <c r="EA2" s="227"/>
      <c r="EB2" s="227"/>
      <c r="EC2" s="227"/>
      <c r="ED2" s="227"/>
      <c r="EE2" s="227"/>
      <c r="EF2" s="227"/>
      <c r="EG2" s="227"/>
      <c r="EH2" s="227"/>
      <c r="EI2" s="227"/>
      <c r="EJ2" s="227"/>
      <c r="EK2" s="227"/>
      <c r="EL2" s="227"/>
      <c r="EM2" s="227"/>
      <c r="EN2" s="227"/>
      <c r="EO2" s="227"/>
      <c r="EP2" s="227"/>
      <c r="EQ2" s="227"/>
      <c r="ER2" s="227"/>
      <c r="ES2" s="227"/>
      <c r="ET2" s="227"/>
      <c r="EU2" s="227"/>
      <c r="EV2" s="227"/>
      <c r="EW2" s="227"/>
      <c r="EX2" s="227"/>
      <c r="EY2" s="227"/>
      <c r="EZ2" s="227"/>
      <c r="FA2" s="227"/>
      <c r="FB2" s="227"/>
      <c r="FC2" s="227"/>
      <c r="FD2" s="227"/>
      <c r="FE2" s="227"/>
      <c r="FF2" s="227"/>
      <c r="FG2" s="227"/>
      <c r="FH2" s="227"/>
      <c r="FI2" s="227"/>
      <c r="FJ2" s="227"/>
      <c r="FK2" s="227"/>
      <c r="FL2" s="227"/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8" t="s">
        <v>1</v>
      </c>
      <c r="FX2" s="221"/>
      <c r="FY2" s="221"/>
      <c r="FZ2" s="221"/>
      <c r="GA2" s="221"/>
      <c r="GB2" s="221"/>
      <c r="GC2" s="221"/>
      <c r="GD2" s="221"/>
      <c r="GE2" s="221"/>
      <c r="GF2" s="221"/>
      <c r="GG2" s="221"/>
      <c r="GH2" s="221"/>
      <c r="GI2" s="221"/>
      <c r="GJ2" s="221"/>
      <c r="GK2" s="221"/>
      <c r="GL2" s="221"/>
      <c r="GM2" s="221" t="s">
        <v>2</v>
      </c>
      <c r="GN2" s="221"/>
      <c r="GO2" s="221"/>
      <c r="GP2" s="221"/>
      <c r="GQ2" s="221"/>
      <c r="GR2" s="221"/>
      <c r="GS2" s="221"/>
      <c r="GT2" s="221"/>
      <c r="GU2" s="221"/>
      <c r="GV2" s="221"/>
      <c r="GW2" s="221"/>
      <c r="GX2" s="221"/>
      <c r="GY2" s="221"/>
      <c r="GZ2" s="221"/>
      <c r="HA2" s="221"/>
      <c r="HB2" s="221"/>
      <c r="HC2" s="221" t="s">
        <v>3</v>
      </c>
      <c r="HD2" s="221"/>
      <c r="HE2" s="221"/>
      <c r="HF2" s="221"/>
      <c r="HG2" s="221"/>
      <c r="HH2" s="221"/>
      <c r="HI2" s="221"/>
      <c r="HJ2" s="221"/>
      <c r="HK2" s="221"/>
      <c r="HL2" s="221"/>
      <c r="HM2" s="221"/>
      <c r="HN2" s="221"/>
      <c r="HO2" s="221"/>
      <c r="HP2" s="221"/>
      <c r="HQ2" s="221"/>
      <c r="HR2" s="221"/>
      <c r="HS2" s="221"/>
      <c r="HT2" s="221"/>
      <c r="HU2" s="221"/>
      <c r="HV2" s="221"/>
      <c r="HW2" s="221"/>
      <c r="HX2" s="221"/>
      <c r="HY2" s="221"/>
      <c r="HZ2" s="221"/>
      <c r="IA2" s="221"/>
      <c r="IB2" s="221"/>
      <c r="IC2" s="221"/>
      <c r="ID2" s="221"/>
      <c r="IE2" s="221"/>
      <c r="IF2" s="221"/>
      <c r="IG2" s="221"/>
      <c r="IH2" s="222"/>
      <c r="II2" s="44"/>
      <c r="IJ2" s="21"/>
    </row>
    <row r="3" spans="1:244" s="1" customFormat="1" ht="15" customHeight="1">
      <c r="A3" s="223" t="s">
        <v>4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5" t="s">
        <v>5</v>
      </c>
      <c r="T3" s="225"/>
      <c r="U3" s="229" t="str">
        <f>'Master Fitting (Rev.02)'!$E$3</f>
        <v>F.QC.111 (REV.01)</v>
      </c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15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FW3" s="230"/>
      <c r="FX3" s="207"/>
      <c r="FY3" s="207"/>
      <c r="FZ3" s="207"/>
      <c r="GA3" s="207"/>
      <c r="GB3" s="207"/>
      <c r="GC3" s="207"/>
      <c r="GD3" s="207"/>
      <c r="GE3" s="207"/>
      <c r="GF3" s="207"/>
      <c r="GG3" s="207"/>
      <c r="GH3" s="207"/>
      <c r="GI3" s="207"/>
      <c r="GJ3" s="207"/>
      <c r="GK3" s="207"/>
      <c r="GL3" s="207"/>
      <c r="GM3" s="207"/>
      <c r="GN3" s="207"/>
      <c r="GO3" s="207"/>
      <c r="GP3" s="207"/>
      <c r="GQ3" s="207"/>
      <c r="GR3" s="207"/>
      <c r="GS3" s="207"/>
      <c r="GT3" s="207"/>
      <c r="GU3" s="207"/>
      <c r="GV3" s="207"/>
      <c r="GW3" s="207"/>
      <c r="GX3" s="207"/>
      <c r="GY3" s="207"/>
      <c r="GZ3" s="207"/>
      <c r="HA3" s="207"/>
      <c r="HB3" s="207"/>
      <c r="HC3" s="207"/>
      <c r="HD3" s="207"/>
      <c r="HE3" s="207"/>
      <c r="HF3" s="207"/>
      <c r="HG3" s="207"/>
      <c r="HH3" s="207"/>
      <c r="HI3" s="207"/>
      <c r="HJ3" s="207"/>
      <c r="HK3" s="207"/>
      <c r="HL3" s="207"/>
      <c r="HM3" s="207"/>
      <c r="HN3" s="207"/>
      <c r="HO3" s="207"/>
      <c r="HP3" s="207"/>
      <c r="HQ3" s="207"/>
      <c r="HR3" s="207"/>
      <c r="HS3" s="207"/>
      <c r="HT3" s="207"/>
      <c r="HU3" s="207"/>
      <c r="HV3" s="207"/>
      <c r="HW3" s="207"/>
      <c r="HX3" s="207"/>
      <c r="HY3" s="207"/>
      <c r="HZ3" s="207"/>
      <c r="IA3" s="207"/>
      <c r="IB3" s="207"/>
      <c r="IC3" s="207"/>
      <c r="ID3" s="207"/>
      <c r="IE3" s="207"/>
      <c r="IF3" s="207"/>
      <c r="IG3" s="207"/>
      <c r="IH3" s="218"/>
      <c r="II3" s="44"/>
      <c r="IJ3" s="21"/>
    </row>
    <row r="4" spans="1:244" s="1" customFormat="1" ht="15" customHeight="1">
      <c r="A4" s="213" t="s">
        <v>6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5" t="s">
        <v>5</v>
      </c>
      <c r="T4" s="215"/>
      <c r="U4" s="216" t="str">
        <f>'Master Fitting (Rev.02)'!$E$4</f>
        <v>61037-BZ370</v>
      </c>
      <c r="V4" s="216"/>
      <c r="W4" s="216"/>
      <c r="X4" s="216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6"/>
      <c r="AK4" s="216"/>
      <c r="AL4" s="216"/>
      <c r="AM4" s="216"/>
      <c r="AN4" s="216"/>
      <c r="AO4" s="216"/>
      <c r="AP4" s="216"/>
      <c r="AQ4" s="216"/>
      <c r="AR4" s="216"/>
      <c r="AS4" s="216"/>
      <c r="AT4" s="216"/>
      <c r="AU4" s="216"/>
      <c r="AV4" s="216"/>
      <c r="AW4" s="216"/>
      <c r="AX4" s="216"/>
      <c r="AY4" s="216"/>
      <c r="AZ4" s="216"/>
      <c r="BA4" s="216"/>
      <c r="BB4" s="216"/>
      <c r="BC4" s="216"/>
      <c r="BD4" s="151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FW4" s="231"/>
      <c r="FX4" s="208"/>
      <c r="FY4" s="208"/>
      <c r="FZ4" s="208"/>
      <c r="GA4" s="208"/>
      <c r="GB4" s="208"/>
      <c r="GC4" s="208"/>
      <c r="GD4" s="208"/>
      <c r="GE4" s="208"/>
      <c r="GF4" s="208"/>
      <c r="GG4" s="208"/>
      <c r="GH4" s="208"/>
      <c r="GI4" s="208"/>
      <c r="GJ4" s="208"/>
      <c r="GK4" s="208"/>
      <c r="GL4" s="208"/>
      <c r="GM4" s="208"/>
      <c r="GN4" s="208"/>
      <c r="GO4" s="208"/>
      <c r="GP4" s="208"/>
      <c r="GQ4" s="208"/>
      <c r="GR4" s="208"/>
      <c r="GS4" s="208"/>
      <c r="GT4" s="208"/>
      <c r="GU4" s="208"/>
      <c r="GV4" s="208"/>
      <c r="GW4" s="208"/>
      <c r="GX4" s="208"/>
      <c r="GY4" s="208"/>
      <c r="GZ4" s="208"/>
      <c r="HA4" s="208"/>
      <c r="HB4" s="208"/>
      <c r="HC4" s="208"/>
      <c r="HD4" s="208"/>
      <c r="HE4" s="208"/>
      <c r="HF4" s="208"/>
      <c r="HG4" s="208"/>
      <c r="HH4" s="208"/>
      <c r="HI4" s="208"/>
      <c r="HJ4" s="208"/>
      <c r="HK4" s="208"/>
      <c r="HL4" s="208"/>
      <c r="HM4" s="208"/>
      <c r="HN4" s="208"/>
      <c r="HO4" s="208"/>
      <c r="HP4" s="208"/>
      <c r="HQ4" s="208"/>
      <c r="HR4" s="208"/>
      <c r="HS4" s="208"/>
      <c r="HT4" s="208"/>
      <c r="HU4" s="208"/>
      <c r="HV4" s="208"/>
      <c r="HW4" s="208"/>
      <c r="HX4" s="208"/>
      <c r="HY4" s="208"/>
      <c r="HZ4" s="208"/>
      <c r="IA4" s="208"/>
      <c r="IB4" s="208"/>
      <c r="IC4" s="208"/>
      <c r="ID4" s="208"/>
      <c r="IE4" s="208"/>
      <c r="IF4" s="208"/>
      <c r="IG4" s="208"/>
      <c r="IH4" s="219"/>
      <c r="II4" s="44"/>
      <c r="IJ4" s="21"/>
    </row>
    <row r="5" spans="1:244" s="1" customFormat="1" ht="15" customHeight="1">
      <c r="A5" s="213" t="s">
        <v>7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5" t="s">
        <v>5</v>
      </c>
      <c r="T5" s="215"/>
      <c r="U5" s="216" t="str">
        <f>'Master Fitting (Rev.02)'!$E$5</f>
        <v>RF SUB-ASSY, CTR BODY PLR RH</v>
      </c>
      <c r="V5" s="216"/>
      <c r="W5" s="216"/>
      <c r="X5" s="216"/>
      <c r="Y5" s="216"/>
      <c r="Z5" s="216"/>
      <c r="AA5" s="216"/>
      <c r="AB5" s="216"/>
      <c r="AC5" s="216"/>
      <c r="AD5" s="216"/>
      <c r="AE5" s="216"/>
      <c r="AF5" s="216"/>
      <c r="AG5" s="216"/>
      <c r="AH5" s="216"/>
      <c r="AI5" s="216"/>
      <c r="AJ5" s="216"/>
      <c r="AK5" s="216"/>
      <c r="AL5" s="216"/>
      <c r="AM5" s="216"/>
      <c r="AN5" s="216"/>
      <c r="AO5" s="216"/>
      <c r="AP5" s="216"/>
      <c r="AQ5" s="216"/>
      <c r="AR5" s="216"/>
      <c r="AS5" s="216"/>
      <c r="AT5" s="216"/>
      <c r="AU5" s="216"/>
      <c r="AV5" s="216"/>
      <c r="AW5" s="216"/>
      <c r="AX5" s="216"/>
      <c r="AY5" s="216"/>
      <c r="AZ5" s="216"/>
      <c r="BA5" s="216"/>
      <c r="BB5" s="216"/>
      <c r="BC5" s="216"/>
      <c r="BD5" s="151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FW5" s="231"/>
      <c r="FX5" s="208"/>
      <c r="FY5" s="208"/>
      <c r="FZ5" s="208"/>
      <c r="GA5" s="208"/>
      <c r="GB5" s="208"/>
      <c r="GC5" s="208"/>
      <c r="GD5" s="208"/>
      <c r="GE5" s="208"/>
      <c r="GF5" s="208"/>
      <c r="GG5" s="208"/>
      <c r="GH5" s="208"/>
      <c r="GI5" s="208"/>
      <c r="GJ5" s="208"/>
      <c r="GK5" s="208"/>
      <c r="GL5" s="208"/>
      <c r="GM5" s="208"/>
      <c r="GN5" s="208"/>
      <c r="GO5" s="208"/>
      <c r="GP5" s="208"/>
      <c r="GQ5" s="208"/>
      <c r="GR5" s="208"/>
      <c r="GS5" s="208"/>
      <c r="GT5" s="208"/>
      <c r="GU5" s="208"/>
      <c r="GV5" s="208"/>
      <c r="GW5" s="208"/>
      <c r="GX5" s="208"/>
      <c r="GY5" s="208"/>
      <c r="GZ5" s="208"/>
      <c r="HA5" s="208"/>
      <c r="HB5" s="208"/>
      <c r="HC5" s="208"/>
      <c r="HD5" s="208"/>
      <c r="HE5" s="208"/>
      <c r="HF5" s="208"/>
      <c r="HG5" s="208"/>
      <c r="HH5" s="208"/>
      <c r="HI5" s="208"/>
      <c r="HJ5" s="208"/>
      <c r="HK5" s="208"/>
      <c r="HL5" s="208"/>
      <c r="HM5" s="208"/>
      <c r="HN5" s="208"/>
      <c r="HO5" s="208"/>
      <c r="HP5" s="208"/>
      <c r="HQ5" s="208"/>
      <c r="HR5" s="208"/>
      <c r="HS5" s="208"/>
      <c r="HT5" s="208"/>
      <c r="HU5" s="208"/>
      <c r="HV5" s="208"/>
      <c r="HW5" s="208"/>
      <c r="HX5" s="208"/>
      <c r="HY5" s="208"/>
      <c r="HZ5" s="208"/>
      <c r="IA5" s="208"/>
      <c r="IB5" s="208"/>
      <c r="IC5" s="208"/>
      <c r="ID5" s="208"/>
      <c r="IE5" s="208"/>
      <c r="IF5" s="208"/>
      <c r="IG5" s="208"/>
      <c r="IH5" s="219"/>
      <c r="II5" s="44"/>
      <c r="IJ5" s="21"/>
    </row>
    <row r="6" spans="1:244" s="1" customFormat="1" ht="15" customHeight="1" thickBot="1">
      <c r="A6" s="213" t="s">
        <v>8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5" t="s">
        <v>5</v>
      </c>
      <c r="T6" s="215"/>
      <c r="U6" s="216" t="str">
        <f>'Master Fitting (Rev.02)'!$E$6</f>
        <v>D03 B</v>
      </c>
      <c r="V6" s="216"/>
      <c r="W6" s="216"/>
      <c r="X6" s="216"/>
      <c r="Y6" s="216"/>
      <c r="Z6" s="216"/>
      <c r="AA6" s="216"/>
      <c r="AB6" s="216"/>
      <c r="AC6" s="216"/>
      <c r="AD6" s="216"/>
      <c r="AE6" s="216"/>
      <c r="AF6" s="216"/>
      <c r="AG6" s="216"/>
      <c r="AH6" s="216"/>
      <c r="AI6" s="216"/>
      <c r="AJ6" s="216"/>
      <c r="AK6" s="216"/>
      <c r="AL6" s="216"/>
      <c r="AM6" s="216"/>
      <c r="AN6" s="216"/>
      <c r="AO6" s="216"/>
      <c r="AP6" s="216"/>
      <c r="AQ6" s="216"/>
      <c r="AR6" s="216"/>
      <c r="AS6" s="216"/>
      <c r="AT6" s="216"/>
      <c r="AU6" s="216"/>
      <c r="AV6" s="216"/>
      <c r="AW6" s="216"/>
      <c r="AX6" s="216"/>
      <c r="AY6" s="216"/>
      <c r="AZ6" s="216"/>
      <c r="BA6" s="216"/>
      <c r="BB6" s="216"/>
      <c r="BC6" s="216"/>
      <c r="BD6" s="151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FW6" s="232"/>
      <c r="FX6" s="209"/>
      <c r="FY6" s="209"/>
      <c r="FZ6" s="209"/>
      <c r="GA6" s="209"/>
      <c r="GB6" s="209"/>
      <c r="GC6" s="209"/>
      <c r="GD6" s="209"/>
      <c r="GE6" s="209"/>
      <c r="GF6" s="209"/>
      <c r="GG6" s="209"/>
      <c r="GH6" s="209"/>
      <c r="GI6" s="209"/>
      <c r="GJ6" s="209"/>
      <c r="GK6" s="209"/>
      <c r="GL6" s="209"/>
      <c r="GM6" s="209"/>
      <c r="GN6" s="209"/>
      <c r="GO6" s="209"/>
      <c r="GP6" s="209"/>
      <c r="GQ6" s="209"/>
      <c r="GR6" s="209"/>
      <c r="GS6" s="209"/>
      <c r="GT6" s="209"/>
      <c r="GU6" s="209"/>
      <c r="GV6" s="209"/>
      <c r="GW6" s="209"/>
      <c r="GX6" s="209"/>
      <c r="GY6" s="209"/>
      <c r="GZ6" s="209"/>
      <c r="HA6" s="209"/>
      <c r="HB6" s="209"/>
      <c r="HC6" s="209"/>
      <c r="HD6" s="209"/>
      <c r="HE6" s="209"/>
      <c r="HF6" s="209"/>
      <c r="HG6" s="209"/>
      <c r="HH6" s="209"/>
      <c r="HI6" s="209"/>
      <c r="HJ6" s="209"/>
      <c r="HK6" s="209"/>
      <c r="HL6" s="209"/>
      <c r="HM6" s="209"/>
      <c r="HN6" s="209"/>
      <c r="HO6" s="209"/>
      <c r="HP6" s="209"/>
      <c r="HQ6" s="209"/>
      <c r="HR6" s="209"/>
      <c r="HS6" s="209"/>
      <c r="HT6" s="209"/>
      <c r="HU6" s="209"/>
      <c r="HV6" s="209"/>
      <c r="HW6" s="209"/>
      <c r="HX6" s="209"/>
      <c r="HY6" s="209"/>
      <c r="HZ6" s="209"/>
      <c r="IA6" s="209"/>
      <c r="IB6" s="209"/>
      <c r="IC6" s="209"/>
      <c r="ID6" s="209"/>
      <c r="IE6" s="209"/>
      <c r="IF6" s="209"/>
      <c r="IG6" s="209"/>
      <c r="IH6" s="220"/>
      <c r="II6" s="44"/>
      <c r="IJ6" s="21"/>
    </row>
    <row r="7" spans="1:244" s="1" customFormat="1" ht="15" customHeight="1" thickBot="1">
      <c r="A7" s="213" t="s">
        <v>9</v>
      </c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5" t="s">
        <v>5</v>
      </c>
      <c r="T7" s="215"/>
      <c r="U7" s="216" t="str">
        <f>'Master Fitting (Rev.02)'!$E$7</f>
        <v>B-12</v>
      </c>
      <c r="V7" s="216"/>
      <c r="W7" s="216"/>
      <c r="X7" s="216"/>
      <c r="Y7" s="216"/>
      <c r="Z7" s="216"/>
      <c r="AA7" s="216"/>
      <c r="AB7" s="216"/>
      <c r="AC7" s="216"/>
      <c r="AD7" s="216"/>
      <c r="AE7" s="216"/>
      <c r="AF7" s="216"/>
      <c r="AG7" s="216"/>
      <c r="AH7" s="216"/>
      <c r="AI7" s="216"/>
      <c r="AJ7" s="216"/>
      <c r="AK7" s="216"/>
      <c r="AL7" s="216"/>
      <c r="AM7" s="216"/>
      <c r="AN7" s="216"/>
      <c r="AO7" s="216"/>
      <c r="AP7" s="216"/>
      <c r="AQ7" s="216"/>
      <c r="AR7" s="216"/>
      <c r="AS7" s="216"/>
      <c r="AT7" s="216"/>
      <c r="AU7" s="216"/>
      <c r="AV7" s="216"/>
      <c r="AW7" s="216"/>
      <c r="AX7" s="216"/>
      <c r="AY7" s="216"/>
      <c r="AZ7" s="216"/>
      <c r="BA7" s="216"/>
      <c r="BB7" s="216"/>
      <c r="BC7" s="216"/>
      <c r="BD7" s="151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FW7" s="210" t="s">
        <v>10</v>
      </c>
      <c r="FX7" s="211"/>
      <c r="FY7" s="211"/>
      <c r="FZ7" s="211"/>
      <c r="GA7" s="211"/>
      <c r="GB7" s="211"/>
      <c r="GC7" s="211"/>
      <c r="GD7" s="211"/>
      <c r="GE7" s="211"/>
      <c r="GF7" s="211"/>
      <c r="GG7" s="211"/>
      <c r="GH7" s="211"/>
      <c r="GI7" s="211"/>
      <c r="GJ7" s="211"/>
      <c r="GK7" s="211"/>
      <c r="GL7" s="211"/>
      <c r="GM7" s="211" t="s">
        <v>11</v>
      </c>
      <c r="GN7" s="211"/>
      <c r="GO7" s="211"/>
      <c r="GP7" s="211"/>
      <c r="GQ7" s="211"/>
      <c r="GR7" s="211"/>
      <c r="GS7" s="211"/>
      <c r="GT7" s="211"/>
      <c r="GU7" s="211"/>
      <c r="GV7" s="211"/>
      <c r="GW7" s="211"/>
      <c r="GX7" s="211"/>
      <c r="GY7" s="211"/>
      <c r="GZ7" s="211"/>
      <c r="HA7" s="211"/>
      <c r="HB7" s="211"/>
      <c r="HC7" s="211" t="s">
        <v>12</v>
      </c>
      <c r="HD7" s="211"/>
      <c r="HE7" s="211"/>
      <c r="HF7" s="211"/>
      <c r="HG7" s="211"/>
      <c r="HH7" s="211"/>
      <c r="HI7" s="211"/>
      <c r="HJ7" s="211"/>
      <c r="HK7" s="211"/>
      <c r="HL7" s="211"/>
      <c r="HM7" s="211"/>
      <c r="HN7" s="211"/>
      <c r="HO7" s="211"/>
      <c r="HP7" s="211"/>
      <c r="HQ7" s="211"/>
      <c r="HR7" s="211"/>
      <c r="HS7" s="211" t="s">
        <v>13</v>
      </c>
      <c r="HT7" s="211"/>
      <c r="HU7" s="211"/>
      <c r="HV7" s="211"/>
      <c r="HW7" s="211"/>
      <c r="HX7" s="211"/>
      <c r="HY7" s="211"/>
      <c r="HZ7" s="211"/>
      <c r="IA7" s="211"/>
      <c r="IB7" s="211"/>
      <c r="IC7" s="211"/>
      <c r="ID7" s="211"/>
      <c r="IE7" s="211"/>
      <c r="IF7" s="211"/>
      <c r="IG7" s="211"/>
      <c r="IH7" s="212"/>
      <c r="II7" s="44"/>
      <c r="IJ7" s="21"/>
    </row>
    <row r="8" spans="1:244" s="1" customFormat="1" ht="5.0999999999999996" customHeight="1" thickBot="1">
      <c r="A8" s="23"/>
      <c r="B8" s="24"/>
      <c r="C8" s="24"/>
      <c r="D8" s="25"/>
      <c r="E8" s="26"/>
      <c r="F8" s="26"/>
      <c r="G8" s="26"/>
      <c r="H8" s="26"/>
      <c r="I8" s="24"/>
      <c r="J8" s="27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9"/>
      <c r="IA8" s="29"/>
      <c r="IB8" s="29"/>
      <c r="IC8" s="29"/>
      <c r="ID8" s="29"/>
      <c r="IE8" s="29"/>
      <c r="IF8" s="29"/>
      <c r="IG8" s="29"/>
      <c r="IH8" s="29"/>
      <c r="II8" s="30"/>
      <c r="IJ8" s="21"/>
    </row>
    <row r="9" spans="1:244" s="1" customFormat="1" ht="5.0999999999999996" customHeight="1" thickBot="1">
      <c r="A9" s="54"/>
      <c r="B9" s="54"/>
      <c r="C9" s="54"/>
      <c r="D9" s="10"/>
      <c r="E9" s="55"/>
      <c r="F9" s="55"/>
      <c r="G9" s="55"/>
      <c r="H9" s="55"/>
      <c r="I9" s="54"/>
      <c r="J9" s="2"/>
      <c r="K9" s="8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2"/>
      <c r="IA9" s="2"/>
      <c r="IB9" s="2"/>
      <c r="IC9" s="2"/>
      <c r="ID9" s="2"/>
      <c r="IE9" s="2"/>
      <c r="IF9" s="2"/>
      <c r="IG9" s="2"/>
      <c r="IH9" s="2"/>
      <c r="II9" s="2"/>
      <c r="IJ9" s="21"/>
    </row>
    <row r="10" spans="1:244" s="1" customFormat="1" ht="5.0999999999999996" customHeight="1" thickBot="1">
      <c r="A10" s="74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75"/>
      <c r="HE10" s="75"/>
      <c r="HF10" s="75"/>
      <c r="HG10" s="75"/>
      <c r="HH10" s="75"/>
      <c r="HI10" s="75"/>
      <c r="HJ10" s="75"/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9"/>
      <c r="IJ10" s="21"/>
    </row>
    <row r="11" spans="1:244" s="1" customFormat="1" ht="21" customHeight="1" thickBot="1">
      <c r="A11" s="77"/>
      <c r="B11" s="199" t="s">
        <v>14</v>
      </c>
      <c r="C11" s="199"/>
      <c r="D11" s="199"/>
      <c r="E11" s="199"/>
      <c r="F11" s="199"/>
      <c r="G11" s="199"/>
      <c r="H11" s="199"/>
      <c r="I11" s="199"/>
      <c r="J11" s="199" t="s">
        <v>15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200" t="s">
        <v>16</v>
      </c>
      <c r="AY11" s="201"/>
      <c r="AZ11" s="201"/>
      <c r="BA11" s="201"/>
      <c r="BB11" s="201"/>
      <c r="BC11" s="201"/>
      <c r="BD11" s="201"/>
      <c r="BE11" s="201"/>
      <c r="BF11" s="201"/>
      <c r="BG11" s="201"/>
      <c r="BH11" s="201"/>
      <c r="BI11" s="201"/>
      <c r="BJ11" s="201"/>
      <c r="BK11" s="201"/>
      <c r="BL11" s="201"/>
      <c r="BM11" s="201"/>
      <c r="BN11" s="201"/>
      <c r="BO11" s="201"/>
      <c r="BP11" s="201"/>
      <c r="BQ11" s="201"/>
      <c r="BR11" s="201"/>
      <c r="BS11" s="201"/>
      <c r="BT11" s="201"/>
      <c r="BU11" s="201"/>
      <c r="BV11" s="201"/>
      <c r="BW11" s="201"/>
      <c r="BX11" s="201"/>
      <c r="BY11" s="201"/>
      <c r="BZ11" s="201"/>
      <c r="CA11" s="201"/>
      <c r="CB11" s="201"/>
      <c r="CC11" s="201"/>
      <c r="CD11" s="201"/>
      <c r="CE11" s="201"/>
      <c r="CF11" s="201"/>
      <c r="CG11" s="201"/>
      <c r="CH11" s="201"/>
      <c r="CI11" s="201"/>
      <c r="CJ11" s="201"/>
      <c r="CK11" s="201"/>
      <c r="CL11" s="201"/>
      <c r="CM11" s="201"/>
      <c r="CN11" s="201"/>
      <c r="CO11" s="201"/>
      <c r="CP11" s="201"/>
      <c r="CQ11" s="201"/>
      <c r="CR11" s="201"/>
      <c r="CS11" s="201"/>
      <c r="CT11" s="201"/>
      <c r="CU11" s="201"/>
      <c r="CV11" s="201"/>
      <c r="CW11" s="201"/>
      <c r="CX11" s="201"/>
      <c r="CY11" s="201"/>
      <c r="CZ11" s="201"/>
      <c r="DA11" s="201"/>
      <c r="DB11" s="201"/>
      <c r="DC11" s="201"/>
      <c r="DD11" s="201"/>
      <c r="DE11" s="201"/>
      <c r="DF11" s="201"/>
      <c r="DG11" s="201"/>
      <c r="DH11" s="201"/>
      <c r="DI11" s="201"/>
      <c r="DJ11" s="201"/>
      <c r="DK11" s="201"/>
      <c r="DL11" s="201"/>
      <c r="DM11" s="201"/>
      <c r="DN11" s="201"/>
      <c r="DO11" s="201"/>
      <c r="DP11" s="201"/>
      <c r="DQ11" s="201"/>
      <c r="DR11" s="201"/>
      <c r="DS11" s="201"/>
      <c r="DT11" s="201"/>
      <c r="DU11" s="206"/>
      <c r="DV11" s="217" t="s">
        <v>17</v>
      </c>
      <c r="DW11" s="217"/>
      <c r="DX11" s="217"/>
      <c r="DY11" s="217"/>
      <c r="DZ11" s="217"/>
      <c r="EA11" s="217"/>
      <c r="EB11" s="217"/>
      <c r="EC11" s="217"/>
      <c r="ED11" s="217"/>
      <c r="EE11" s="217"/>
      <c r="EF11" s="217"/>
      <c r="EG11" s="217"/>
      <c r="EH11" s="217"/>
      <c r="EI11" s="217"/>
      <c r="EJ11" s="217"/>
      <c r="EK11" s="217"/>
      <c r="EL11" s="199" t="s">
        <v>18</v>
      </c>
      <c r="EM11" s="199"/>
      <c r="EN11" s="199"/>
      <c r="EO11" s="199"/>
      <c r="EP11" s="199"/>
      <c r="EQ11" s="199"/>
      <c r="ER11" s="199"/>
      <c r="ES11" s="199"/>
      <c r="ET11" s="199"/>
      <c r="EU11" s="199"/>
      <c r="EV11" s="199"/>
      <c r="EW11" s="199"/>
      <c r="EX11" s="199"/>
      <c r="EY11" s="199"/>
      <c r="EZ11" s="199"/>
      <c r="FA11" s="199"/>
      <c r="FB11" s="199"/>
      <c r="FC11" s="199"/>
      <c r="FD11" s="199"/>
      <c r="FE11" s="199"/>
      <c r="FF11" s="199"/>
      <c r="FG11" s="199"/>
      <c r="FH11" s="199"/>
      <c r="FI11" s="199"/>
      <c r="FJ11" s="199"/>
      <c r="FK11" s="199"/>
      <c r="FL11" s="199"/>
      <c r="FM11" s="199"/>
      <c r="FN11" s="199"/>
      <c r="FO11" s="199"/>
      <c r="FP11" s="199"/>
      <c r="FQ11" s="199"/>
      <c r="FR11" s="199"/>
      <c r="FS11" s="199"/>
      <c r="FT11" s="199"/>
      <c r="FU11" s="199"/>
      <c r="FV11" s="199"/>
      <c r="FW11" s="199"/>
      <c r="FX11" s="199"/>
      <c r="FY11" s="199"/>
      <c r="FZ11" s="199"/>
      <c r="GA11" s="199"/>
      <c r="GB11" s="199"/>
      <c r="GC11" s="199"/>
      <c r="GD11" s="199"/>
      <c r="GE11" s="199"/>
      <c r="GF11" s="199"/>
      <c r="GG11" s="199"/>
      <c r="GH11" s="199"/>
      <c r="GI11" s="199"/>
      <c r="GJ11" s="199"/>
      <c r="GK11" s="199"/>
      <c r="GL11" s="199" t="s">
        <v>19</v>
      </c>
      <c r="GM11" s="199"/>
      <c r="GN11" s="199"/>
      <c r="GO11" s="199"/>
      <c r="GP11" s="199"/>
      <c r="GQ11" s="199"/>
      <c r="GR11" s="199"/>
      <c r="GS11" s="199"/>
      <c r="GT11" s="199"/>
      <c r="GU11" s="199"/>
      <c r="GV11" s="199"/>
      <c r="GW11" s="199"/>
      <c r="GX11" s="199"/>
      <c r="GY11" s="199"/>
      <c r="GZ11" s="199"/>
      <c r="HA11" s="199"/>
      <c r="HB11" s="199"/>
      <c r="HC11" s="199" t="s">
        <v>20</v>
      </c>
      <c r="HD11" s="199"/>
      <c r="HE11" s="199"/>
      <c r="HF11" s="199"/>
      <c r="HG11" s="199"/>
      <c r="HH11" s="199"/>
      <c r="HI11" s="199"/>
      <c r="HJ11" s="199"/>
      <c r="HK11" s="199"/>
      <c r="HL11" s="199"/>
      <c r="HM11" s="199"/>
      <c r="HN11" s="199"/>
      <c r="HO11" s="199"/>
      <c r="HP11" s="199"/>
      <c r="HQ11" s="199"/>
      <c r="HR11" s="199"/>
      <c r="HS11" s="199" t="s">
        <v>21</v>
      </c>
      <c r="HT11" s="199"/>
      <c r="HU11" s="199"/>
      <c r="HV11" s="199"/>
      <c r="HW11" s="199"/>
      <c r="HX11" s="199"/>
      <c r="HY11" s="199"/>
      <c r="HZ11" s="199"/>
      <c r="IA11" s="199"/>
      <c r="IB11" s="199"/>
      <c r="IC11" s="199"/>
      <c r="ID11" s="199"/>
      <c r="IE11" s="199"/>
      <c r="IF11" s="199"/>
      <c r="IG11" s="199"/>
      <c r="IH11" s="199"/>
      <c r="II11" s="80"/>
      <c r="IJ11" s="21"/>
    </row>
    <row r="12" spans="1:244" s="1" customFormat="1" ht="21.75" customHeight="1" thickBot="1">
      <c r="A12" s="77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200" t="s">
        <v>22</v>
      </c>
      <c r="AY12" s="201"/>
      <c r="AZ12" s="201"/>
      <c r="BA12" s="201"/>
      <c r="BB12" s="201"/>
      <c r="BC12" s="201"/>
      <c r="BD12" s="201"/>
      <c r="BE12" s="201"/>
      <c r="BF12" s="201"/>
      <c r="BG12" s="201"/>
      <c r="BH12" s="201"/>
      <c r="BI12" s="201"/>
      <c r="BJ12" s="201"/>
      <c r="BK12" s="201"/>
      <c r="BL12" s="201"/>
      <c r="BM12" s="202"/>
      <c r="BN12" s="203" t="s">
        <v>23</v>
      </c>
      <c r="BO12" s="201"/>
      <c r="BP12" s="201"/>
      <c r="BQ12" s="201"/>
      <c r="BR12" s="201"/>
      <c r="BS12" s="201"/>
      <c r="BT12" s="201"/>
      <c r="BU12" s="204"/>
      <c r="BV12" s="205" t="s">
        <v>24</v>
      </c>
      <c r="BW12" s="201"/>
      <c r="BX12" s="201"/>
      <c r="BY12" s="201"/>
      <c r="BZ12" s="201"/>
      <c r="CA12" s="201"/>
      <c r="CB12" s="201"/>
      <c r="CC12" s="201"/>
      <c r="CD12" s="201"/>
      <c r="CE12" s="201"/>
      <c r="CF12" s="201"/>
      <c r="CG12" s="201"/>
      <c r="CH12" s="201"/>
      <c r="CI12" s="201"/>
      <c r="CJ12" s="201"/>
      <c r="CK12" s="201"/>
      <c r="CL12" s="201"/>
      <c r="CM12" s="201"/>
      <c r="CN12" s="201"/>
      <c r="CO12" s="201"/>
      <c r="CP12" s="201"/>
      <c r="CQ12" s="201"/>
      <c r="CR12" s="201"/>
      <c r="CS12" s="201"/>
      <c r="CT12" s="201"/>
      <c r="CU12" s="201"/>
      <c r="CV12" s="201"/>
      <c r="CW12" s="201"/>
      <c r="CX12" s="201"/>
      <c r="CY12" s="201"/>
      <c r="CZ12" s="201"/>
      <c r="DA12" s="201"/>
      <c r="DB12" s="201"/>
      <c r="DC12" s="201"/>
      <c r="DD12" s="201"/>
      <c r="DE12" s="201"/>
      <c r="DF12" s="201"/>
      <c r="DG12" s="201"/>
      <c r="DH12" s="201"/>
      <c r="DI12" s="201"/>
      <c r="DJ12" s="201"/>
      <c r="DK12" s="201"/>
      <c r="DL12" s="201"/>
      <c r="DM12" s="201"/>
      <c r="DN12" s="201"/>
      <c r="DO12" s="201"/>
      <c r="DP12" s="201"/>
      <c r="DQ12" s="201"/>
      <c r="DR12" s="201"/>
      <c r="DS12" s="201"/>
      <c r="DT12" s="201"/>
      <c r="DU12" s="206"/>
      <c r="DV12" s="217"/>
      <c r="DW12" s="217"/>
      <c r="DX12" s="217"/>
      <c r="DY12" s="217"/>
      <c r="DZ12" s="217"/>
      <c r="EA12" s="217"/>
      <c r="EB12" s="217"/>
      <c r="EC12" s="217"/>
      <c r="ED12" s="217"/>
      <c r="EE12" s="217"/>
      <c r="EF12" s="217"/>
      <c r="EG12" s="217"/>
      <c r="EH12" s="217"/>
      <c r="EI12" s="217"/>
      <c r="EJ12" s="217"/>
      <c r="EK12" s="217"/>
      <c r="EL12" s="199"/>
      <c r="EM12" s="199"/>
      <c r="EN12" s="199"/>
      <c r="EO12" s="199"/>
      <c r="EP12" s="199"/>
      <c r="EQ12" s="199"/>
      <c r="ER12" s="199"/>
      <c r="ES12" s="199"/>
      <c r="ET12" s="199"/>
      <c r="EU12" s="199"/>
      <c r="EV12" s="199"/>
      <c r="EW12" s="199"/>
      <c r="EX12" s="199"/>
      <c r="EY12" s="199"/>
      <c r="EZ12" s="199"/>
      <c r="FA12" s="199"/>
      <c r="FB12" s="199"/>
      <c r="FC12" s="199"/>
      <c r="FD12" s="199"/>
      <c r="FE12" s="199"/>
      <c r="FF12" s="199"/>
      <c r="FG12" s="199"/>
      <c r="FH12" s="199"/>
      <c r="FI12" s="199"/>
      <c r="FJ12" s="199"/>
      <c r="FK12" s="199"/>
      <c r="FL12" s="199"/>
      <c r="FM12" s="199"/>
      <c r="FN12" s="199"/>
      <c r="FO12" s="199"/>
      <c r="FP12" s="199"/>
      <c r="FQ12" s="199"/>
      <c r="FR12" s="199"/>
      <c r="FS12" s="199"/>
      <c r="FT12" s="199"/>
      <c r="FU12" s="199"/>
      <c r="FV12" s="199"/>
      <c r="FW12" s="199"/>
      <c r="FX12" s="199"/>
      <c r="FY12" s="199"/>
      <c r="FZ12" s="199"/>
      <c r="GA12" s="199"/>
      <c r="GB12" s="199"/>
      <c r="GC12" s="199"/>
      <c r="GD12" s="199"/>
      <c r="GE12" s="199"/>
      <c r="GF12" s="199"/>
      <c r="GG12" s="199"/>
      <c r="GH12" s="199"/>
      <c r="GI12" s="199"/>
      <c r="GJ12" s="199"/>
      <c r="GK12" s="199"/>
      <c r="GL12" s="199"/>
      <c r="GM12" s="199"/>
      <c r="GN12" s="199"/>
      <c r="GO12" s="199"/>
      <c r="GP12" s="199"/>
      <c r="GQ12" s="199"/>
      <c r="GR12" s="199"/>
      <c r="GS12" s="199"/>
      <c r="GT12" s="199"/>
      <c r="GU12" s="199"/>
      <c r="GV12" s="199"/>
      <c r="GW12" s="199"/>
      <c r="GX12" s="199"/>
      <c r="GY12" s="199"/>
      <c r="GZ12" s="199"/>
      <c r="HA12" s="199"/>
      <c r="HB12" s="199"/>
      <c r="HC12" s="199"/>
      <c r="HD12" s="199"/>
      <c r="HE12" s="199"/>
      <c r="HF12" s="199"/>
      <c r="HG12" s="199"/>
      <c r="HH12" s="199"/>
      <c r="HI12" s="199"/>
      <c r="HJ12" s="199"/>
      <c r="HK12" s="199"/>
      <c r="HL12" s="199"/>
      <c r="HM12" s="199"/>
      <c r="HN12" s="199"/>
      <c r="HO12" s="199"/>
      <c r="HP12" s="199"/>
      <c r="HQ12" s="199"/>
      <c r="HR12" s="199"/>
      <c r="HS12" s="199"/>
      <c r="HT12" s="199"/>
      <c r="HU12" s="199"/>
      <c r="HV12" s="199"/>
      <c r="HW12" s="199"/>
      <c r="HX12" s="199"/>
      <c r="HY12" s="199"/>
      <c r="HZ12" s="199"/>
      <c r="IA12" s="199"/>
      <c r="IB12" s="199"/>
      <c r="IC12" s="199"/>
      <c r="ID12" s="199"/>
      <c r="IE12" s="199"/>
      <c r="IF12" s="199"/>
      <c r="IG12" s="199"/>
      <c r="IH12" s="199"/>
      <c r="II12" s="80"/>
      <c r="IJ12" s="21"/>
    </row>
    <row r="13" spans="1:244" s="1" customFormat="1" ht="17.100000000000001" customHeight="1">
      <c r="A13" s="77"/>
      <c r="B13" s="188">
        <v>1</v>
      </c>
      <c r="C13" s="188"/>
      <c r="D13" s="188"/>
      <c r="E13" s="188"/>
      <c r="F13" s="188"/>
      <c r="G13" s="188"/>
      <c r="H13" s="188"/>
      <c r="I13" s="188"/>
      <c r="J13" s="188">
        <v>1</v>
      </c>
      <c r="K13" s="188"/>
      <c r="L13" s="188"/>
      <c r="M13" s="188"/>
      <c r="N13" s="188"/>
      <c r="O13" s="188"/>
      <c r="P13" s="188"/>
      <c r="Q13" s="189"/>
      <c r="R13" s="197" t="s">
        <v>124</v>
      </c>
      <c r="S13" s="197"/>
      <c r="T13" s="197"/>
      <c r="U13" s="197"/>
      <c r="V13" s="197"/>
      <c r="W13" s="197"/>
      <c r="X13" s="197"/>
      <c r="Y13" s="197"/>
      <c r="Z13" s="197"/>
      <c r="AA13" s="197"/>
      <c r="AB13" s="197"/>
      <c r="AC13" s="197"/>
      <c r="AD13" s="197"/>
      <c r="AE13" s="197"/>
      <c r="AF13" s="197"/>
      <c r="AG13" s="197"/>
      <c r="AH13" s="197">
        <v>2025</v>
      </c>
      <c r="AI13" s="197"/>
      <c r="AJ13" s="197"/>
      <c r="AK13" s="197"/>
      <c r="AL13" s="197"/>
      <c r="AM13" s="197"/>
      <c r="AN13" s="197"/>
      <c r="AO13" s="197"/>
      <c r="AP13" s="198" t="s">
        <v>133</v>
      </c>
      <c r="AQ13" s="188"/>
      <c r="AR13" s="188"/>
      <c r="AS13" s="188"/>
      <c r="AT13" s="188"/>
      <c r="AU13" s="188"/>
      <c r="AV13" s="188"/>
      <c r="AW13" s="188"/>
      <c r="AX13" s="188" t="s">
        <v>134</v>
      </c>
      <c r="AY13" s="188"/>
      <c r="AZ13" s="188"/>
      <c r="BA13" s="188"/>
      <c r="BB13" s="188"/>
      <c r="BC13" s="188"/>
      <c r="BD13" s="188"/>
      <c r="BE13" s="188"/>
      <c r="BF13" s="188"/>
      <c r="BG13" s="188"/>
      <c r="BH13" s="188"/>
      <c r="BI13" s="188"/>
      <c r="BJ13" s="188"/>
      <c r="BK13" s="188"/>
      <c r="BL13" s="188"/>
      <c r="BM13" s="189"/>
      <c r="BN13" s="190">
        <v>6</v>
      </c>
      <c r="BO13" s="188"/>
      <c r="BP13" s="188"/>
      <c r="BQ13" s="188"/>
      <c r="BR13" s="188"/>
      <c r="BS13" s="188"/>
      <c r="BT13" s="188"/>
      <c r="BU13" s="191"/>
      <c r="BV13" s="84"/>
      <c r="BW13" s="84"/>
      <c r="BX13" s="84" t="s">
        <v>135</v>
      </c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  <c r="DB13" s="84"/>
      <c r="DC13" s="84"/>
      <c r="DD13" s="84"/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84"/>
      <c r="DT13" s="84"/>
      <c r="DU13" s="85"/>
      <c r="DV13" s="188" t="s">
        <v>136</v>
      </c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  <c r="EK13" s="188"/>
      <c r="EL13" s="86"/>
      <c r="EM13" s="87"/>
      <c r="EN13" s="87"/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FY13" s="87"/>
      <c r="FZ13" s="87"/>
      <c r="GA13" s="87"/>
      <c r="GB13" s="87"/>
      <c r="GC13" s="87"/>
      <c r="GD13" s="87"/>
      <c r="GE13" s="87"/>
      <c r="GF13" s="87"/>
      <c r="GG13" s="87"/>
      <c r="GH13" s="87"/>
      <c r="GI13" s="87"/>
      <c r="GJ13" s="87"/>
      <c r="GK13" s="88"/>
      <c r="GL13" s="192" t="s">
        <v>118</v>
      </c>
      <c r="GM13" s="192"/>
      <c r="GN13" s="192"/>
      <c r="GO13" s="192"/>
      <c r="GP13" s="192"/>
      <c r="GQ13" s="192"/>
      <c r="GR13" s="192"/>
      <c r="GS13" s="192"/>
      <c r="GT13" s="192"/>
      <c r="GU13" s="192"/>
      <c r="GV13" s="192"/>
      <c r="GW13" s="192"/>
      <c r="GX13" s="192"/>
      <c r="GY13" s="192"/>
      <c r="GZ13" s="192"/>
      <c r="HA13" s="192"/>
      <c r="HB13" s="192"/>
      <c r="HC13" s="354"/>
      <c r="HD13" s="192"/>
      <c r="HE13" s="192"/>
      <c r="HF13" s="192"/>
      <c r="HG13" s="192"/>
      <c r="HH13" s="192"/>
      <c r="HI13" s="192"/>
      <c r="HJ13" s="192"/>
      <c r="HK13" s="192"/>
      <c r="HL13" s="192"/>
      <c r="HM13" s="192"/>
      <c r="HN13" s="192"/>
      <c r="HO13" s="192"/>
      <c r="HP13" s="192"/>
      <c r="HQ13" s="192"/>
      <c r="HR13" s="192"/>
      <c r="HS13" s="193"/>
      <c r="HT13" s="194"/>
      <c r="HU13" s="194"/>
      <c r="HV13" s="194"/>
      <c r="HW13" s="194"/>
      <c r="HX13" s="194"/>
      <c r="HY13" s="194"/>
      <c r="HZ13" s="194"/>
      <c r="IA13" s="195" t="s">
        <v>25</v>
      </c>
      <c r="IB13" s="195"/>
      <c r="IC13" s="195"/>
      <c r="ID13" s="195"/>
      <c r="IE13" s="195"/>
      <c r="IF13" s="195"/>
      <c r="IG13" s="195"/>
      <c r="IH13" s="196"/>
      <c r="II13" s="80"/>
      <c r="IJ13" s="21"/>
    </row>
    <row r="14" spans="1:244" s="1" customFormat="1" ht="17.100000000000001" customHeight="1">
      <c r="A14" s="77"/>
      <c r="B14" s="178"/>
      <c r="C14" s="178"/>
      <c r="D14" s="178"/>
      <c r="E14" s="178"/>
      <c r="F14" s="178"/>
      <c r="G14" s="178"/>
      <c r="H14" s="178"/>
      <c r="I14" s="178"/>
      <c r="J14" s="178"/>
      <c r="K14" s="178"/>
      <c r="L14" s="178"/>
      <c r="M14" s="178"/>
      <c r="N14" s="178"/>
      <c r="O14" s="178"/>
      <c r="P14" s="178"/>
      <c r="Q14" s="182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4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82"/>
      <c r="BN14" s="180"/>
      <c r="BO14" s="178"/>
      <c r="BP14" s="178"/>
      <c r="BQ14" s="178"/>
      <c r="BR14" s="178"/>
      <c r="BS14" s="178"/>
      <c r="BT14" s="178"/>
      <c r="BU14" s="181"/>
      <c r="BV14" s="89"/>
      <c r="BW14" s="89"/>
      <c r="BX14" s="89"/>
      <c r="BY14" s="89"/>
      <c r="BZ14" s="89"/>
      <c r="CA14" s="89"/>
      <c r="CB14" s="89"/>
      <c r="CC14" s="89"/>
      <c r="CD14" s="89"/>
      <c r="CE14" s="89"/>
      <c r="CF14" s="89"/>
      <c r="CG14" s="89"/>
      <c r="CH14" s="89"/>
      <c r="CI14" s="89"/>
      <c r="CJ14" s="89"/>
      <c r="CK14" s="89"/>
      <c r="CL14" s="89"/>
      <c r="CM14" s="89"/>
      <c r="CN14" s="89"/>
      <c r="CO14" s="89"/>
      <c r="CP14" s="89"/>
      <c r="CQ14" s="89"/>
      <c r="CR14" s="89"/>
      <c r="CS14" s="89"/>
      <c r="CT14" s="89"/>
      <c r="CU14" s="89"/>
      <c r="CV14" s="89"/>
      <c r="CW14" s="89"/>
      <c r="CX14" s="89"/>
      <c r="CY14" s="89"/>
      <c r="CZ14" s="89"/>
      <c r="DA14" s="89"/>
      <c r="DB14" s="89"/>
      <c r="DC14" s="89"/>
      <c r="DD14" s="89"/>
      <c r="DE14" s="89"/>
      <c r="DF14" s="89"/>
      <c r="DG14" s="89"/>
      <c r="DH14" s="89"/>
      <c r="DI14" s="89"/>
      <c r="DJ14" s="89"/>
      <c r="DK14" s="89"/>
      <c r="DL14" s="89"/>
      <c r="DM14" s="89"/>
      <c r="DN14" s="89"/>
      <c r="DO14" s="89"/>
      <c r="DP14" s="89"/>
      <c r="DQ14" s="89"/>
      <c r="DR14" s="89"/>
      <c r="DS14" s="89"/>
      <c r="DT14" s="89"/>
      <c r="DU14" s="90"/>
      <c r="DV14" s="178"/>
      <c r="DW14" s="178"/>
      <c r="DX14" s="178"/>
      <c r="DY14" s="178"/>
      <c r="DZ14" s="178"/>
      <c r="EA14" s="178"/>
      <c r="EB14" s="178"/>
      <c r="EC14" s="178"/>
      <c r="ED14" s="178"/>
      <c r="EE14" s="178"/>
      <c r="EF14" s="178"/>
      <c r="EG14" s="178"/>
      <c r="EH14" s="178"/>
      <c r="EI14" s="178"/>
      <c r="EJ14" s="178"/>
      <c r="EK14" s="178"/>
      <c r="EL14" s="91"/>
      <c r="EM14" s="92"/>
      <c r="EN14" s="92"/>
      <c r="EO14" s="92"/>
      <c r="EP14" s="92"/>
      <c r="EQ14" s="92"/>
      <c r="ER14" s="92"/>
      <c r="ES14" s="92"/>
      <c r="ET14" s="92"/>
      <c r="EU14" s="92"/>
      <c r="EV14" s="92"/>
      <c r="EW14" s="92"/>
      <c r="EX14" s="92"/>
      <c r="EY14" s="92"/>
      <c r="EZ14" s="92"/>
      <c r="FA14" s="92"/>
      <c r="FB14" s="92"/>
      <c r="FC14" s="92"/>
      <c r="FD14" s="92"/>
      <c r="FE14" s="92"/>
      <c r="FF14" s="92"/>
      <c r="FG14" s="92"/>
      <c r="FH14" s="92"/>
      <c r="FI14" s="92"/>
      <c r="FJ14" s="92"/>
      <c r="FK14" s="92"/>
      <c r="FL14" s="92"/>
      <c r="FM14" s="92"/>
      <c r="FN14" s="92"/>
      <c r="FO14" s="92"/>
      <c r="FP14" s="92"/>
      <c r="FQ14" s="92"/>
      <c r="FR14" s="92"/>
      <c r="FS14" s="92"/>
      <c r="FT14" s="92"/>
      <c r="FU14" s="92"/>
      <c r="FV14" s="92"/>
      <c r="FW14" s="92"/>
      <c r="FX14" s="92"/>
      <c r="FY14" s="92"/>
      <c r="FZ14" s="92"/>
      <c r="GA14" s="92"/>
      <c r="GB14" s="92"/>
      <c r="GC14" s="92"/>
      <c r="GD14" s="92"/>
      <c r="GE14" s="92"/>
      <c r="GF14" s="92"/>
      <c r="GG14" s="92"/>
      <c r="GH14" s="92"/>
      <c r="GI14" s="92"/>
      <c r="GJ14" s="92"/>
      <c r="GK14" s="93"/>
      <c r="GL14" s="179"/>
      <c r="GM14" s="179"/>
      <c r="GN14" s="179"/>
      <c r="GO14" s="179"/>
      <c r="GP14" s="179"/>
      <c r="GQ14" s="179"/>
      <c r="GR14" s="179"/>
      <c r="GS14" s="179"/>
      <c r="GT14" s="179"/>
      <c r="GU14" s="179"/>
      <c r="GV14" s="179"/>
      <c r="GW14" s="179"/>
      <c r="GX14" s="179"/>
      <c r="GY14" s="179"/>
      <c r="GZ14" s="179"/>
      <c r="HA14" s="179"/>
      <c r="HB14" s="179"/>
      <c r="HC14" s="179"/>
      <c r="HD14" s="179"/>
      <c r="HE14" s="179"/>
      <c r="HF14" s="179"/>
      <c r="HG14" s="179"/>
      <c r="HH14" s="179"/>
      <c r="HI14" s="179"/>
      <c r="HJ14" s="179"/>
      <c r="HK14" s="179"/>
      <c r="HL14" s="179"/>
      <c r="HM14" s="179"/>
      <c r="HN14" s="179"/>
      <c r="HO14" s="179"/>
      <c r="HP14" s="179"/>
      <c r="HQ14" s="179"/>
      <c r="HR14" s="179"/>
      <c r="HS14" s="170"/>
      <c r="HT14" s="171"/>
      <c r="HU14" s="171"/>
      <c r="HV14" s="171"/>
      <c r="HW14" s="171"/>
      <c r="HX14" s="171"/>
      <c r="HY14" s="171"/>
      <c r="HZ14" s="171"/>
      <c r="IA14" s="172" t="s">
        <v>25</v>
      </c>
      <c r="IB14" s="172"/>
      <c r="IC14" s="172"/>
      <c r="ID14" s="172"/>
      <c r="IE14" s="172"/>
      <c r="IF14" s="172"/>
      <c r="IG14" s="172"/>
      <c r="IH14" s="173"/>
      <c r="II14" s="80"/>
      <c r="IJ14" s="21"/>
    </row>
    <row r="15" spans="1:244" s="1" customFormat="1" ht="17.100000000000001" customHeight="1">
      <c r="A15" s="77"/>
      <c r="B15" s="178">
        <v>2</v>
      </c>
      <c r="C15" s="178"/>
      <c r="D15" s="178"/>
      <c r="E15" s="178"/>
      <c r="F15" s="178"/>
      <c r="G15" s="178"/>
      <c r="H15" s="178"/>
      <c r="I15" s="178"/>
      <c r="J15" s="178">
        <v>2</v>
      </c>
      <c r="K15" s="178"/>
      <c r="L15" s="178"/>
      <c r="M15" s="178"/>
      <c r="N15" s="178"/>
      <c r="O15" s="178"/>
      <c r="P15" s="178"/>
      <c r="Q15" s="182"/>
      <c r="R15" s="183" t="s">
        <v>124</v>
      </c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>
        <v>2025</v>
      </c>
      <c r="AI15" s="183"/>
      <c r="AJ15" s="183"/>
      <c r="AK15" s="183"/>
      <c r="AL15" s="183"/>
      <c r="AM15" s="183"/>
      <c r="AN15" s="183"/>
      <c r="AO15" s="183"/>
      <c r="AP15" s="184" t="s">
        <v>133</v>
      </c>
      <c r="AQ15" s="178"/>
      <c r="AR15" s="178"/>
      <c r="AS15" s="178"/>
      <c r="AT15" s="178"/>
      <c r="AU15" s="178"/>
      <c r="AV15" s="178"/>
      <c r="AW15" s="178"/>
      <c r="AX15" s="178" t="s">
        <v>134</v>
      </c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82"/>
      <c r="BN15" s="180">
        <v>8</v>
      </c>
      <c r="BO15" s="178"/>
      <c r="BP15" s="178"/>
      <c r="BQ15" s="178"/>
      <c r="BR15" s="178"/>
      <c r="BS15" s="178"/>
      <c r="BT15" s="178"/>
      <c r="BU15" s="181"/>
      <c r="BV15" s="89"/>
      <c r="BW15" s="89"/>
      <c r="BX15" s="89" t="s">
        <v>137</v>
      </c>
      <c r="BY15" s="89"/>
      <c r="BZ15" s="89"/>
      <c r="CA15" s="89"/>
      <c r="CB15" s="89"/>
      <c r="CC15" s="89"/>
      <c r="CD15" s="89"/>
      <c r="CE15" s="89"/>
      <c r="CF15" s="89"/>
      <c r="CG15" s="89"/>
      <c r="CH15" s="89"/>
      <c r="CI15" s="89"/>
      <c r="CJ15" s="89"/>
      <c r="CK15" s="89"/>
      <c r="CL15" s="89"/>
      <c r="CM15" s="89"/>
      <c r="CN15" s="89"/>
      <c r="CO15" s="89"/>
      <c r="CP15" s="89"/>
      <c r="CQ15" s="89"/>
      <c r="CR15" s="89"/>
      <c r="CS15" s="89"/>
      <c r="CT15" s="89"/>
      <c r="CU15" s="89"/>
      <c r="CV15" s="89"/>
      <c r="CW15" s="89"/>
      <c r="CX15" s="89"/>
      <c r="CY15" s="89"/>
      <c r="CZ15" s="89"/>
      <c r="DA15" s="89"/>
      <c r="DB15" s="89"/>
      <c r="DC15" s="89"/>
      <c r="DD15" s="89"/>
      <c r="DE15" s="89"/>
      <c r="DF15" s="89"/>
      <c r="DG15" s="89"/>
      <c r="DH15" s="89"/>
      <c r="DI15" s="89"/>
      <c r="DJ15" s="89"/>
      <c r="DK15" s="89"/>
      <c r="DL15" s="89"/>
      <c r="DM15" s="89"/>
      <c r="DN15" s="89"/>
      <c r="DO15" s="89"/>
      <c r="DP15" s="89"/>
      <c r="DQ15" s="89"/>
      <c r="DR15" s="89"/>
      <c r="DS15" s="89"/>
      <c r="DT15" s="89"/>
      <c r="DU15" s="90"/>
      <c r="DV15" s="178" t="s">
        <v>138</v>
      </c>
      <c r="DW15" s="178"/>
      <c r="DX15" s="178"/>
      <c r="DY15" s="178"/>
      <c r="DZ15" s="178"/>
      <c r="EA15" s="178"/>
      <c r="EB15" s="178"/>
      <c r="EC15" s="178"/>
      <c r="ED15" s="178"/>
      <c r="EE15" s="178"/>
      <c r="EF15" s="178"/>
      <c r="EG15" s="178"/>
      <c r="EH15" s="178"/>
      <c r="EI15" s="178"/>
      <c r="EJ15" s="178"/>
      <c r="EK15" s="178"/>
      <c r="EL15" s="91"/>
      <c r="EM15" s="92"/>
      <c r="EN15" s="92" t="s">
        <v>139</v>
      </c>
      <c r="EO15" s="92"/>
      <c r="EP15" s="92"/>
      <c r="EQ15" s="92"/>
      <c r="ER15" s="92"/>
      <c r="ES15" s="92"/>
      <c r="ET15" s="92"/>
      <c r="EU15" s="92"/>
      <c r="EV15" s="92"/>
      <c r="EW15" s="92"/>
      <c r="EX15" s="92"/>
      <c r="EY15" s="92"/>
      <c r="EZ15" s="92"/>
      <c r="FA15" s="92"/>
      <c r="FB15" s="92"/>
      <c r="FC15" s="92"/>
      <c r="FD15" s="92"/>
      <c r="FE15" s="92"/>
      <c r="FF15" s="92"/>
      <c r="FG15" s="92"/>
      <c r="FH15" s="92"/>
      <c r="FI15" s="92"/>
      <c r="FJ15" s="92"/>
      <c r="FK15" s="92"/>
      <c r="FL15" s="92"/>
      <c r="FM15" s="92"/>
      <c r="FN15" s="92"/>
      <c r="FO15" s="92"/>
      <c r="FP15" s="92"/>
      <c r="FQ15" s="92"/>
      <c r="FR15" s="92"/>
      <c r="FS15" s="92"/>
      <c r="FT15" s="92"/>
      <c r="FU15" s="92"/>
      <c r="FV15" s="92"/>
      <c r="FW15" s="92"/>
      <c r="FX15" s="92"/>
      <c r="FY15" s="92"/>
      <c r="FZ15" s="92"/>
      <c r="GA15" s="92"/>
      <c r="GB15" s="92"/>
      <c r="GC15" s="92"/>
      <c r="GD15" s="92"/>
      <c r="GE15" s="92"/>
      <c r="GF15" s="92"/>
      <c r="GG15" s="92"/>
      <c r="GH15" s="92"/>
      <c r="GI15" s="92"/>
      <c r="GJ15" s="92"/>
      <c r="GK15" s="93"/>
      <c r="GL15" s="179" t="s">
        <v>118</v>
      </c>
      <c r="GM15" s="179"/>
      <c r="GN15" s="179"/>
      <c r="GO15" s="179"/>
      <c r="GP15" s="179"/>
      <c r="GQ15" s="179"/>
      <c r="GR15" s="179"/>
      <c r="GS15" s="179"/>
      <c r="GT15" s="179"/>
      <c r="GU15" s="179"/>
      <c r="GV15" s="179"/>
      <c r="GW15" s="179"/>
      <c r="GX15" s="179"/>
      <c r="GY15" s="179"/>
      <c r="GZ15" s="179"/>
      <c r="HA15" s="179"/>
      <c r="HB15" s="179"/>
      <c r="HC15" s="355">
        <v>45840</v>
      </c>
      <c r="HD15" s="179"/>
      <c r="HE15" s="179"/>
      <c r="HF15" s="179"/>
      <c r="HG15" s="179"/>
      <c r="HH15" s="179"/>
      <c r="HI15" s="179"/>
      <c r="HJ15" s="179"/>
      <c r="HK15" s="179"/>
      <c r="HL15" s="179"/>
      <c r="HM15" s="179"/>
      <c r="HN15" s="179"/>
      <c r="HO15" s="179"/>
      <c r="HP15" s="179"/>
      <c r="HQ15" s="179"/>
      <c r="HR15" s="179"/>
      <c r="HS15" s="170">
        <v>100</v>
      </c>
      <c r="HT15" s="171"/>
      <c r="HU15" s="171"/>
      <c r="HV15" s="171"/>
      <c r="HW15" s="171"/>
      <c r="HX15" s="171"/>
      <c r="HY15" s="171"/>
      <c r="HZ15" s="171"/>
      <c r="IA15" s="172" t="s">
        <v>25</v>
      </c>
      <c r="IB15" s="172"/>
      <c r="IC15" s="172"/>
      <c r="ID15" s="172"/>
      <c r="IE15" s="172"/>
      <c r="IF15" s="172"/>
      <c r="IG15" s="172"/>
      <c r="IH15" s="173"/>
      <c r="II15" s="80"/>
      <c r="IJ15" s="21"/>
    </row>
    <row r="16" spans="1:244" s="1" customFormat="1" ht="17.100000000000001" customHeight="1">
      <c r="A16" s="77"/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82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4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82"/>
      <c r="BN16" s="180"/>
      <c r="BO16" s="178"/>
      <c r="BP16" s="178"/>
      <c r="BQ16" s="178"/>
      <c r="BR16" s="178"/>
      <c r="BS16" s="178"/>
      <c r="BT16" s="178"/>
      <c r="BU16" s="181"/>
      <c r="BV16" s="89"/>
      <c r="BW16" s="89"/>
      <c r="BX16" s="89"/>
      <c r="BY16" s="89"/>
      <c r="BZ16" s="89"/>
      <c r="CA16" s="89"/>
      <c r="CB16" s="89"/>
      <c r="CC16" s="89"/>
      <c r="CD16" s="89"/>
      <c r="CE16" s="89"/>
      <c r="CF16" s="89"/>
      <c r="CG16" s="89"/>
      <c r="CH16" s="89"/>
      <c r="CI16" s="89"/>
      <c r="CJ16" s="89"/>
      <c r="CK16" s="89"/>
      <c r="CL16" s="89"/>
      <c r="CM16" s="89"/>
      <c r="CN16" s="89"/>
      <c r="CO16" s="89"/>
      <c r="CP16" s="89"/>
      <c r="CQ16" s="89"/>
      <c r="CR16" s="89"/>
      <c r="CS16" s="89"/>
      <c r="CT16" s="89"/>
      <c r="CU16" s="89"/>
      <c r="CV16" s="89"/>
      <c r="CW16" s="89"/>
      <c r="CX16" s="89"/>
      <c r="CY16" s="89"/>
      <c r="CZ16" s="89"/>
      <c r="DA16" s="89"/>
      <c r="DB16" s="89"/>
      <c r="DC16" s="89"/>
      <c r="DD16" s="89"/>
      <c r="DE16" s="89"/>
      <c r="DF16" s="89"/>
      <c r="DG16" s="89"/>
      <c r="DH16" s="89"/>
      <c r="DI16" s="89"/>
      <c r="DJ16" s="89"/>
      <c r="DK16" s="89"/>
      <c r="DL16" s="89"/>
      <c r="DM16" s="89"/>
      <c r="DN16" s="89"/>
      <c r="DO16" s="89"/>
      <c r="DP16" s="89"/>
      <c r="DQ16" s="89"/>
      <c r="DR16" s="89"/>
      <c r="DS16" s="89"/>
      <c r="DT16" s="89"/>
      <c r="DU16" s="90"/>
      <c r="DV16" s="178"/>
      <c r="DW16" s="178"/>
      <c r="DX16" s="178"/>
      <c r="DY16" s="178"/>
      <c r="DZ16" s="178"/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91"/>
      <c r="EM16" s="92"/>
      <c r="EN16" s="92"/>
      <c r="EO16" s="92"/>
      <c r="EP16" s="92"/>
      <c r="EQ16" s="92"/>
      <c r="ER16" s="92"/>
      <c r="ES16" s="92"/>
      <c r="ET16" s="92"/>
      <c r="EU16" s="92"/>
      <c r="EV16" s="92"/>
      <c r="EW16" s="92"/>
      <c r="EX16" s="92"/>
      <c r="EY16" s="92"/>
      <c r="EZ16" s="92"/>
      <c r="FA16" s="92"/>
      <c r="FB16" s="92"/>
      <c r="FC16" s="92"/>
      <c r="FD16" s="92"/>
      <c r="FE16" s="92"/>
      <c r="FF16" s="92"/>
      <c r="FG16" s="92"/>
      <c r="FH16" s="92"/>
      <c r="FI16" s="92"/>
      <c r="FJ16" s="92"/>
      <c r="FK16" s="92"/>
      <c r="FL16" s="92"/>
      <c r="FM16" s="92"/>
      <c r="FN16" s="92"/>
      <c r="FO16" s="92"/>
      <c r="FP16" s="92"/>
      <c r="FQ16" s="92"/>
      <c r="FR16" s="92"/>
      <c r="FS16" s="92"/>
      <c r="FT16" s="92"/>
      <c r="FU16" s="92"/>
      <c r="FV16" s="92"/>
      <c r="FW16" s="92"/>
      <c r="FX16" s="92"/>
      <c r="FY16" s="92"/>
      <c r="FZ16" s="92"/>
      <c r="GA16" s="92"/>
      <c r="GB16" s="92"/>
      <c r="GC16" s="92"/>
      <c r="GD16" s="92"/>
      <c r="GE16" s="92"/>
      <c r="GF16" s="92"/>
      <c r="GG16" s="92"/>
      <c r="GH16" s="92"/>
      <c r="GI16" s="92"/>
      <c r="GJ16" s="92"/>
      <c r="GK16" s="93"/>
      <c r="GL16" s="179"/>
      <c r="GM16" s="179"/>
      <c r="GN16" s="179"/>
      <c r="GO16" s="179"/>
      <c r="GP16" s="179"/>
      <c r="GQ16" s="179"/>
      <c r="GR16" s="179"/>
      <c r="GS16" s="179"/>
      <c r="GT16" s="179"/>
      <c r="GU16" s="179"/>
      <c r="GV16" s="179"/>
      <c r="GW16" s="179"/>
      <c r="GX16" s="179"/>
      <c r="GY16" s="179"/>
      <c r="GZ16" s="179"/>
      <c r="HA16" s="179"/>
      <c r="HB16" s="179"/>
      <c r="HC16" s="179"/>
      <c r="HD16" s="179"/>
      <c r="HE16" s="179"/>
      <c r="HF16" s="179"/>
      <c r="HG16" s="179"/>
      <c r="HH16" s="179"/>
      <c r="HI16" s="179"/>
      <c r="HJ16" s="179"/>
      <c r="HK16" s="179"/>
      <c r="HL16" s="179"/>
      <c r="HM16" s="179"/>
      <c r="HN16" s="179"/>
      <c r="HO16" s="179"/>
      <c r="HP16" s="179"/>
      <c r="HQ16" s="179"/>
      <c r="HR16" s="179"/>
      <c r="HS16" s="170"/>
      <c r="HT16" s="171"/>
      <c r="HU16" s="171"/>
      <c r="HV16" s="171"/>
      <c r="HW16" s="171"/>
      <c r="HX16" s="171"/>
      <c r="HY16" s="171"/>
      <c r="HZ16" s="171"/>
      <c r="IA16" s="172" t="s">
        <v>25</v>
      </c>
      <c r="IB16" s="172"/>
      <c r="IC16" s="172"/>
      <c r="ID16" s="172"/>
      <c r="IE16" s="172"/>
      <c r="IF16" s="172"/>
      <c r="IG16" s="172"/>
      <c r="IH16" s="173"/>
      <c r="II16" s="80"/>
      <c r="IJ16" s="21"/>
    </row>
    <row r="17" spans="1:244" s="1" customFormat="1" ht="17.100000000000001" customHeight="1">
      <c r="A17" s="77"/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82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4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82"/>
      <c r="BN17" s="180"/>
      <c r="BO17" s="178"/>
      <c r="BP17" s="178"/>
      <c r="BQ17" s="178"/>
      <c r="BR17" s="178"/>
      <c r="BS17" s="178"/>
      <c r="BT17" s="178"/>
      <c r="BU17" s="181"/>
      <c r="BV17" s="89"/>
      <c r="BW17" s="89"/>
      <c r="BX17" s="89"/>
      <c r="BY17" s="89"/>
      <c r="BZ17" s="89"/>
      <c r="CA17" s="89"/>
      <c r="CB17" s="89"/>
      <c r="CC17" s="89"/>
      <c r="CD17" s="89"/>
      <c r="CE17" s="89"/>
      <c r="CF17" s="89"/>
      <c r="CG17" s="89"/>
      <c r="CH17" s="89"/>
      <c r="CI17" s="89"/>
      <c r="CJ17" s="89"/>
      <c r="CK17" s="89"/>
      <c r="CL17" s="89"/>
      <c r="CM17" s="89"/>
      <c r="CN17" s="89"/>
      <c r="CO17" s="89"/>
      <c r="CP17" s="89"/>
      <c r="CQ17" s="89"/>
      <c r="CR17" s="89"/>
      <c r="CS17" s="89"/>
      <c r="CT17" s="89"/>
      <c r="CU17" s="89"/>
      <c r="CV17" s="89"/>
      <c r="CW17" s="89"/>
      <c r="CX17" s="89"/>
      <c r="CY17" s="89"/>
      <c r="CZ17" s="89"/>
      <c r="DA17" s="89"/>
      <c r="DB17" s="89"/>
      <c r="DC17" s="89"/>
      <c r="DD17" s="89"/>
      <c r="DE17" s="89"/>
      <c r="DF17" s="89"/>
      <c r="DG17" s="89"/>
      <c r="DH17" s="89"/>
      <c r="DI17" s="89"/>
      <c r="DJ17" s="89"/>
      <c r="DK17" s="89"/>
      <c r="DL17" s="89"/>
      <c r="DM17" s="89"/>
      <c r="DN17" s="89"/>
      <c r="DO17" s="89"/>
      <c r="DP17" s="89"/>
      <c r="DQ17" s="89"/>
      <c r="DR17" s="89"/>
      <c r="DS17" s="89"/>
      <c r="DT17" s="89"/>
      <c r="DU17" s="90"/>
      <c r="DV17" s="178"/>
      <c r="DW17" s="178"/>
      <c r="DX17" s="178"/>
      <c r="DY17" s="178"/>
      <c r="DZ17" s="178"/>
      <c r="EA17" s="178"/>
      <c r="EB17" s="178"/>
      <c r="EC17" s="178"/>
      <c r="ED17" s="178"/>
      <c r="EE17" s="178"/>
      <c r="EF17" s="178"/>
      <c r="EG17" s="178"/>
      <c r="EH17" s="178"/>
      <c r="EI17" s="178"/>
      <c r="EJ17" s="178"/>
      <c r="EK17" s="178"/>
      <c r="EL17" s="91"/>
      <c r="EM17" s="92"/>
      <c r="EN17" s="92"/>
      <c r="EO17" s="92"/>
      <c r="EP17" s="92"/>
      <c r="EQ17" s="92"/>
      <c r="ER17" s="92"/>
      <c r="ES17" s="92"/>
      <c r="ET17" s="92"/>
      <c r="EU17" s="92"/>
      <c r="EV17" s="92"/>
      <c r="EW17" s="92"/>
      <c r="EX17" s="92"/>
      <c r="EY17" s="92"/>
      <c r="EZ17" s="92"/>
      <c r="FA17" s="92"/>
      <c r="FB17" s="92"/>
      <c r="FC17" s="92"/>
      <c r="FD17" s="92"/>
      <c r="FE17" s="92"/>
      <c r="FF17" s="92"/>
      <c r="FG17" s="92"/>
      <c r="FH17" s="92"/>
      <c r="FI17" s="92"/>
      <c r="FJ17" s="92"/>
      <c r="FK17" s="92"/>
      <c r="FL17" s="92"/>
      <c r="FM17" s="92"/>
      <c r="FN17" s="92"/>
      <c r="FO17" s="92"/>
      <c r="FP17" s="92"/>
      <c r="FQ17" s="92"/>
      <c r="FR17" s="92"/>
      <c r="FS17" s="92"/>
      <c r="FT17" s="92"/>
      <c r="FU17" s="92"/>
      <c r="FV17" s="92"/>
      <c r="FW17" s="92"/>
      <c r="FX17" s="92"/>
      <c r="FY17" s="92"/>
      <c r="FZ17" s="92"/>
      <c r="GA17" s="92"/>
      <c r="GB17" s="92"/>
      <c r="GC17" s="92"/>
      <c r="GD17" s="92"/>
      <c r="GE17" s="92"/>
      <c r="GF17" s="92"/>
      <c r="GG17" s="92"/>
      <c r="GH17" s="92"/>
      <c r="GI17" s="92"/>
      <c r="GJ17" s="92"/>
      <c r="GK17" s="93"/>
      <c r="GL17" s="179"/>
      <c r="GM17" s="179"/>
      <c r="GN17" s="179"/>
      <c r="GO17" s="179"/>
      <c r="GP17" s="179"/>
      <c r="GQ17" s="179"/>
      <c r="GR17" s="179"/>
      <c r="GS17" s="179"/>
      <c r="GT17" s="179"/>
      <c r="GU17" s="179"/>
      <c r="GV17" s="179"/>
      <c r="GW17" s="179"/>
      <c r="GX17" s="179"/>
      <c r="GY17" s="179"/>
      <c r="GZ17" s="179"/>
      <c r="HA17" s="179"/>
      <c r="HB17" s="179"/>
      <c r="HC17" s="179"/>
      <c r="HD17" s="179"/>
      <c r="HE17" s="179"/>
      <c r="HF17" s="179"/>
      <c r="HG17" s="179"/>
      <c r="HH17" s="179"/>
      <c r="HI17" s="179"/>
      <c r="HJ17" s="179"/>
      <c r="HK17" s="179"/>
      <c r="HL17" s="179"/>
      <c r="HM17" s="179"/>
      <c r="HN17" s="179"/>
      <c r="HO17" s="179"/>
      <c r="HP17" s="179"/>
      <c r="HQ17" s="179"/>
      <c r="HR17" s="179"/>
      <c r="HS17" s="170"/>
      <c r="HT17" s="171"/>
      <c r="HU17" s="171"/>
      <c r="HV17" s="171"/>
      <c r="HW17" s="171"/>
      <c r="HX17" s="171"/>
      <c r="HY17" s="171"/>
      <c r="HZ17" s="171"/>
      <c r="IA17" s="172" t="s">
        <v>25</v>
      </c>
      <c r="IB17" s="172"/>
      <c r="IC17" s="172"/>
      <c r="ID17" s="172"/>
      <c r="IE17" s="172"/>
      <c r="IF17" s="172"/>
      <c r="IG17" s="172"/>
      <c r="IH17" s="173"/>
      <c r="II17" s="80"/>
      <c r="IJ17" s="21"/>
    </row>
    <row r="18" spans="1:244" s="1" customFormat="1" ht="17.100000000000001" customHeight="1">
      <c r="A18" s="77"/>
      <c r="B18" s="178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82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4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82"/>
      <c r="BN18" s="180"/>
      <c r="BO18" s="178"/>
      <c r="BP18" s="178"/>
      <c r="BQ18" s="178"/>
      <c r="BR18" s="178"/>
      <c r="BS18" s="178"/>
      <c r="BT18" s="178"/>
      <c r="BU18" s="181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90"/>
      <c r="DV18" s="178"/>
      <c r="DW18" s="178"/>
      <c r="DX18" s="178"/>
      <c r="DY18" s="178"/>
      <c r="DZ18" s="178"/>
      <c r="EA18" s="178"/>
      <c r="EB18" s="178"/>
      <c r="EC18" s="178"/>
      <c r="ED18" s="178"/>
      <c r="EE18" s="178"/>
      <c r="EF18" s="178"/>
      <c r="EG18" s="178"/>
      <c r="EH18" s="178"/>
      <c r="EI18" s="178"/>
      <c r="EJ18" s="178"/>
      <c r="EK18" s="178"/>
      <c r="EL18" s="91"/>
      <c r="EM18" s="92"/>
      <c r="EN18" s="92"/>
      <c r="EO18" s="92"/>
      <c r="EP18" s="92"/>
      <c r="EQ18" s="92"/>
      <c r="ER18" s="92"/>
      <c r="ES18" s="92"/>
      <c r="ET18" s="92"/>
      <c r="EU18" s="92"/>
      <c r="EV18" s="92"/>
      <c r="EW18" s="92"/>
      <c r="EX18" s="92"/>
      <c r="EY18" s="92"/>
      <c r="EZ18" s="92"/>
      <c r="FA18" s="92"/>
      <c r="FB18" s="92"/>
      <c r="FC18" s="92"/>
      <c r="FD18" s="92"/>
      <c r="FE18" s="92"/>
      <c r="FF18" s="92"/>
      <c r="FG18" s="92"/>
      <c r="FH18" s="92"/>
      <c r="FI18" s="92"/>
      <c r="FJ18" s="92"/>
      <c r="FK18" s="92"/>
      <c r="FL18" s="92"/>
      <c r="FM18" s="92"/>
      <c r="FN18" s="92"/>
      <c r="FO18" s="92"/>
      <c r="FP18" s="92"/>
      <c r="FQ18" s="92"/>
      <c r="FR18" s="92"/>
      <c r="FS18" s="92"/>
      <c r="FT18" s="92"/>
      <c r="FU18" s="92"/>
      <c r="FV18" s="92"/>
      <c r="FW18" s="92"/>
      <c r="FX18" s="92"/>
      <c r="FY18" s="92"/>
      <c r="FZ18" s="92"/>
      <c r="GA18" s="92"/>
      <c r="GB18" s="92"/>
      <c r="GC18" s="92"/>
      <c r="GD18" s="92"/>
      <c r="GE18" s="92"/>
      <c r="GF18" s="92"/>
      <c r="GG18" s="92"/>
      <c r="GH18" s="92"/>
      <c r="GI18" s="92"/>
      <c r="GJ18" s="92"/>
      <c r="GK18" s="93"/>
      <c r="GL18" s="179"/>
      <c r="GM18" s="179"/>
      <c r="GN18" s="179"/>
      <c r="GO18" s="179"/>
      <c r="GP18" s="179"/>
      <c r="GQ18" s="179"/>
      <c r="GR18" s="179"/>
      <c r="GS18" s="179"/>
      <c r="GT18" s="179"/>
      <c r="GU18" s="179"/>
      <c r="GV18" s="179"/>
      <c r="GW18" s="179"/>
      <c r="GX18" s="179"/>
      <c r="GY18" s="179"/>
      <c r="GZ18" s="179"/>
      <c r="HA18" s="179"/>
      <c r="HB18" s="179"/>
      <c r="HC18" s="179"/>
      <c r="HD18" s="179"/>
      <c r="HE18" s="179"/>
      <c r="HF18" s="179"/>
      <c r="HG18" s="179"/>
      <c r="HH18" s="179"/>
      <c r="HI18" s="179"/>
      <c r="HJ18" s="179"/>
      <c r="HK18" s="179"/>
      <c r="HL18" s="179"/>
      <c r="HM18" s="179"/>
      <c r="HN18" s="179"/>
      <c r="HO18" s="179"/>
      <c r="HP18" s="179"/>
      <c r="HQ18" s="179"/>
      <c r="HR18" s="179"/>
      <c r="HS18" s="170"/>
      <c r="HT18" s="171"/>
      <c r="HU18" s="171"/>
      <c r="HV18" s="171"/>
      <c r="HW18" s="171"/>
      <c r="HX18" s="171"/>
      <c r="HY18" s="171"/>
      <c r="HZ18" s="171"/>
      <c r="IA18" s="172" t="s">
        <v>25</v>
      </c>
      <c r="IB18" s="172"/>
      <c r="IC18" s="172"/>
      <c r="ID18" s="172"/>
      <c r="IE18" s="172"/>
      <c r="IF18" s="172"/>
      <c r="IG18" s="172"/>
      <c r="IH18" s="173"/>
      <c r="II18" s="80"/>
      <c r="IJ18" s="21"/>
    </row>
    <row r="19" spans="1:244" s="56" customFormat="1" ht="17.100000000000001" customHeight="1">
      <c r="A19" s="77"/>
      <c r="B19" s="178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82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4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82"/>
      <c r="BN19" s="180"/>
      <c r="BO19" s="178"/>
      <c r="BP19" s="178"/>
      <c r="BQ19" s="178"/>
      <c r="BR19" s="178"/>
      <c r="BS19" s="178"/>
      <c r="BT19" s="178"/>
      <c r="BU19" s="181"/>
      <c r="BV19" s="89"/>
      <c r="BW19" s="89"/>
      <c r="BX19" s="89"/>
      <c r="BY19" s="89"/>
      <c r="BZ19" s="89"/>
      <c r="CA19" s="89"/>
      <c r="CB19" s="89"/>
      <c r="CC19" s="89"/>
      <c r="CD19" s="89"/>
      <c r="CE19" s="89"/>
      <c r="CF19" s="89"/>
      <c r="CG19" s="89"/>
      <c r="CH19" s="89"/>
      <c r="CI19" s="89"/>
      <c r="CJ19" s="89"/>
      <c r="CK19" s="89"/>
      <c r="CL19" s="89"/>
      <c r="CM19" s="89"/>
      <c r="CN19" s="89"/>
      <c r="CO19" s="89"/>
      <c r="CP19" s="89"/>
      <c r="CQ19" s="89"/>
      <c r="CR19" s="89"/>
      <c r="CS19" s="89"/>
      <c r="CT19" s="89"/>
      <c r="CU19" s="89"/>
      <c r="CV19" s="89"/>
      <c r="CW19" s="89"/>
      <c r="CX19" s="89"/>
      <c r="CY19" s="89"/>
      <c r="CZ19" s="89"/>
      <c r="DA19" s="89"/>
      <c r="DB19" s="89"/>
      <c r="DC19" s="89"/>
      <c r="DD19" s="89"/>
      <c r="DE19" s="89"/>
      <c r="DF19" s="89"/>
      <c r="DG19" s="89"/>
      <c r="DH19" s="89"/>
      <c r="DI19" s="89"/>
      <c r="DJ19" s="89"/>
      <c r="DK19" s="89"/>
      <c r="DL19" s="89"/>
      <c r="DM19" s="89"/>
      <c r="DN19" s="89"/>
      <c r="DO19" s="89"/>
      <c r="DP19" s="89"/>
      <c r="DQ19" s="89"/>
      <c r="DR19" s="89"/>
      <c r="DS19" s="89"/>
      <c r="DT19" s="89"/>
      <c r="DU19" s="90"/>
      <c r="DV19" s="178"/>
      <c r="DW19" s="178"/>
      <c r="DX19" s="178"/>
      <c r="DY19" s="178"/>
      <c r="DZ19" s="178"/>
      <c r="EA19" s="178"/>
      <c r="EB19" s="178"/>
      <c r="EC19" s="178"/>
      <c r="ED19" s="178"/>
      <c r="EE19" s="178"/>
      <c r="EF19" s="178"/>
      <c r="EG19" s="178"/>
      <c r="EH19" s="178"/>
      <c r="EI19" s="178"/>
      <c r="EJ19" s="178"/>
      <c r="EK19" s="178"/>
      <c r="EL19" s="91"/>
      <c r="EM19" s="92"/>
      <c r="EN19" s="92"/>
      <c r="EO19" s="92"/>
      <c r="EP19" s="92"/>
      <c r="EQ19" s="92"/>
      <c r="ER19" s="92"/>
      <c r="ES19" s="92"/>
      <c r="ET19" s="92"/>
      <c r="EU19" s="92"/>
      <c r="EV19" s="92"/>
      <c r="EW19" s="92"/>
      <c r="EX19" s="92"/>
      <c r="EY19" s="92"/>
      <c r="EZ19" s="92"/>
      <c r="FA19" s="92"/>
      <c r="FB19" s="92"/>
      <c r="FC19" s="92"/>
      <c r="FD19" s="92"/>
      <c r="FE19" s="92"/>
      <c r="FF19" s="92"/>
      <c r="FG19" s="92"/>
      <c r="FH19" s="92"/>
      <c r="FI19" s="92"/>
      <c r="FJ19" s="92"/>
      <c r="FK19" s="92"/>
      <c r="FL19" s="92"/>
      <c r="FM19" s="92"/>
      <c r="FN19" s="92"/>
      <c r="FO19" s="92"/>
      <c r="FP19" s="92"/>
      <c r="FQ19" s="92"/>
      <c r="FR19" s="92"/>
      <c r="FS19" s="92"/>
      <c r="FT19" s="92"/>
      <c r="FU19" s="92"/>
      <c r="FV19" s="92"/>
      <c r="FW19" s="92"/>
      <c r="FX19" s="92"/>
      <c r="FY19" s="92"/>
      <c r="FZ19" s="92"/>
      <c r="GA19" s="92"/>
      <c r="GB19" s="92"/>
      <c r="GC19" s="92"/>
      <c r="GD19" s="92"/>
      <c r="GE19" s="92"/>
      <c r="GF19" s="92"/>
      <c r="GG19" s="92"/>
      <c r="GH19" s="92"/>
      <c r="GI19" s="92"/>
      <c r="GJ19" s="92"/>
      <c r="GK19" s="93"/>
      <c r="GL19" s="179"/>
      <c r="GM19" s="179"/>
      <c r="GN19" s="179"/>
      <c r="GO19" s="179"/>
      <c r="GP19" s="179"/>
      <c r="GQ19" s="179"/>
      <c r="GR19" s="179"/>
      <c r="GS19" s="179"/>
      <c r="GT19" s="179"/>
      <c r="GU19" s="179"/>
      <c r="GV19" s="179"/>
      <c r="GW19" s="179"/>
      <c r="GX19" s="179"/>
      <c r="GY19" s="179"/>
      <c r="GZ19" s="179"/>
      <c r="HA19" s="179"/>
      <c r="HB19" s="179"/>
      <c r="HC19" s="179"/>
      <c r="HD19" s="179"/>
      <c r="HE19" s="179"/>
      <c r="HF19" s="179"/>
      <c r="HG19" s="179"/>
      <c r="HH19" s="179"/>
      <c r="HI19" s="179"/>
      <c r="HJ19" s="179"/>
      <c r="HK19" s="179"/>
      <c r="HL19" s="179"/>
      <c r="HM19" s="179"/>
      <c r="HN19" s="179"/>
      <c r="HO19" s="179"/>
      <c r="HP19" s="179"/>
      <c r="HQ19" s="179"/>
      <c r="HR19" s="179"/>
      <c r="HS19" s="170"/>
      <c r="HT19" s="171"/>
      <c r="HU19" s="171"/>
      <c r="HV19" s="171"/>
      <c r="HW19" s="171"/>
      <c r="HX19" s="171"/>
      <c r="HY19" s="171"/>
      <c r="HZ19" s="171"/>
      <c r="IA19" s="172" t="s">
        <v>25</v>
      </c>
      <c r="IB19" s="172"/>
      <c r="IC19" s="172"/>
      <c r="ID19" s="172"/>
      <c r="IE19" s="172"/>
      <c r="IF19" s="172"/>
      <c r="IG19" s="172"/>
      <c r="IH19" s="173"/>
      <c r="II19" s="80"/>
      <c r="IJ19" s="161"/>
    </row>
    <row r="20" spans="1:244" s="56" customFormat="1" ht="17.100000000000001" customHeight="1">
      <c r="A20" s="77"/>
      <c r="B20" s="178"/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 s="182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4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82"/>
      <c r="BN20" s="180"/>
      <c r="BO20" s="178"/>
      <c r="BP20" s="178"/>
      <c r="BQ20" s="178"/>
      <c r="BR20" s="178"/>
      <c r="BS20" s="178"/>
      <c r="BT20" s="178"/>
      <c r="BU20" s="181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90"/>
      <c r="DV20" s="178"/>
      <c r="DW20" s="178"/>
      <c r="DX20" s="178"/>
      <c r="DY20" s="178"/>
      <c r="DZ20" s="178"/>
      <c r="EA20" s="178"/>
      <c r="EB20" s="178"/>
      <c r="EC20" s="178"/>
      <c r="ED20" s="178"/>
      <c r="EE20" s="178"/>
      <c r="EF20" s="178"/>
      <c r="EG20" s="178"/>
      <c r="EH20" s="178"/>
      <c r="EI20" s="178"/>
      <c r="EJ20" s="178"/>
      <c r="EK20" s="178"/>
      <c r="EL20" s="91"/>
      <c r="EM20" s="92"/>
      <c r="EN20" s="92"/>
      <c r="EO20" s="92"/>
      <c r="EP20" s="92"/>
      <c r="EQ20" s="92"/>
      <c r="ER20" s="92"/>
      <c r="ES20" s="92"/>
      <c r="ET20" s="92"/>
      <c r="EU20" s="92"/>
      <c r="EV20" s="92"/>
      <c r="EW20" s="92"/>
      <c r="EX20" s="92"/>
      <c r="EY20" s="92"/>
      <c r="EZ20" s="92"/>
      <c r="FA20" s="92"/>
      <c r="FB20" s="92"/>
      <c r="FC20" s="92"/>
      <c r="FD20" s="92"/>
      <c r="FE20" s="92"/>
      <c r="FF20" s="92"/>
      <c r="FG20" s="92"/>
      <c r="FH20" s="92"/>
      <c r="FI20" s="92"/>
      <c r="FJ20" s="92"/>
      <c r="FK20" s="92"/>
      <c r="FL20" s="92"/>
      <c r="FM20" s="92"/>
      <c r="FN20" s="92"/>
      <c r="FO20" s="92"/>
      <c r="FP20" s="92"/>
      <c r="FQ20" s="92"/>
      <c r="FR20" s="92"/>
      <c r="FS20" s="92"/>
      <c r="FT20" s="92"/>
      <c r="FU20" s="92"/>
      <c r="FV20" s="92"/>
      <c r="FW20" s="92"/>
      <c r="FX20" s="92"/>
      <c r="FY20" s="92"/>
      <c r="FZ20" s="92"/>
      <c r="GA20" s="92"/>
      <c r="GB20" s="92"/>
      <c r="GC20" s="92"/>
      <c r="GD20" s="92"/>
      <c r="GE20" s="92"/>
      <c r="GF20" s="92"/>
      <c r="GG20" s="92"/>
      <c r="GH20" s="92"/>
      <c r="GI20" s="92"/>
      <c r="GJ20" s="92"/>
      <c r="GK20" s="93"/>
      <c r="GL20" s="179"/>
      <c r="GM20" s="179"/>
      <c r="GN20" s="179"/>
      <c r="GO20" s="179"/>
      <c r="GP20" s="179"/>
      <c r="GQ20" s="179"/>
      <c r="GR20" s="179"/>
      <c r="GS20" s="179"/>
      <c r="GT20" s="179"/>
      <c r="GU20" s="179"/>
      <c r="GV20" s="179"/>
      <c r="GW20" s="179"/>
      <c r="GX20" s="179"/>
      <c r="GY20" s="179"/>
      <c r="GZ20" s="179"/>
      <c r="HA20" s="179"/>
      <c r="HB20" s="179"/>
      <c r="HC20" s="179"/>
      <c r="HD20" s="179"/>
      <c r="HE20" s="179"/>
      <c r="HF20" s="179"/>
      <c r="HG20" s="179"/>
      <c r="HH20" s="179"/>
      <c r="HI20" s="179"/>
      <c r="HJ20" s="179"/>
      <c r="HK20" s="179"/>
      <c r="HL20" s="179"/>
      <c r="HM20" s="179"/>
      <c r="HN20" s="179"/>
      <c r="HO20" s="179"/>
      <c r="HP20" s="179"/>
      <c r="HQ20" s="179"/>
      <c r="HR20" s="179"/>
      <c r="HS20" s="170"/>
      <c r="HT20" s="171"/>
      <c r="HU20" s="171"/>
      <c r="HV20" s="171"/>
      <c r="HW20" s="171"/>
      <c r="HX20" s="171"/>
      <c r="HY20" s="171"/>
      <c r="HZ20" s="171"/>
      <c r="IA20" s="172" t="s">
        <v>25</v>
      </c>
      <c r="IB20" s="172"/>
      <c r="IC20" s="172"/>
      <c r="ID20" s="172"/>
      <c r="IE20" s="172"/>
      <c r="IF20" s="172"/>
      <c r="IG20" s="172"/>
      <c r="IH20" s="173"/>
      <c r="II20" s="80"/>
      <c r="IJ20" s="161"/>
    </row>
    <row r="21" spans="1:244" s="56" customFormat="1" ht="17.100000000000001" customHeight="1">
      <c r="A21" s="77"/>
      <c r="B21" s="178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82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4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82"/>
      <c r="BN21" s="180"/>
      <c r="BO21" s="178"/>
      <c r="BP21" s="178"/>
      <c r="BQ21" s="178"/>
      <c r="BR21" s="178"/>
      <c r="BS21" s="178"/>
      <c r="BT21" s="178"/>
      <c r="BU21" s="181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90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78"/>
      <c r="EI21" s="178"/>
      <c r="EJ21" s="178"/>
      <c r="EK21" s="178"/>
      <c r="EL21" s="91"/>
      <c r="EM21" s="92"/>
      <c r="EN21" s="92"/>
      <c r="EO21" s="92"/>
      <c r="EP21" s="92"/>
      <c r="EQ21" s="92"/>
      <c r="ER21" s="92"/>
      <c r="ES21" s="92"/>
      <c r="ET21" s="92"/>
      <c r="EU21" s="92"/>
      <c r="EV21" s="92"/>
      <c r="EW21" s="92"/>
      <c r="EX21" s="92"/>
      <c r="EY21" s="92"/>
      <c r="EZ21" s="92"/>
      <c r="FA21" s="92"/>
      <c r="FB21" s="92"/>
      <c r="FC21" s="92"/>
      <c r="FD21" s="92"/>
      <c r="FE21" s="92"/>
      <c r="FF21" s="92"/>
      <c r="FG21" s="92"/>
      <c r="FH21" s="92"/>
      <c r="FI21" s="92"/>
      <c r="FJ21" s="92"/>
      <c r="FK21" s="92"/>
      <c r="FL21" s="92"/>
      <c r="FM21" s="92"/>
      <c r="FN21" s="92"/>
      <c r="FO21" s="92"/>
      <c r="FP21" s="92"/>
      <c r="FQ21" s="92"/>
      <c r="FR21" s="92"/>
      <c r="FS21" s="92"/>
      <c r="FT21" s="92"/>
      <c r="FU21" s="92"/>
      <c r="FV21" s="92"/>
      <c r="FW21" s="92"/>
      <c r="FX21" s="92"/>
      <c r="FY21" s="92"/>
      <c r="FZ21" s="92"/>
      <c r="GA21" s="92"/>
      <c r="GB21" s="92"/>
      <c r="GC21" s="92"/>
      <c r="GD21" s="92"/>
      <c r="GE21" s="92"/>
      <c r="GF21" s="92"/>
      <c r="GG21" s="92"/>
      <c r="GH21" s="92"/>
      <c r="GI21" s="92"/>
      <c r="GJ21" s="92"/>
      <c r="GK21" s="93"/>
      <c r="GL21" s="179"/>
      <c r="GM21" s="179"/>
      <c r="GN21" s="179"/>
      <c r="GO21" s="179"/>
      <c r="GP21" s="179"/>
      <c r="GQ21" s="179"/>
      <c r="GR21" s="179"/>
      <c r="GS21" s="179"/>
      <c r="GT21" s="179"/>
      <c r="GU21" s="179"/>
      <c r="GV21" s="179"/>
      <c r="GW21" s="179"/>
      <c r="GX21" s="179"/>
      <c r="GY21" s="179"/>
      <c r="GZ21" s="179"/>
      <c r="HA21" s="179"/>
      <c r="HB21" s="179"/>
      <c r="HC21" s="179"/>
      <c r="HD21" s="179"/>
      <c r="HE21" s="179"/>
      <c r="HF21" s="179"/>
      <c r="HG21" s="179"/>
      <c r="HH21" s="179"/>
      <c r="HI21" s="179"/>
      <c r="HJ21" s="179"/>
      <c r="HK21" s="179"/>
      <c r="HL21" s="179"/>
      <c r="HM21" s="179"/>
      <c r="HN21" s="179"/>
      <c r="HO21" s="179"/>
      <c r="HP21" s="179"/>
      <c r="HQ21" s="179"/>
      <c r="HR21" s="179"/>
      <c r="HS21" s="170"/>
      <c r="HT21" s="171"/>
      <c r="HU21" s="171"/>
      <c r="HV21" s="171"/>
      <c r="HW21" s="171"/>
      <c r="HX21" s="171"/>
      <c r="HY21" s="171"/>
      <c r="HZ21" s="171"/>
      <c r="IA21" s="172" t="s">
        <v>25</v>
      </c>
      <c r="IB21" s="172"/>
      <c r="IC21" s="172"/>
      <c r="ID21" s="172"/>
      <c r="IE21" s="172"/>
      <c r="IF21" s="172"/>
      <c r="IG21" s="172"/>
      <c r="IH21" s="173"/>
      <c r="II21" s="80"/>
      <c r="IJ21" s="161"/>
    </row>
    <row r="22" spans="1:244" s="56" customFormat="1" ht="17.100000000000001" customHeight="1">
      <c r="A22" s="77"/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82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4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82"/>
      <c r="BN22" s="180"/>
      <c r="BO22" s="178"/>
      <c r="BP22" s="178"/>
      <c r="BQ22" s="178"/>
      <c r="BR22" s="178"/>
      <c r="BS22" s="178"/>
      <c r="BT22" s="178"/>
      <c r="BU22" s="181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90"/>
      <c r="DV22" s="178"/>
      <c r="DW22" s="178"/>
      <c r="DX22" s="178"/>
      <c r="DY22" s="178"/>
      <c r="DZ22" s="178"/>
      <c r="EA22" s="178"/>
      <c r="EB22" s="178"/>
      <c r="EC22" s="178"/>
      <c r="ED22" s="178"/>
      <c r="EE22" s="178"/>
      <c r="EF22" s="178"/>
      <c r="EG22" s="178"/>
      <c r="EH22" s="178"/>
      <c r="EI22" s="178"/>
      <c r="EJ22" s="178"/>
      <c r="EK22" s="178"/>
      <c r="EL22" s="91"/>
      <c r="EM22" s="92"/>
      <c r="EN22" s="92"/>
      <c r="EO22" s="92"/>
      <c r="EP22" s="92"/>
      <c r="EQ22" s="92"/>
      <c r="ER22" s="92"/>
      <c r="ES22" s="92"/>
      <c r="ET22" s="92"/>
      <c r="EU22" s="92"/>
      <c r="EV22" s="92"/>
      <c r="EW22" s="92"/>
      <c r="EX22" s="92"/>
      <c r="EY22" s="92"/>
      <c r="EZ22" s="92"/>
      <c r="FA22" s="92"/>
      <c r="FB22" s="92"/>
      <c r="FC22" s="92"/>
      <c r="FD22" s="92"/>
      <c r="FE22" s="92"/>
      <c r="FF22" s="92"/>
      <c r="FG22" s="92"/>
      <c r="FH22" s="92"/>
      <c r="FI22" s="92"/>
      <c r="FJ22" s="92"/>
      <c r="FK22" s="92"/>
      <c r="FL22" s="92"/>
      <c r="FM22" s="92"/>
      <c r="FN22" s="92"/>
      <c r="FO22" s="92"/>
      <c r="FP22" s="92"/>
      <c r="FQ22" s="92"/>
      <c r="FR22" s="92"/>
      <c r="FS22" s="92"/>
      <c r="FT22" s="92"/>
      <c r="FU22" s="92"/>
      <c r="FV22" s="92"/>
      <c r="FW22" s="92"/>
      <c r="FX22" s="92"/>
      <c r="FY22" s="92"/>
      <c r="FZ22" s="92"/>
      <c r="GA22" s="92"/>
      <c r="GB22" s="92"/>
      <c r="GC22" s="92"/>
      <c r="GD22" s="92"/>
      <c r="GE22" s="92"/>
      <c r="GF22" s="92"/>
      <c r="GG22" s="92"/>
      <c r="GH22" s="92"/>
      <c r="GI22" s="92"/>
      <c r="GJ22" s="92"/>
      <c r="GK22" s="93"/>
      <c r="GL22" s="179"/>
      <c r="GM22" s="179"/>
      <c r="GN22" s="179"/>
      <c r="GO22" s="179"/>
      <c r="GP22" s="179"/>
      <c r="GQ22" s="179"/>
      <c r="GR22" s="179"/>
      <c r="GS22" s="179"/>
      <c r="GT22" s="179"/>
      <c r="GU22" s="179"/>
      <c r="GV22" s="179"/>
      <c r="GW22" s="179"/>
      <c r="GX22" s="179"/>
      <c r="GY22" s="179"/>
      <c r="GZ22" s="179"/>
      <c r="HA22" s="179"/>
      <c r="HB22" s="179"/>
      <c r="HC22" s="179"/>
      <c r="HD22" s="179"/>
      <c r="HE22" s="179"/>
      <c r="HF22" s="179"/>
      <c r="HG22" s="179"/>
      <c r="HH22" s="179"/>
      <c r="HI22" s="179"/>
      <c r="HJ22" s="179"/>
      <c r="HK22" s="179"/>
      <c r="HL22" s="179"/>
      <c r="HM22" s="179"/>
      <c r="HN22" s="179"/>
      <c r="HO22" s="179"/>
      <c r="HP22" s="179"/>
      <c r="HQ22" s="179"/>
      <c r="HR22" s="179"/>
      <c r="HS22" s="170"/>
      <c r="HT22" s="171"/>
      <c r="HU22" s="171"/>
      <c r="HV22" s="171"/>
      <c r="HW22" s="171"/>
      <c r="HX22" s="171"/>
      <c r="HY22" s="171"/>
      <c r="HZ22" s="171"/>
      <c r="IA22" s="172" t="s">
        <v>25</v>
      </c>
      <c r="IB22" s="172"/>
      <c r="IC22" s="172"/>
      <c r="ID22" s="172"/>
      <c r="IE22" s="172"/>
      <c r="IF22" s="172"/>
      <c r="IG22" s="172"/>
      <c r="IH22" s="173"/>
      <c r="II22" s="80"/>
      <c r="IJ22" s="161"/>
    </row>
    <row r="23" spans="1:244" s="56" customFormat="1" ht="17.100000000000001" customHeight="1">
      <c r="A23" s="77"/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82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4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82"/>
      <c r="BN23" s="180"/>
      <c r="BO23" s="178"/>
      <c r="BP23" s="178"/>
      <c r="BQ23" s="178"/>
      <c r="BR23" s="178"/>
      <c r="BS23" s="178"/>
      <c r="BT23" s="178"/>
      <c r="BU23" s="181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90"/>
      <c r="DV23" s="178"/>
      <c r="DW23" s="178"/>
      <c r="DX23" s="178"/>
      <c r="DY23" s="178"/>
      <c r="DZ23" s="178"/>
      <c r="EA23" s="178"/>
      <c r="EB23" s="178"/>
      <c r="EC23" s="178"/>
      <c r="ED23" s="178"/>
      <c r="EE23" s="178"/>
      <c r="EF23" s="178"/>
      <c r="EG23" s="178"/>
      <c r="EH23" s="178"/>
      <c r="EI23" s="178"/>
      <c r="EJ23" s="178"/>
      <c r="EK23" s="178"/>
      <c r="EL23" s="91"/>
      <c r="EM23" s="92"/>
      <c r="EN23" s="92"/>
      <c r="EO23" s="92"/>
      <c r="EP23" s="92"/>
      <c r="EQ23" s="92"/>
      <c r="ER23" s="92"/>
      <c r="ES23" s="92"/>
      <c r="ET23" s="92"/>
      <c r="EU23" s="92"/>
      <c r="EV23" s="92"/>
      <c r="EW23" s="92"/>
      <c r="EX23" s="92"/>
      <c r="EY23" s="92"/>
      <c r="EZ23" s="92"/>
      <c r="FA23" s="92"/>
      <c r="FB23" s="92"/>
      <c r="FC23" s="92"/>
      <c r="FD23" s="92"/>
      <c r="FE23" s="92"/>
      <c r="FF23" s="92"/>
      <c r="FG23" s="92"/>
      <c r="FH23" s="92"/>
      <c r="FI23" s="92"/>
      <c r="FJ23" s="92"/>
      <c r="FK23" s="92"/>
      <c r="FL23" s="92"/>
      <c r="FM23" s="92"/>
      <c r="FN23" s="92"/>
      <c r="FO23" s="92"/>
      <c r="FP23" s="92"/>
      <c r="FQ23" s="92"/>
      <c r="FR23" s="92"/>
      <c r="FS23" s="92"/>
      <c r="FT23" s="92"/>
      <c r="FU23" s="92"/>
      <c r="FV23" s="92"/>
      <c r="FW23" s="92"/>
      <c r="FX23" s="92"/>
      <c r="FY23" s="92"/>
      <c r="FZ23" s="92"/>
      <c r="GA23" s="92"/>
      <c r="GB23" s="92"/>
      <c r="GC23" s="92"/>
      <c r="GD23" s="92"/>
      <c r="GE23" s="92"/>
      <c r="GF23" s="92"/>
      <c r="GG23" s="92"/>
      <c r="GH23" s="92"/>
      <c r="GI23" s="92"/>
      <c r="GJ23" s="92"/>
      <c r="GK23" s="93"/>
      <c r="GL23" s="179"/>
      <c r="GM23" s="179"/>
      <c r="GN23" s="179"/>
      <c r="GO23" s="179"/>
      <c r="GP23" s="179"/>
      <c r="GQ23" s="179"/>
      <c r="GR23" s="179"/>
      <c r="GS23" s="179"/>
      <c r="GT23" s="179"/>
      <c r="GU23" s="179"/>
      <c r="GV23" s="179"/>
      <c r="GW23" s="179"/>
      <c r="GX23" s="179"/>
      <c r="GY23" s="179"/>
      <c r="GZ23" s="179"/>
      <c r="HA23" s="179"/>
      <c r="HB23" s="179"/>
      <c r="HC23" s="179"/>
      <c r="HD23" s="179"/>
      <c r="HE23" s="179"/>
      <c r="HF23" s="179"/>
      <c r="HG23" s="179"/>
      <c r="HH23" s="179"/>
      <c r="HI23" s="179"/>
      <c r="HJ23" s="179"/>
      <c r="HK23" s="179"/>
      <c r="HL23" s="179"/>
      <c r="HM23" s="179"/>
      <c r="HN23" s="179"/>
      <c r="HO23" s="179"/>
      <c r="HP23" s="179"/>
      <c r="HQ23" s="179"/>
      <c r="HR23" s="179"/>
      <c r="HS23" s="170"/>
      <c r="HT23" s="171"/>
      <c r="HU23" s="171"/>
      <c r="HV23" s="171"/>
      <c r="HW23" s="171"/>
      <c r="HX23" s="171"/>
      <c r="HY23" s="171"/>
      <c r="HZ23" s="171"/>
      <c r="IA23" s="172" t="s">
        <v>25</v>
      </c>
      <c r="IB23" s="172"/>
      <c r="IC23" s="172"/>
      <c r="ID23" s="172"/>
      <c r="IE23" s="172"/>
      <c r="IF23" s="172"/>
      <c r="IG23" s="172"/>
      <c r="IH23" s="173"/>
      <c r="II23" s="80"/>
      <c r="IJ23" s="161"/>
    </row>
    <row r="24" spans="1:244" s="56" customFormat="1" ht="17.100000000000001" customHeight="1">
      <c r="A24" s="77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82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4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82"/>
      <c r="BN24" s="180"/>
      <c r="BO24" s="178"/>
      <c r="BP24" s="178"/>
      <c r="BQ24" s="178"/>
      <c r="BR24" s="178"/>
      <c r="BS24" s="178"/>
      <c r="BT24" s="178"/>
      <c r="BU24" s="181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90"/>
      <c r="DV24" s="178"/>
      <c r="DW24" s="178"/>
      <c r="DX24" s="178"/>
      <c r="DY24" s="178"/>
      <c r="DZ24" s="178"/>
      <c r="EA24" s="178"/>
      <c r="EB24" s="178"/>
      <c r="EC24" s="178"/>
      <c r="ED24" s="178"/>
      <c r="EE24" s="178"/>
      <c r="EF24" s="178"/>
      <c r="EG24" s="178"/>
      <c r="EH24" s="178"/>
      <c r="EI24" s="178"/>
      <c r="EJ24" s="178"/>
      <c r="EK24" s="178"/>
      <c r="EL24" s="91"/>
      <c r="EM24" s="92"/>
      <c r="EN24" s="92"/>
      <c r="EO24" s="92"/>
      <c r="EP24" s="92"/>
      <c r="EQ24" s="92"/>
      <c r="ER24" s="92"/>
      <c r="ES24" s="92"/>
      <c r="ET24" s="92"/>
      <c r="EU24" s="92"/>
      <c r="EV24" s="92"/>
      <c r="EW24" s="92"/>
      <c r="EX24" s="92"/>
      <c r="EY24" s="92"/>
      <c r="EZ24" s="92"/>
      <c r="FA24" s="92"/>
      <c r="FB24" s="92"/>
      <c r="FC24" s="92"/>
      <c r="FD24" s="92"/>
      <c r="FE24" s="92"/>
      <c r="FF24" s="92"/>
      <c r="FG24" s="92"/>
      <c r="FH24" s="92"/>
      <c r="FI24" s="92"/>
      <c r="FJ24" s="92"/>
      <c r="FK24" s="92"/>
      <c r="FL24" s="92"/>
      <c r="FM24" s="92"/>
      <c r="FN24" s="92"/>
      <c r="FO24" s="92"/>
      <c r="FP24" s="92"/>
      <c r="FQ24" s="92"/>
      <c r="FR24" s="92"/>
      <c r="FS24" s="92"/>
      <c r="FT24" s="92"/>
      <c r="FU24" s="92"/>
      <c r="FV24" s="92"/>
      <c r="FW24" s="92"/>
      <c r="FX24" s="92"/>
      <c r="FY24" s="92"/>
      <c r="FZ24" s="92"/>
      <c r="GA24" s="92"/>
      <c r="GB24" s="92"/>
      <c r="GC24" s="92"/>
      <c r="GD24" s="92"/>
      <c r="GE24" s="92"/>
      <c r="GF24" s="92"/>
      <c r="GG24" s="92"/>
      <c r="GH24" s="92"/>
      <c r="GI24" s="92"/>
      <c r="GJ24" s="92"/>
      <c r="GK24" s="93"/>
      <c r="GL24" s="179"/>
      <c r="GM24" s="179"/>
      <c r="GN24" s="179"/>
      <c r="GO24" s="179"/>
      <c r="GP24" s="179"/>
      <c r="GQ24" s="179"/>
      <c r="GR24" s="179"/>
      <c r="GS24" s="179"/>
      <c r="GT24" s="179"/>
      <c r="GU24" s="179"/>
      <c r="GV24" s="179"/>
      <c r="GW24" s="179"/>
      <c r="GX24" s="179"/>
      <c r="GY24" s="179"/>
      <c r="GZ24" s="179"/>
      <c r="HA24" s="179"/>
      <c r="HB24" s="179"/>
      <c r="HC24" s="179"/>
      <c r="HD24" s="179"/>
      <c r="HE24" s="179"/>
      <c r="HF24" s="179"/>
      <c r="HG24" s="179"/>
      <c r="HH24" s="179"/>
      <c r="HI24" s="179"/>
      <c r="HJ24" s="179"/>
      <c r="HK24" s="179"/>
      <c r="HL24" s="179"/>
      <c r="HM24" s="179"/>
      <c r="HN24" s="179"/>
      <c r="HO24" s="179"/>
      <c r="HP24" s="179"/>
      <c r="HQ24" s="179"/>
      <c r="HR24" s="179"/>
      <c r="HS24" s="170"/>
      <c r="HT24" s="171"/>
      <c r="HU24" s="171"/>
      <c r="HV24" s="171"/>
      <c r="HW24" s="171"/>
      <c r="HX24" s="171"/>
      <c r="HY24" s="171"/>
      <c r="HZ24" s="171"/>
      <c r="IA24" s="172" t="s">
        <v>25</v>
      </c>
      <c r="IB24" s="172"/>
      <c r="IC24" s="172"/>
      <c r="ID24" s="172"/>
      <c r="IE24" s="172"/>
      <c r="IF24" s="172"/>
      <c r="IG24" s="172"/>
      <c r="IH24" s="173"/>
      <c r="II24" s="80"/>
      <c r="IJ24" s="161"/>
    </row>
    <row r="25" spans="1:244" s="56" customFormat="1" ht="17.100000000000001" customHeight="1">
      <c r="A25" s="77"/>
      <c r="B25" s="178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82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4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82"/>
      <c r="BN25" s="180"/>
      <c r="BO25" s="178"/>
      <c r="BP25" s="178"/>
      <c r="BQ25" s="178"/>
      <c r="BR25" s="178"/>
      <c r="BS25" s="178"/>
      <c r="BT25" s="178"/>
      <c r="BU25" s="181"/>
      <c r="BV25" s="89"/>
      <c r="BW25" s="89"/>
      <c r="BX25" s="89"/>
      <c r="BY25" s="89"/>
      <c r="BZ25" s="89"/>
      <c r="CA25" s="89"/>
      <c r="CB25" s="89"/>
      <c r="CC25" s="89"/>
      <c r="CD25" s="89"/>
      <c r="CE25" s="89"/>
      <c r="CF25" s="89"/>
      <c r="CG25" s="89"/>
      <c r="CH25" s="89"/>
      <c r="CI25" s="89"/>
      <c r="CJ25" s="89"/>
      <c r="CK25" s="89"/>
      <c r="CL25" s="89"/>
      <c r="CM25" s="89"/>
      <c r="CN25" s="89"/>
      <c r="CO25" s="89"/>
      <c r="CP25" s="89"/>
      <c r="CQ25" s="89"/>
      <c r="CR25" s="89"/>
      <c r="CS25" s="89"/>
      <c r="CT25" s="89"/>
      <c r="CU25" s="89"/>
      <c r="CV25" s="89"/>
      <c r="CW25" s="89"/>
      <c r="CX25" s="89"/>
      <c r="CY25" s="89"/>
      <c r="CZ25" s="89"/>
      <c r="DA25" s="89"/>
      <c r="DB25" s="89"/>
      <c r="DC25" s="89"/>
      <c r="DD25" s="89"/>
      <c r="DE25" s="89"/>
      <c r="DF25" s="89"/>
      <c r="DG25" s="89"/>
      <c r="DH25" s="89"/>
      <c r="DI25" s="89"/>
      <c r="DJ25" s="89"/>
      <c r="DK25" s="89"/>
      <c r="DL25" s="89"/>
      <c r="DM25" s="89"/>
      <c r="DN25" s="89"/>
      <c r="DO25" s="89"/>
      <c r="DP25" s="89"/>
      <c r="DQ25" s="89"/>
      <c r="DR25" s="89"/>
      <c r="DS25" s="89"/>
      <c r="DT25" s="89"/>
      <c r="DU25" s="90"/>
      <c r="DV25" s="178"/>
      <c r="DW25" s="178"/>
      <c r="DX25" s="178"/>
      <c r="DY25" s="178"/>
      <c r="DZ25" s="178"/>
      <c r="EA25" s="178"/>
      <c r="EB25" s="178"/>
      <c r="EC25" s="178"/>
      <c r="ED25" s="178"/>
      <c r="EE25" s="178"/>
      <c r="EF25" s="178"/>
      <c r="EG25" s="178"/>
      <c r="EH25" s="178"/>
      <c r="EI25" s="178"/>
      <c r="EJ25" s="178"/>
      <c r="EK25" s="178"/>
      <c r="EL25" s="91"/>
      <c r="EM25" s="92"/>
      <c r="EN25" s="92"/>
      <c r="EO25" s="92"/>
      <c r="EP25" s="92"/>
      <c r="EQ25" s="92"/>
      <c r="ER25" s="92"/>
      <c r="ES25" s="92"/>
      <c r="ET25" s="92"/>
      <c r="EU25" s="92"/>
      <c r="EV25" s="92"/>
      <c r="EW25" s="92"/>
      <c r="EX25" s="92"/>
      <c r="EY25" s="92"/>
      <c r="EZ25" s="92"/>
      <c r="FA25" s="92"/>
      <c r="FB25" s="92"/>
      <c r="FC25" s="92"/>
      <c r="FD25" s="92"/>
      <c r="FE25" s="92"/>
      <c r="FF25" s="92"/>
      <c r="FG25" s="92"/>
      <c r="FH25" s="92"/>
      <c r="FI25" s="92"/>
      <c r="FJ25" s="92"/>
      <c r="FK25" s="92"/>
      <c r="FL25" s="92"/>
      <c r="FM25" s="92"/>
      <c r="FN25" s="92"/>
      <c r="FO25" s="92"/>
      <c r="FP25" s="92"/>
      <c r="FQ25" s="92"/>
      <c r="FR25" s="92"/>
      <c r="FS25" s="92"/>
      <c r="FT25" s="92"/>
      <c r="FU25" s="92"/>
      <c r="FV25" s="92"/>
      <c r="FW25" s="92"/>
      <c r="FX25" s="92"/>
      <c r="FY25" s="92"/>
      <c r="FZ25" s="92"/>
      <c r="GA25" s="92"/>
      <c r="GB25" s="92"/>
      <c r="GC25" s="92"/>
      <c r="GD25" s="92"/>
      <c r="GE25" s="92"/>
      <c r="GF25" s="92"/>
      <c r="GG25" s="92"/>
      <c r="GH25" s="92"/>
      <c r="GI25" s="92"/>
      <c r="GJ25" s="92"/>
      <c r="GK25" s="93"/>
      <c r="GL25" s="179"/>
      <c r="GM25" s="179"/>
      <c r="GN25" s="179"/>
      <c r="GO25" s="179"/>
      <c r="GP25" s="179"/>
      <c r="GQ25" s="179"/>
      <c r="GR25" s="179"/>
      <c r="GS25" s="179"/>
      <c r="GT25" s="179"/>
      <c r="GU25" s="179"/>
      <c r="GV25" s="179"/>
      <c r="GW25" s="179"/>
      <c r="GX25" s="179"/>
      <c r="GY25" s="179"/>
      <c r="GZ25" s="179"/>
      <c r="HA25" s="179"/>
      <c r="HB25" s="179"/>
      <c r="HC25" s="179"/>
      <c r="HD25" s="179"/>
      <c r="HE25" s="179"/>
      <c r="HF25" s="179"/>
      <c r="HG25" s="179"/>
      <c r="HH25" s="179"/>
      <c r="HI25" s="179"/>
      <c r="HJ25" s="179"/>
      <c r="HK25" s="179"/>
      <c r="HL25" s="179"/>
      <c r="HM25" s="179"/>
      <c r="HN25" s="179"/>
      <c r="HO25" s="179"/>
      <c r="HP25" s="179"/>
      <c r="HQ25" s="179"/>
      <c r="HR25" s="179"/>
      <c r="HS25" s="170"/>
      <c r="HT25" s="171"/>
      <c r="HU25" s="171"/>
      <c r="HV25" s="171"/>
      <c r="HW25" s="171"/>
      <c r="HX25" s="171"/>
      <c r="HY25" s="171"/>
      <c r="HZ25" s="171"/>
      <c r="IA25" s="172" t="s">
        <v>25</v>
      </c>
      <c r="IB25" s="172"/>
      <c r="IC25" s="172"/>
      <c r="ID25" s="172"/>
      <c r="IE25" s="172"/>
      <c r="IF25" s="172"/>
      <c r="IG25" s="172"/>
      <c r="IH25" s="173"/>
      <c r="II25" s="80"/>
      <c r="IJ25" s="161"/>
    </row>
    <row r="26" spans="1:244" s="56" customFormat="1" ht="17.100000000000001" customHeight="1">
      <c r="A26" s="77"/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82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4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82"/>
      <c r="BN26" s="180"/>
      <c r="BO26" s="178"/>
      <c r="BP26" s="178"/>
      <c r="BQ26" s="178"/>
      <c r="BR26" s="178"/>
      <c r="BS26" s="178"/>
      <c r="BT26" s="178"/>
      <c r="BU26" s="181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90"/>
      <c r="DV26" s="178"/>
      <c r="DW26" s="178"/>
      <c r="DX26" s="178"/>
      <c r="DY26" s="178"/>
      <c r="DZ26" s="178"/>
      <c r="EA26" s="178"/>
      <c r="EB26" s="178"/>
      <c r="EC26" s="178"/>
      <c r="ED26" s="178"/>
      <c r="EE26" s="178"/>
      <c r="EF26" s="178"/>
      <c r="EG26" s="178"/>
      <c r="EH26" s="178"/>
      <c r="EI26" s="178"/>
      <c r="EJ26" s="178"/>
      <c r="EK26" s="178"/>
      <c r="EL26" s="91"/>
      <c r="EM26" s="92"/>
      <c r="EN26" s="92"/>
      <c r="EO26" s="92"/>
      <c r="EP26" s="92"/>
      <c r="EQ26" s="92"/>
      <c r="ER26" s="92"/>
      <c r="ES26" s="92"/>
      <c r="ET26" s="92"/>
      <c r="EU26" s="92"/>
      <c r="EV26" s="92"/>
      <c r="EW26" s="92"/>
      <c r="EX26" s="92"/>
      <c r="EY26" s="92"/>
      <c r="EZ26" s="92"/>
      <c r="FA26" s="92"/>
      <c r="FB26" s="92"/>
      <c r="FC26" s="92"/>
      <c r="FD26" s="92"/>
      <c r="FE26" s="92"/>
      <c r="FF26" s="92"/>
      <c r="FG26" s="92"/>
      <c r="FH26" s="92"/>
      <c r="FI26" s="92"/>
      <c r="FJ26" s="92"/>
      <c r="FK26" s="92"/>
      <c r="FL26" s="92"/>
      <c r="FM26" s="92"/>
      <c r="FN26" s="92"/>
      <c r="FO26" s="92"/>
      <c r="FP26" s="92"/>
      <c r="FQ26" s="92"/>
      <c r="FR26" s="92"/>
      <c r="FS26" s="92"/>
      <c r="FT26" s="92"/>
      <c r="FU26" s="92"/>
      <c r="FV26" s="92"/>
      <c r="FW26" s="92"/>
      <c r="FX26" s="92"/>
      <c r="FY26" s="92"/>
      <c r="FZ26" s="92"/>
      <c r="GA26" s="92"/>
      <c r="GB26" s="92"/>
      <c r="GC26" s="92"/>
      <c r="GD26" s="92"/>
      <c r="GE26" s="92"/>
      <c r="GF26" s="92"/>
      <c r="GG26" s="92"/>
      <c r="GH26" s="92"/>
      <c r="GI26" s="92"/>
      <c r="GJ26" s="92"/>
      <c r="GK26" s="93"/>
      <c r="GL26" s="179"/>
      <c r="GM26" s="179"/>
      <c r="GN26" s="179"/>
      <c r="GO26" s="179"/>
      <c r="GP26" s="179"/>
      <c r="GQ26" s="179"/>
      <c r="GR26" s="179"/>
      <c r="GS26" s="179"/>
      <c r="GT26" s="179"/>
      <c r="GU26" s="179"/>
      <c r="GV26" s="179"/>
      <c r="GW26" s="179"/>
      <c r="GX26" s="179"/>
      <c r="GY26" s="179"/>
      <c r="GZ26" s="179"/>
      <c r="HA26" s="179"/>
      <c r="HB26" s="179"/>
      <c r="HC26" s="179"/>
      <c r="HD26" s="179"/>
      <c r="HE26" s="179"/>
      <c r="HF26" s="179"/>
      <c r="HG26" s="179"/>
      <c r="HH26" s="179"/>
      <c r="HI26" s="179"/>
      <c r="HJ26" s="179"/>
      <c r="HK26" s="179"/>
      <c r="HL26" s="179"/>
      <c r="HM26" s="179"/>
      <c r="HN26" s="179"/>
      <c r="HO26" s="179"/>
      <c r="HP26" s="179"/>
      <c r="HQ26" s="179"/>
      <c r="HR26" s="179"/>
      <c r="HS26" s="170"/>
      <c r="HT26" s="171"/>
      <c r="HU26" s="171"/>
      <c r="HV26" s="171"/>
      <c r="HW26" s="171"/>
      <c r="HX26" s="171"/>
      <c r="HY26" s="171"/>
      <c r="HZ26" s="171"/>
      <c r="IA26" s="172" t="s">
        <v>25</v>
      </c>
      <c r="IB26" s="172"/>
      <c r="IC26" s="172"/>
      <c r="ID26" s="172"/>
      <c r="IE26" s="172"/>
      <c r="IF26" s="172"/>
      <c r="IG26" s="172"/>
      <c r="IH26" s="173"/>
      <c r="II26" s="80"/>
      <c r="IJ26" s="161"/>
    </row>
    <row r="27" spans="1:244" s="56" customFormat="1" ht="17.100000000000001" customHeight="1">
      <c r="A27" s="77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82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4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82"/>
      <c r="BN27" s="180"/>
      <c r="BO27" s="178"/>
      <c r="BP27" s="178"/>
      <c r="BQ27" s="178"/>
      <c r="BR27" s="178"/>
      <c r="BS27" s="178"/>
      <c r="BT27" s="178"/>
      <c r="BU27" s="181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90"/>
      <c r="DV27" s="178"/>
      <c r="DW27" s="178"/>
      <c r="DX27" s="178"/>
      <c r="DY27" s="178"/>
      <c r="DZ27" s="178"/>
      <c r="EA27" s="178"/>
      <c r="EB27" s="178"/>
      <c r="EC27" s="178"/>
      <c r="ED27" s="178"/>
      <c r="EE27" s="178"/>
      <c r="EF27" s="178"/>
      <c r="EG27" s="178"/>
      <c r="EH27" s="178"/>
      <c r="EI27" s="178"/>
      <c r="EJ27" s="178"/>
      <c r="EK27" s="178"/>
      <c r="EL27" s="91"/>
      <c r="EM27" s="92"/>
      <c r="EN27" s="92"/>
      <c r="EO27" s="92"/>
      <c r="EP27" s="92"/>
      <c r="EQ27" s="92"/>
      <c r="ER27" s="92"/>
      <c r="ES27" s="92"/>
      <c r="ET27" s="92"/>
      <c r="EU27" s="92"/>
      <c r="EV27" s="92"/>
      <c r="EW27" s="92"/>
      <c r="EX27" s="92"/>
      <c r="EY27" s="92"/>
      <c r="EZ27" s="92"/>
      <c r="FA27" s="92"/>
      <c r="FB27" s="92"/>
      <c r="FC27" s="92"/>
      <c r="FD27" s="92"/>
      <c r="FE27" s="92"/>
      <c r="FF27" s="92"/>
      <c r="FG27" s="92"/>
      <c r="FH27" s="92"/>
      <c r="FI27" s="92"/>
      <c r="FJ27" s="92"/>
      <c r="FK27" s="92"/>
      <c r="FL27" s="92"/>
      <c r="FM27" s="92"/>
      <c r="FN27" s="92"/>
      <c r="FO27" s="92"/>
      <c r="FP27" s="92"/>
      <c r="FQ27" s="92"/>
      <c r="FR27" s="92"/>
      <c r="FS27" s="92"/>
      <c r="FT27" s="92"/>
      <c r="FU27" s="92"/>
      <c r="FV27" s="92"/>
      <c r="FW27" s="92"/>
      <c r="FX27" s="92"/>
      <c r="FY27" s="92"/>
      <c r="FZ27" s="92"/>
      <c r="GA27" s="92"/>
      <c r="GB27" s="92"/>
      <c r="GC27" s="92"/>
      <c r="GD27" s="92"/>
      <c r="GE27" s="92"/>
      <c r="GF27" s="92"/>
      <c r="GG27" s="92"/>
      <c r="GH27" s="92"/>
      <c r="GI27" s="92"/>
      <c r="GJ27" s="92"/>
      <c r="GK27" s="93"/>
      <c r="GL27" s="179"/>
      <c r="GM27" s="179"/>
      <c r="GN27" s="179"/>
      <c r="GO27" s="179"/>
      <c r="GP27" s="179"/>
      <c r="GQ27" s="179"/>
      <c r="GR27" s="179"/>
      <c r="GS27" s="179"/>
      <c r="GT27" s="179"/>
      <c r="GU27" s="179"/>
      <c r="GV27" s="179"/>
      <c r="GW27" s="179"/>
      <c r="GX27" s="179"/>
      <c r="GY27" s="179"/>
      <c r="GZ27" s="179"/>
      <c r="HA27" s="179"/>
      <c r="HB27" s="179"/>
      <c r="HC27" s="179"/>
      <c r="HD27" s="179"/>
      <c r="HE27" s="179"/>
      <c r="HF27" s="179"/>
      <c r="HG27" s="179"/>
      <c r="HH27" s="179"/>
      <c r="HI27" s="179"/>
      <c r="HJ27" s="179"/>
      <c r="HK27" s="179"/>
      <c r="HL27" s="179"/>
      <c r="HM27" s="179"/>
      <c r="HN27" s="179"/>
      <c r="HO27" s="179"/>
      <c r="HP27" s="179"/>
      <c r="HQ27" s="179"/>
      <c r="HR27" s="179"/>
      <c r="HS27" s="170"/>
      <c r="HT27" s="171"/>
      <c r="HU27" s="171"/>
      <c r="HV27" s="171"/>
      <c r="HW27" s="171"/>
      <c r="HX27" s="171"/>
      <c r="HY27" s="171"/>
      <c r="HZ27" s="171"/>
      <c r="IA27" s="172" t="s">
        <v>25</v>
      </c>
      <c r="IB27" s="172"/>
      <c r="IC27" s="172"/>
      <c r="ID27" s="172"/>
      <c r="IE27" s="172"/>
      <c r="IF27" s="172"/>
      <c r="IG27" s="172"/>
      <c r="IH27" s="173"/>
      <c r="II27" s="80"/>
      <c r="IJ27" s="161"/>
    </row>
    <row r="28" spans="1:244" s="56" customFormat="1" ht="17.100000000000001" customHeight="1">
      <c r="A28" s="77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82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4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82"/>
      <c r="BN28" s="180"/>
      <c r="BO28" s="178"/>
      <c r="BP28" s="178"/>
      <c r="BQ28" s="178"/>
      <c r="BR28" s="178"/>
      <c r="BS28" s="178"/>
      <c r="BT28" s="178"/>
      <c r="BU28" s="181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90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91"/>
      <c r="EM28" s="92"/>
      <c r="EN28" s="92"/>
      <c r="EO28" s="92"/>
      <c r="EP28" s="92"/>
      <c r="EQ28" s="92"/>
      <c r="ER28" s="92"/>
      <c r="ES28" s="92"/>
      <c r="ET28" s="92"/>
      <c r="EU28" s="92"/>
      <c r="EV28" s="92"/>
      <c r="EW28" s="92"/>
      <c r="EX28" s="92"/>
      <c r="EY28" s="92"/>
      <c r="EZ28" s="92"/>
      <c r="FA28" s="92"/>
      <c r="FB28" s="92"/>
      <c r="FC28" s="92"/>
      <c r="FD28" s="92"/>
      <c r="FE28" s="92"/>
      <c r="FF28" s="92"/>
      <c r="FG28" s="92"/>
      <c r="FH28" s="92"/>
      <c r="FI28" s="92"/>
      <c r="FJ28" s="92"/>
      <c r="FK28" s="92"/>
      <c r="FL28" s="92"/>
      <c r="FM28" s="92"/>
      <c r="FN28" s="92"/>
      <c r="FO28" s="92"/>
      <c r="FP28" s="92"/>
      <c r="FQ28" s="92"/>
      <c r="FR28" s="92"/>
      <c r="FS28" s="92"/>
      <c r="FT28" s="92"/>
      <c r="FU28" s="92"/>
      <c r="FV28" s="92"/>
      <c r="FW28" s="92"/>
      <c r="FX28" s="92"/>
      <c r="FY28" s="92"/>
      <c r="FZ28" s="92"/>
      <c r="GA28" s="92"/>
      <c r="GB28" s="92"/>
      <c r="GC28" s="92"/>
      <c r="GD28" s="92"/>
      <c r="GE28" s="92"/>
      <c r="GF28" s="92"/>
      <c r="GG28" s="92"/>
      <c r="GH28" s="92"/>
      <c r="GI28" s="92"/>
      <c r="GJ28" s="92"/>
      <c r="GK28" s="93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0"/>
      <c r="HT28" s="171"/>
      <c r="HU28" s="171"/>
      <c r="HV28" s="171"/>
      <c r="HW28" s="171"/>
      <c r="HX28" s="171"/>
      <c r="HY28" s="171"/>
      <c r="HZ28" s="171"/>
      <c r="IA28" s="172" t="s">
        <v>25</v>
      </c>
      <c r="IB28" s="172"/>
      <c r="IC28" s="172"/>
      <c r="ID28" s="172"/>
      <c r="IE28" s="172"/>
      <c r="IF28" s="172"/>
      <c r="IG28" s="172"/>
      <c r="IH28" s="173"/>
      <c r="II28" s="80"/>
      <c r="IJ28" s="161"/>
    </row>
    <row r="29" spans="1:244" s="56" customFormat="1" ht="17.100000000000001" customHeight="1">
      <c r="A29" s="77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82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4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82"/>
      <c r="BN29" s="180"/>
      <c r="BO29" s="178"/>
      <c r="BP29" s="178"/>
      <c r="BQ29" s="178"/>
      <c r="BR29" s="178"/>
      <c r="BS29" s="178"/>
      <c r="BT29" s="178"/>
      <c r="BU29" s="181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90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91"/>
      <c r="EM29" s="92"/>
      <c r="EN29" s="92"/>
      <c r="EO29" s="92"/>
      <c r="EP29" s="92"/>
      <c r="EQ29" s="92"/>
      <c r="ER29" s="92"/>
      <c r="ES29" s="92"/>
      <c r="ET29" s="92"/>
      <c r="EU29" s="92"/>
      <c r="EV29" s="92"/>
      <c r="EW29" s="92"/>
      <c r="EX29" s="92"/>
      <c r="EY29" s="92"/>
      <c r="EZ29" s="92"/>
      <c r="FA29" s="92"/>
      <c r="FB29" s="92"/>
      <c r="FC29" s="92"/>
      <c r="FD29" s="92"/>
      <c r="FE29" s="92"/>
      <c r="FF29" s="92"/>
      <c r="FG29" s="92"/>
      <c r="FH29" s="92"/>
      <c r="FI29" s="92"/>
      <c r="FJ29" s="92"/>
      <c r="FK29" s="92"/>
      <c r="FL29" s="92"/>
      <c r="FM29" s="92"/>
      <c r="FN29" s="92"/>
      <c r="FO29" s="92"/>
      <c r="FP29" s="92"/>
      <c r="FQ29" s="92"/>
      <c r="FR29" s="92"/>
      <c r="FS29" s="92"/>
      <c r="FT29" s="92"/>
      <c r="FU29" s="92"/>
      <c r="FV29" s="92"/>
      <c r="FW29" s="92"/>
      <c r="FX29" s="92"/>
      <c r="FY29" s="92"/>
      <c r="FZ29" s="92"/>
      <c r="GA29" s="92"/>
      <c r="GB29" s="92"/>
      <c r="GC29" s="92"/>
      <c r="GD29" s="92"/>
      <c r="GE29" s="92"/>
      <c r="GF29" s="92"/>
      <c r="GG29" s="92"/>
      <c r="GH29" s="92"/>
      <c r="GI29" s="92"/>
      <c r="GJ29" s="92"/>
      <c r="GK29" s="93"/>
      <c r="GL29" s="179"/>
      <c r="GM29" s="179"/>
      <c r="GN29" s="179"/>
      <c r="GO29" s="179"/>
      <c r="GP29" s="179"/>
      <c r="GQ29" s="179"/>
      <c r="GR29" s="179"/>
      <c r="GS29" s="179"/>
      <c r="GT29" s="179"/>
      <c r="GU29" s="179"/>
      <c r="GV29" s="179"/>
      <c r="GW29" s="179"/>
      <c r="GX29" s="179"/>
      <c r="GY29" s="179"/>
      <c r="GZ29" s="179"/>
      <c r="HA29" s="179"/>
      <c r="HB29" s="179"/>
      <c r="HC29" s="179"/>
      <c r="HD29" s="179"/>
      <c r="HE29" s="179"/>
      <c r="HF29" s="179"/>
      <c r="HG29" s="179"/>
      <c r="HH29" s="179"/>
      <c r="HI29" s="179"/>
      <c r="HJ29" s="179"/>
      <c r="HK29" s="179"/>
      <c r="HL29" s="179"/>
      <c r="HM29" s="179"/>
      <c r="HN29" s="179"/>
      <c r="HO29" s="179"/>
      <c r="HP29" s="179"/>
      <c r="HQ29" s="179"/>
      <c r="HR29" s="179"/>
      <c r="HS29" s="170"/>
      <c r="HT29" s="171"/>
      <c r="HU29" s="171"/>
      <c r="HV29" s="171"/>
      <c r="HW29" s="171"/>
      <c r="HX29" s="171"/>
      <c r="HY29" s="171"/>
      <c r="HZ29" s="171"/>
      <c r="IA29" s="172" t="s">
        <v>25</v>
      </c>
      <c r="IB29" s="172"/>
      <c r="IC29" s="172"/>
      <c r="ID29" s="172"/>
      <c r="IE29" s="172"/>
      <c r="IF29" s="172"/>
      <c r="IG29" s="172"/>
      <c r="IH29" s="173"/>
      <c r="II29" s="80"/>
      <c r="IJ29" s="161"/>
    </row>
    <row r="30" spans="1:244" s="56" customFormat="1" ht="17.100000000000001" customHeight="1">
      <c r="A30" s="77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82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4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82"/>
      <c r="BN30" s="180"/>
      <c r="BO30" s="178"/>
      <c r="BP30" s="178"/>
      <c r="BQ30" s="178"/>
      <c r="BR30" s="178"/>
      <c r="BS30" s="178"/>
      <c r="BT30" s="178"/>
      <c r="BU30" s="181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90"/>
      <c r="DV30" s="178"/>
      <c r="DW30" s="178"/>
      <c r="DX30" s="178"/>
      <c r="DY30" s="178"/>
      <c r="DZ30" s="178"/>
      <c r="EA30" s="178"/>
      <c r="EB30" s="178"/>
      <c r="EC30" s="178"/>
      <c r="ED30" s="178"/>
      <c r="EE30" s="178"/>
      <c r="EF30" s="178"/>
      <c r="EG30" s="178"/>
      <c r="EH30" s="178"/>
      <c r="EI30" s="178"/>
      <c r="EJ30" s="178"/>
      <c r="EK30" s="178"/>
      <c r="EL30" s="91"/>
      <c r="EM30" s="92"/>
      <c r="EN30" s="92"/>
      <c r="EO30" s="92"/>
      <c r="EP30" s="92"/>
      <c r="EQ30" s="92"/>
      <c r="ER30" s="92"/>
      <c r="ES30" s="92"/>
      <c r="ET30" s="92"/>
      <c r="EU30" s="92"/>
      <c r="EV30" s="92"/>
      <c r="EW30" s="92"/>
      <c r="EX30" s="92"/>
      <c r="EY30" s="92"/>
      <c r="EZ30" s="92"/>
      <c r="FA30" s="92"/>
      <c r="FB30" s="92"/>
      <c r="FC30" s="92"/>
      <c r="FD30" s="92"/>
      <c r="FE30" s="92"/>
      <c r="FF30" s="92"/>
      <c r="FG30" s="92"/>
      <c r="FH30" s="92"/>
      <c r="FI30" s="92"/>
      <c r="FJ30" s="92"/>
      <c r="FK30" s="92"/>
      <c r="FL30" s="92"/>
      <c r="FM30" s="92"/>
      <c r="FN30" s="92"/>
      <c r="FO30" s="92"/>
      <c r="FP30" s="92"/>
      <c r="FQ30" s="92"/>
      <c r="FR30" s="92"/>
      <c r="FS30" s="92"/>
      <c r="FT30" s="92"/>
      <c r="FU30" s="92"/>
      <c r="FV30" s="92"/>
      <c r="FW30" s="92"/>
      <c r="FX30" s="92"/>
      <c r="FY30" s="92"/>
      <c r="FZ30" s="92"/>
      <c r="GA30" s="92"/>
      <c r="GB30" s="92"/>
      <c r="GC30" s="92"/>
      <c r="GD30" s="92"/>
      <c r="GE30" s="92"/>
      <c r="GF30" s="92"/>
      <c r="GG30" s="92"/>
      <c r="GH30" s="92"/>
      <c r="GI30" s="92"/>
      <c r="GJ30" s="92"/>
      <c r="GK30" s="93"/>
      <c r="GL30" s="179"/>
      <c r="GM30" s="179"/>
      <c r="GN30" s="179"/>
      <c r="GO30" s="179"/>
      <c r="GP30" s="179"/>
      <c r="GQ30" s="179"/>
      <c r="GR30" s="179"/>
      <c r="GS30" s="179"/>
      <c r="GT30" s="179"/>
      <c r="GU30" s="179"/>
      <c r="GV30" s="179"/>
      <c r="GW30" s="179"/>
      <c r="GX30" s="179"/>
      <c r="GY30" s="179"/>
      <c r="GZ30" s="179"/>
      <c r="HA30" s="179"/>
      <c r="HB30" s="179"/>
      <c r="HC30" s="179"/>
      <c r="HD30" s="179"/>
      <c r="HE30" s="179"/>
      <c r="HF30" s="179"/>
      <c r="HG30" s="179"/>
      <c r="HH30" s="179"/>
      <c r="HI30" s="179"/>
      <c r="HJ30" s="179"/>
      <c r="HK30" s="179"/>
      <c r="HL30" s="179"/>
      <c r="HM30" s="179"/>
      <c r="HN30" s="179"/>
      <c r="HO30" s="179"/>
      <c r="HP30" s="179"/>
      <c r="HQ30" s="179"/>
      <c r="HR30" s="179"/>
      <c r="HS30" s="170"/>
      <c r="HT30" s="171"/>
      <c r="HU30" s="171"/>
      <c r="HV30" s="171"/>
      <c r="HW30" s="171"/>
      <c r="HX30" s="171"/>
      <c r="HY30" s="171"/>
      <c r="HZ30" s="171"/>
      <c r="IA30" s="172" t="s">
        <v>25</v>
      </c>
      <c r="IB30" s="172"/>
      <c r="IC30" s="172"/>
      <c r="ID30" s="172"/>
      <c r="IE30" s="172"/>
      <c r="IF30" s="172"/>
      <c r="IG30" s="172"/>
      <c r="IH30" s="173"/>
      <c r="II30" s="80"/>
      <c r="IJ30" s="161"/>
    </row>
    <row r="31" spans="1:244" s="56" customFormat="1" ht="17.100000000000001" customHeight="1">
      <c r="A31" s="77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82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4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82"/>
      <c r="BN31" s="180"/>
      <c r="BO31" s="178"/>
      <c r="BP31" s="178"/>
      <c r="BQ31" s="178"/>
      <c r="BR31" s="178"/>
      <c r="BS31" s="178"/>
      <c r="BT31" s="178"/>
      <c r="BU31" s="181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90"/>
      <c r="DV31" s="178"/>
      <c r="DW31" s="178"/>
      <c r="DX31" s="178"/>
      <c r="DY31" s="178"/>
      <c r="DZ31" s="178"/>
      <c r="EA31" s="178"/>
      <c r="EB31" s="178"/>
      <c r="EC31" s="178"/>
      <c r="ED31" s="178"/>
      <c r="EE31" s="178"/>
      <c r="EF31" s="178"/>
      <c r="EG31" s="178"/>
      <c r="EH31" s="178"/>
      <c r="EI31" s="178"/>
      <c r="EJ31" s="178"/>
      <c r="EK31" s="178"/>
      <c r="EL31" s="91"/>
      <c r="EM31" s="92"/>
      <c r="EN31" s="92"/>
      <c r="EO31" s="92"/>
      <c r="EP31" s="92"/>
      <c r="EQ31" s="92"/>
      <c r="ER31" s="92"/>
      <c r="ES31" s="92"/>
      <c r="ET31" s="92"/>
      <c r="EU31" s="92"/>
      <c r="EV31" s="92"/>
      <c r="EW31" s="92"/>
      <c r="EX31" s="92"/>
      <c r="EY31" s="92"/>
      <c r="EZ31" s="92"/>
      <c r="FA31" s="92"/>
      <c r="FB31" s="92"/>
      <c r="FC31" s="92"/>
      <c r="FD31" s="92"/>
      <c r="FE31" s="92"/>
      <c r="FF31" s="92"/>
      <c r="FG31" s="92"/>
      <c r="FH31" s="92"/>
      <c r="FI31" s="92"/>
      <c r="FJ31" s="92"/>
      <c r="FK31" s="92"/>
      <c r="FL31" s="92"/>
      <c r="FM31" s="92"/>
      <c r="FN31" s="92"/>
      <c r="FO31" s="92"/>
      <c r="FP31" s="92"/>
      <c r="FQ31" s="92"/>
      <c r="FR31" s="92"/>
      <c r="FS31" s="92"/>
      <c r="FT31" s="92"/>
      <c r="FU31" s="92"/>
      <c r="FV31" s="92"/>
      <c r="FW31" s="92"/>
      <c r="FX31" s="92"/>
      <c r="FY31" s="92"/>
      <c r="FZ31" s="92"/>
      <c r="GA31" s="92"/>
      <c r="GB31" s="92"/>
      <c r="GC31" s="92"/>
      <c r="GD31" s="92"/>
      <c r="GE31" s="92"/>
      <c r="GF31" s="92"/>
      <c r="GG31" s="92"/>
      <c r="GH31" s="92"/>
      <c r="GI31" s="92"/>
      <c r="GJ31" s="92"/>
      <c r="GK31" s="93"/>
      <c r="GL31" s="179"/>
      <c r="GM31" s="179"/>
      <c r="GN31" s="179"/>
      <c r="GO31" s="179"/>
      <c r="GP31" s="179"/>
      <c r="GQ31" s="179"/>
      <c r="GR31" s="179"/>
      <c r="GS31" s="179"/>
      <c r="GT31" s="179"/>
      <c r="GU31" s="179"/>
      <c r="GV31" s="179"/>
      <c r="GW31" s="179"/>
      <c r="GX31" s="179"/>
      <c r="GY31" s="179"/>
      <c r="GZ31" s="179"/>
      <c r="HA31" s="179"/>
      <c r="HB31" s="179"/>
      <c r="HC31" s="179"/>
      <c r="HD31" s="179"/>
      <c r="HE31" s="179"/>
      <c r="HF31" s="179"/>
      <c r="HG31" s="179"/>
      <c r="HH31" s="179"/>
      <c r="HI31" s="179"/>
      <c r="HJ31" s="179"/>
      <c r="HK31" s="179"/>
      <c r="HL31" s="179"/>
      <c r="HM31" s="179"/>
      <c r="HN31" s="179"/>
      <c r="HO31" s="179"/>
      <c r="HP31" s="179"/>
      <c r="HQ31" s="179"/>
      <c r="HR31" s="179"/>
      <c r="HS31" s="170"/>
      <c r="HT31" s="171"/>
      <c r="HU31" s="171"/>
      <c r="HV31" s="171"/>
      <c r="HW31" s="171"/>
      <c r="HX31" s="171"/>
      <c r="HY31" s="171"/>
      <c r="HZ31" s="171"/>
      <c r="IA31" s="172" t="s">
        <v>25</v>
      </c>
      <c r="IB31" s="172"/>
      <c r="IC31" s="172"/>
      <c r="ID31" s="172"/>
      <c r="IE31" s="172"/>
      <c r="IF31" s="172"/>
      <c r="IG31" s="172"/>
      <c r="IH31" s="173"/>
      <c r="II31" s="80"/>
      <c r="IJ31" s="161"/>
    </row>
    <row r="32" spans="1:244" s="56" customFormat="1" ht="17.100000000000001" customHeight="1">
      <c r="A32" s="77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82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4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82"/>
      <c r="BN32" s="180"/>
      <c r="BO32" s="178"/>
      <c r="BP32" s="178"/>
      <c r="BQ32" s="178"/>
      <c r="BR32" s="178"/>
      <c r="BS32" s="178"/>
      <c r="BT32" s="178"/>
      <c r="BU32" s="181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90"/>
      <c r="DV32" s="178"/>
      <c r="DW32" s="178"/>
      <c r="DX32" s="178"/>
      <c r="DY32" s="178"/>
      <c r="DZ32" s="178"/>
      <c r="EA32" s="178"/>
      <c r="EB32" s="178"/>
      <c r="EC32" s="178"/>
      <c r="ED32" s="178"/>
      <c r="EE32" s="178"/>
      <c r="EF32" s="178"/>
      <c r="EG32" s="178"/>
      <c r="EH32" s="178"/>
      <c r="EI32" s="178"/>
      <c r="EJ32" s="178"/>
      <c r="EK32" s="178"/>
      <c r="EL32" s="91"/>
      <c r="EM32" s="92"/>
      <c r="EN32" s="92"/>
      <c r="EO32" s="92"/>
      <c r="EP32" s="92"/>
      <c r="EQ32" s="92"/>
      <c r="ER32" s="92"/>
      <c r="ES32" s="92"/>
      <c r="ET32" s="92"/>
      <c r="EU32" s="92"/>
      <c r="EV32" s="92"/>
      <c r="EW32" s="92"/>
      <c r="EX32" s="92"/>
      <c r="EY32" s="92"/>
      <c r="EZ32" s="92"/>
      <c r="FA32" s="92"/>
      <c r="FB32" s="92"/>
      <c r="FC32" s="92"/>
      <c r="FD32" s="92"/>
      <c r="FE32" s="92"/>
      <c r="FF32" s="92"/>
      <c r="FG32" s="92"/>
      <c r="FH32" s="92"/>
      <c r="FI32" s="92"/>
      <c r="FJ32" s="92"/>
      <c r="FK32" s="92"/>
      <c r="FL32" s="92"/>
      <c r="FM32" s="92"/>
      <c r="FN32" s="92"/>
      <c r="FO32" s="92"/>
      <c r="FP32" s="92"/>
      <c r="FQ32" s="92"/>
      <c r="FR32" s="92"/>
      <c r="FS32" s="92"/>
      <c r="FT32" s="92"/>
      <c r="FU32" s="92"/>
      <c r="FV32" s="92"/>
      <c r="FW32" s="92"/>
      <c r="FX32" s="92"/>
      <c r="FY32" s="92"/>
      <c r="FZ32" s="92"/>
      <c r="GA32" s="92"/>
      <c r="GB32" s="92"/>
      <c r="GC32" s="92"/>
      <c r="GD32" s="92"/>
      <c r="GE32" s="92"/>
      <c r="GF32" s="92"/>
      <c r="GG32" s="92"/>
      <c r="GH32" s="92"/>
      <c r="GI32" s="92"/>
      <c r="GJ32" s="92"/>
      <c r="GK32" s="93"/>
      <c r="GL32" s="179"/>
      <c r="GM32" s="179"/>
      <c r="GN32" s="179"/>
      <c r="GO32" s="179"/>
      <c r="GP32" s="179"/>
      <c r="GQ32" s="179"/>
      <c r="GR32" s="179"/>
      <c r="GS32" s="179"/>
      <c r="GT32" s="179"/>
      <c r="GU32" s="179"/>
      <c r="GV32" s="179"/>
      <c r="GW32" s="179"/>
      <c r="GX32" s="179"/>
      <c r="GY32" s="179"/>
      <c r="GZ32" s="179"/>
      <c r="HA32" s="179"/>
      <c r="HB32" s="179"/>
      <c r="HC32" s="179"/>
      <c r="HD32" s="179"/>
      <c r="HE32" s="179"/>
      <c r="HF32" s="179"/>
      <c r="HG32" s="179"/>
      <c r="HH32" s="179"/>
      <c r="HI32" s="179"/>
      <c r="HJ32" s="179"/>
      <c r="HK32" s="179"/>
      <c r="HL32" s="179"/>
      <c r="HM32" s="179"/>
      <c r="HN32" s="179"/>
      <c r="HO32" s="179"/>
      <c r="HP32" s="179"/>
      <c r="HQ32" s="179"/>
      <c r="HR32" s="179"/>
      <c r="HS32" s="170"/>
      <c r="HT32" s="171"/>
      <c r="HU32" s="171"/>
      <c r="HV32" s="171"/>
      <c r="HW32" s="171"/>
      <c r="HX32" s="171"/>
      <c r="HY32" s="171"/>
      <c r="HZ32" s="171"/>
      <c r="IA32" s="172" t="s">
        <v>25</v>
      </c>
      <c r="IB32" s="172"/>
      <c r="IC32" s="172"/>
      <c r="ID32" s="172"/>
      <c r="IE32" s="172"/>
      <c r="IF32" s="172"/>
      <c r="IG32" s="172"/>
      <c r="IH32" s="173"/>
      <c r="II32" s="80"/>
      <c r="IJ32" s="161"/>
    </row>
    <row r="33" spans="1:243" s="56" customFormat="1" ht="17.100000000000001" customHeight="1">
      <c r="A33" s="77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82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4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82"/>
      <c r="BN33" s="180"/>
      <c r="BO33" s="178"/>
      <c r="BP33" s="178"/>
      <c r="BQ33" s="178"/>
      <c r="BR33" s="178"/>
      <c r="BS33" s="178"/>
      <c r="BT33" s="178"/>
      <c r="BU33" s="181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90"/>
      <c r="DV33" s="178"/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91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2"/>
      <c r="FY33" s="92"/>
      <c r="FZ33" s="92"/>
      <c r="GA33" s="92"/>
      <c r="GB33" s="92"/>
      <c r="GC33" s="92"/>
      <c r="GD33" s="92"/>
      <c r="GE33" s="92"/>
      <c r="GF33" s="92"/>
      <c r="GG33" s="92"/>
      <c r="GH33" s="92"/>
      <c r="GI33" s="92"/>
      <c r="GJ33" s="92"/>
      <c r="GK33" s="93"/>
      <c r="GL33" s="179"/>
      <c r="GM33" s="179"/>
      <c r="GN33" s="179"/>
      <c r="GO33" s="179"/>
      <c r="GP33" s="179"/>
      <c r="GQ33" s="179"/>
      <c r="GR33" s="179"/>
      <c r="GS33" s="179"/>
      <c r="GT33" s="179"/>
      <c r="GU33" s="179"/>
      <c r="GV33" s="179"/>
      <c r="GW33" s="179"/>
      <c r="GX33" s="179"/>
      <c r="GY33" s="179"/>
      <c r="GZ33" s="179"/>
      <c r="HA33" s="179"/>
      <c r="HB33" s="179"/>
      <c r="HC33" s="179"/>
      <c r="HD33" s="179"/>
      <c r="HE33" s="179"/>
      <c r="HF33" s="179"/>
      <c r="HG33" s="179"/>
      <c r="HH33" s="179"/>
      <c r="HI33" s="179"/>
      <c r="HJ33" s="179"/>
      <c r="HK33" s="179"/>
      <c r="HL33" s="179"/>
      <c r="HM33" s="179"/>
      <c r="HN33" s="179"/>
      <c r="HO33" s="179"/>
      <c r="HP33" s="179"/>
      <c r="HQ33" s="179"/>
      <c r="HR33" s="179"/>
      <c r="HS33" s="170"/>
      <c r="HT33" s="171"/>
      <c r="HU33" s="171"/>
      <c r="HV33" s="171"/>
      <c r="HW33" s="171"/>
      <c r="HX33" s="171"/>
      <c r="HY33" s="171"/>
      <c r="HZ33" s="171"/>
      <c r="IA33" s="172" t="s">
        <v>25</v>
      </c>
      <c r="IB33" s="172"/>
      <c r="IC33" s="172"/>
      <c r="ID33" s="172"/>
      <c r="IE33" s="172"/>
      <c r="IF33" s="172"/>
      <c r="IG33" s="172"/>
      <c r="IH33" s="173"/>
      <c r="II33" s="80"/>
    </row>
    <row r="34" spans="1:243" s="56" customFormat="1" ht="17.100000000000001" customHeight="1">
      <c r="A34" s="77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82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4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82"/>
      <c r="BN34" s="180"/>
      <c r="BO34" s="178"/>
      <c r="BP34" s="178"/>
      <c r="BQ34" s="178"/>
      <c r="BR34" s="178"/>
      <c r="BS34" s="178"/>
      <c r="BT34" s="178"/>
      <c r="BU34" s="181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90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91"/>
      <c r="EM34" s="92"/>
      <c r="EN34" s="92"/>
      <c r="EO34" s="92"/>
      <c r="EP34" s="92"/>
      <c r="EQ34" s="92"/>
      <c r="ER34" s="92"/>
      <c r="ES34" s="92"/>
      <c r="ET34" s="92"/>
      <c r="EU34" s="92"/>
      <c r="EV34" s="92"/>
      <c r="EW34" s="92"/>
      <c r="EX34" s="92"/>
      <c r="EY34" s="92"/>
      <c r="EZ34" s="92"/>
      <c r="FA34" s="92"/>
      <c r="FB34" s="92"/>
      <c r="FC34" s="92"/>
      <c r="FD34" s="92"/>
      <c r="FE34" s="92"/>
      <c r="FF34" s="92"/>
      <c r="FG34" s="92"/>
      <c r="FH34" s="92"/>
      <c r="FI34" s="92"/>
      <c r="FJ34" s="92"/>
      <c r="FK34" s="92"/>
      <c r="FL34" s="92"/>
      <c r="FM34" s="92"/>
      <c r="FN34" s="92"/>
      <c r="FO34" s="92"/>
      <c r="FP34" s="92"/>
      <c r="FQ34" s="92"/>
      <c r="FR34" s="92"/>
      <c r="FS34" s="92"/>
      <c r="FT34" s="92"/>
      <c r="FU34" s="92"/>
      <c r="FV34" s="92"/>
      <c r="FW34" s="92"/>
      <c r="FX34" s="92"/>
      <c r="FY34" s="92"/>
      <c r="FZ34" s="92"/>
      <c r="GA34" s="92"/>
      <c r="GB34" s="92"/>
      <c r="GC34" s="92"/>
      <c r="GD34" s="92"/>
      <c r="GE34" s="92"/>
      <c r="GF34" s="92"/>
      <c r="GG34" s="92"/>
      <c r="GH34" s="92"/>
      <c r="GI34" s="92"/>
      <c r="GJ34" s="92"/>
      <c r="GK34" s="93"/>
      <c r="GL34" s="179"/>
      <c r="GM34" s="179"/>
      <c r="GN34" s="179"/>
      <c r="GO34" s="179"/>
      <c r="GP34" s="179"/>
      <c r="GQ34" s="179"/>
      <c r="GR34" s="179"/>
      <c r="GS34" s="179"/>
      <c r="GT34" s="179"/>
      <c r="GU34" s="179"/>
      <c r="GV34" s="179"/>
      <c r="GW34" s="179"/>
      <c r="GX34" s="179"/>
      <c r="GY34" s="179"/>
      <c r="GZ34" s="179"/>
      <c r="HA34" s="179"/>
      <c r="HB34" s="179"/>
      <c r="HC34" s="179"/>
      <c r="HD34" s="179"/>
      <c r="HE34" s="179"/>
      <c r="HF34" s="179"/>
      <c r="HG34" s="179"/>
      <c r="HH34" s="179"/>
      <c r="HI34" s="179"/>
      <c r="HJ34" s="179"/>
      <c r="HK34" s="179"/>
      <c r="HL34" s="179"/>
      <c r="HM34" s="179"/>
      <c r="HN34" s="179"/>
      <c r="HO34" s="179"/>
      <c r="HP34" s="179"/>
      <c r="HQ34" s="179"/>
      <c r="HR34" s="179"/>
      <c r="HS34" s="170"/>
      <c r="HT34" s="171"/>
      <c r="HU34" s="171"/>
      <c r="HV34" s="171"/>
      <c r="HW34" s="171"/>
      <c r="HX34" s="171"/>
      <c r="HY34" s="171"/>
      <c r="HZ34" s="171"/>
      <c r="IA34" s="172" t="s">
        <v>25</v>
      </c>
      <c r="IB34" s="172"/>
      <c r="IC34" s="172"/>
      <c r="ID34" s="172"/>
      <c r="IE34" s="172"/>
      <c r="IF34" s="172"/>
      <c r="IG34" s="172"/>
      <c r="IH34" s="173"/>
      <c r="II34" s="80"/>
    </row>
    <row r="35" spans="1:243" s="56" customFormat="1" ht="17.100000000000001" customHeight="1">
      <c r="A35" s="77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82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4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82"/>
      <c r="BN35" s="180"/>
      <c r="BO35" s="178"/>
      <c r="BP35" s="178"/>
      <c r="BQ35" s="178"/>
      <c r="BR35" s="178"/>
      <c r="BS35" s="178"/>
      <c r="BT35" s="178"/>
      <c r="BU35" s="181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90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78"/>
      <c r="EI35" s="178"/>
      <c r="EJ35" s="178"/>
      <c r="EK35" s="178"/>
      <c r="EL35" s="91"/>
      <c r="EM35" s="92"/>
      <c r="EN35" s="92"/>
      <c r="EO35" s="92"/>
      <c r="EP35" s="92"/>
      <c r="EQ35" s="92"/>
      <c r="ER35" s="92"/>
      <c r="ES35" s="92"/>
      <c r="ET35" s="92"/>
      <c r="EU35" s="92"/>
      <c r="EV35" s="92"/>
      <c r="EW35" s="92"/>
      <c r="EX35" s="92"/>
      <c r="EY35" s="92"/>
      <c r="EZ35" s="92"/>
      <c r="FA35" s="92"/>
      <c r="FB35" s="92"/>
      <c r="FC35" s="92"/>
      <c r="FD35" s="92"/>
      <c r="FE35" s="92"/>
      <c r="FF35" s="92"/>
      <c r="FG35" s="92"/>
      <c r="FH35" s="92"/>
      <c r="FI35" s="92"/>
      <c r="FJ35" s="92"/>
      <c r="FK35" s="92"/>
      <c r="FL35" s="92"/>
      <c r="FM35" s="92"/>
      <c r="FN35" s="92"/>
      <c r="FO35" s="92"/>
      <c r="FP35" s="92"/>
      <c r="FQ35" s="92"/>
      <c r="FR35" s="92"/>
      <c r="FS35" s="92"/>
      <c r="FT35" s="92"/>
      <c r="FU35" s="92"/>
      <c r="FV35" s="92"/>
      <c r="FW35" s="92"/>
      <c r="FX35" s="92"/>
      <c r="FY35" s="92"/>
      <c r="FZ35" s="92"/>
      <c r="GA35" s="92"/>
      <c r="GB35" s="92"/>
      <c r="GC35" s="92"/>
      <c r="GD35" s="92"/>
      <c r="GE35" s="92"/>
      <c r="GF35" s="92"/>
      <c r="GG35" s="92"/>
      <c r="GH35" s="92"/>
      <c r="GI35" s="92"/>
      <c r="GJ35" s="92"/>
      <c r="GK35" s="93"/>
      <c r="GL35" s="179"/>
      <c r="GM35" s="179"/>
      <c r="GN35" s="179"/>
      <c r="GO35" s="179"/>
      <c r="GP35" s="179"/>
      <c r="GQ35" s="179"/>
      <c r="GR35" s="179"/>
      <c r="GS35" s="179"/>
      <c r="GT35" s="179"/>
      <c r="GU35" s="179"/>
      <c r="GV35" s="179"/>
      <c r="GW35" s="179"/>
      <c r="GX35" s="179"/>
      <c r="GY35" s="179"/>
      <c r="GZ35" s="179"/>
      <c r="HA35" s="179"/>
      <c r="HB35" s="179"/>
      <c r="HC35" s="179"/>
      <c r="HD35" s="179"/>
      <c r="HE35" s="179"/>
      <c r="HF35" s="179"/>
      <c r="HG35" s="179"/>
      <c r="HH35" s="179"/>
      <c r="HI35" s="179"/>
      <c r="HJ35" s="179"/>
      <c r="HK35" s="179"/>
      <c r="HL35" s="179"/>
      <c r="HM35" s="179"/>
      <c r="HN35" s="179"/>
      <c r="HO35" s="179"/>
      <c r="HP35" s="179"/>
      <c r="HQ35" s="179"/>
      <c r="HR35" s="179"/>
      <c r="HS35" s="170"/>
      <c r="HT35" s="171"/>
      <c r="HU35" s="171"/>
      <c r="HV35" s="171"/>
      <c r="HW35" s="171"/>
      <c r="HX35" s="171"/>
      <c r="HY35" s="171"/>
      <c r="HZ35" s="171"/>
      <c r="IA35" s="172" t="s">
        <v>25</v>
      </c>
      <c r="IB35" s="172"/>
      <c r="IC35" s="172"/>
      <c r="ID35" s="172"/>
      <c r="IE35" s="172"/>
      <c r="IF35" s="172"/>
      <c r="IG35" s="172"/>
      <c r="IH35" s="173"/>
      <c r="II35" s="80"/>
    </row>
    <row r="36" spans="1:243" s="56" customFormat="1" ht="17.100000000000001" customHeight="1">
      <c r="A36" s="77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82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4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82"/>
      <c r="BN36" s="180"/>
      <c r="BO36" s="178"/>
      <c r="BP36" s="178"/>
      <c r="BQ36" s="178"/>
      <c r="BR36" s="178"/>
      <c r="BS36" s="178"/>
      <c r="BT36" s="178"/>
      <c r="BU36" s="181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90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78"/>
      <c r="EI36" s="178"/>
      <c r="EJ36" s="178"/>
      <c r="EK36" s="178"/>
      <c r="EL36" s="91"/>
      <c r="EM36" s="92"/>
      <c r="EN36" s="92"/>
      <c r="EO36" s="92"/>
      <c r="EP36" s="92"/>
      <c r="EQ36" s="92"/>
      <c r="ER36" s="92"/>
      <c r="ES36" s="92"/>
      <c r="ET36" s="92"/>
      <c r="EU36" s="92"/>
      <c r="EV36" s="92"/>
      <c r="EW36" s="92"/>
      <c r="EX36" s="92"/>
      <c r="EY36" s="92"/>
      <c r="EZ36" s="92"/>
      <c r="FA36" s="92"/>
      <c r="FB36" s="92"/>
      <c r="FC36" s="92"/>
      <c r="FD36" s="92"/>
      <c r="FE36" s="92"/>
      <c r="FF36" s="92"/>
      <c r="FG36" s="92"/>
      <c r="FH36" s="92"/>
      <c r="FI36" s="92"/>
      <c r="FJ36" s="92"/>
      <c r="FK36" s="92"/>
      <c r="FL36" s="92"/>
      <c r="FM36" s="92"/>
      <c r="FN36" s="92"/>
      <c r="FO36" s="92"/>
      <c r="FP36" s="92"/>
      <c r="FQ36" s="92"/>
      <c r="FR36" s="92"/>
      <c r="FS36" s="92"/>
      <c r="FT36" s="92"/>
      <c r="FU36" s="92"/>
      <c r="FV36" s="92"/>
      <c r="FW36" s="92"/>
      <c r="FX36" s="92"/>
      <c r="FY36" s="92"/>
      <c r="FZ36" s="92"/>
      <c r="GA36" s="92"/>
      <c r="GB36" s="92"/>
      <c r="GC36" s="92"/>
      <c r="GD36" s="92"/>
      <c r="GE36" s="92"/>
      <c r="GF36" s="92"/>
      <c r="GG36" s="92"/>
      <c r="GH36" s="92"/>
      <c r="GI36" s="92"/>
      <c r="GJ36" s="92"/>
      <c r="GK36" s="93"/>
      <c r="GL36" s="179"/>
      <c r="GM36" s="179"/>
      <c r="GN36" s="179"/>
      <c r="GO36" s="179"/>
      <c r="GP36" s="179"/>
      <c r="GQ36" s="179"/>
      <c r="GR36" s="179"/>
      <c r="GS36" s="179"/>
      <c r="GT36" s="179"/>
      <c r="GU36" s="179"/>
      <c r="GV36" s="179"/>
      <c r="GW36" s="179"/>
      <c r="GX36" s="179"/>
      <c r="GY36" s="179"/>
      <c r="GZ36" s="179"/>
      <c r="HA36" s="179"/>
      <c r="HB36" s="179"/>
      <c r="HC36" s="179"/>
      <c r="HD36" s="179"/>
      <c r="HE36" s="179"/>
      <c r="HF36" s="179"/>
      <c r="HG36" s="179"/>
      <c r="HH36" s="179"/>
      <c r="HI36" s="179"/>
      <c r="HJ36" s="179"/>
      <c r="HK36" s="179"/>
      <c r="HL36" s="179"/>
      <c r="HM36" s="179"/>
      <c r="HN36" s="179"/>
      <c r="HO36" s="179"/>
      <c r="HP36" s="179"/>
      <c r="HQ36" s="179"/>
      <c r="HR36" s="179"/>
      <c r="HS36" s="170"/>
      <c r="HT36" s="171"/>
      <c r="HU36" s="171"/>
      <c r="HV36" s="171"/>
      <c r="HW36" s="171"/>
      <c r="HX36" s="171"/>
      <c r="HY36" s="171"/>
      <c r="HZ36" s="171"/>
      <c r="IA36" s="172" t="s">
        <v>25</v>
      </c>
      <c r="IB36" s="172"/>
      <c r="IC36" s="172"/>
      <c r="ID36" s="172"/>
      <c r="IE36" s="172"/>
      <c r="IF36" s="172"/>
      <c r="IG36" s="172"/>
      <c r="IH36" s="173"/>
      <c r="II36" s="80"/>
    </row>
    <row r="37" spans="1:243" s="56" customFormat="1" ht="17.100000000000001" customHeight="1">
      <c r="A37" s="77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82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4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82"/>
      <c r="BN37" s="180"/>
      <c r="BO37" s="178"/>
      <c r="BP37" s="178"/>
      <c r="BQ37" s="178"/>
      <c r="BR37" s="178"/>
      <c r="BS37" s="178"/>
      <c r="BT37" s="178"/>
      <c r="BU37" s="181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90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78"/>
      <c r="EI37" s="178"/>
      <c r="EJ37" s="178"/>
      <c r="EK37" s="178"/>
      <c r="EL37" s="91"/>
      <c r="EM37" s="92"/>
      <c r="EN37" s="92"/>
      <c r="EO37" s="92"/>
      <c r="EP37" s="92"/>
      <c r="EQ37" s="92"/>
      <c r="ER37" s="92"/>
      <c r="ES37" s="92"/>
      <c r="ET37" s="92"/>
      <c r="EU37" s="92"/>
      <c r="EV37" s="92"/>
      <c r="EW37" s="92"/>
      <c r="EX37" s="92"/>
      <c r="EY37" s="92"/>
      <c r="EZ37" s="92"/>
      <c r="FA37" s="92"/>
      <c r="FB37" s="92"/>
      <c r="FC37" s="92"/>
      <c r="FD37" s="92"/>
      <c r="FE37" s="92"/>
      <c r="FF37" s="92"/>
      <c r="FG37" s="92"/>
      <c r="FH37" s="92"/>
      <c r="FI37" s="92"/>
      <c r="FJ37" s="92"/>
      <c r="FK37" s="92"/>
      <c r="FL37" s="92"/>
      <c r="FM37" s="92"/>
      <c r="FN37" s="92"/>
      <c r="FO37" s="92"/>
      <c r="FP37" s="92"/>
      <c r="FQ37" s="92"/>
      <c r="FR37" s="92"/>
      <c r="FS37" s="92"/>
      <c r="FT37" s="92"/>
      <c r="FU37" s="92"/>
      <c r="FV37" s="92"/>
      <c r="FW37" s="92"/>
      <c r="FX37" s="92"/>
      <c r="FY37" s="92"/>
      <c r="FZ37" s="92"/>
      <c r="GA37" s="92"/>
      <c r="GB37" s="92"/>
      <c r="GC37" s="92"/>
      <c r="GD37" s="92"/>
      <c r="GE37" s="92"/>
      <c r="GF37" s="92"/>
      <c r="GG37" s="92"/>
      <c r="GH37" s="92"/>
      <c r="GI37" s="92"/>
      <c r="GJ37" s="92"/>
      <c r="GK37" s="93"/>
      <c r="GL37" s="179"/>
      <c r="GM37" s="179"/>
      <c r="GN37" s="179"/>
      <c r="GO37" s="179"/>
      <c r="GP37" s="179"/>
      <c r="GQ37" s="179"/>
      <c r="GR37" s="179"/>
      <c r="GS37" s="179"/>
      <c r="GT37" s="179"/>
      <c r="GU37" s="179"/>
      <c r="GV37" s="179"/>
      <c r="GW37" s="179"/>
      <c r="GX37" s="179"/>
      <c r="GY37" s="179"/>
      <c r="GZ37" s="179"/>
      <c r="HA37" s="179"/>
      <c r="HB37" s="179"/>
      <c r="HC37" s="179"/>
      <c r="HD37" s="179"/>
      <c r="HE37" s="179"/>
      <c r="HF37" s="179"/>
      <c r="HG37" s="179"/>
      <c r="HH37" s="179"/>
      <c r="HI37" s="179"/>
      <c r="HJ37" s="179"/>
      <c r="HK37" s="179"/>
      <c r="HL37" s="179"/>
      <c r="HM37" s="179"/>
      <c r="HN37" s="179"/>
      <c r="HO37" s="179"/>
      <c r="HP37" s="179"/>
      <c r="HQ37" s="179"/>
      <c r="HR37" s="179"/>
      <c r="HS37" s="170"/>
      <c r="HT37" s="171"/>
      <c r="HU37" s="171"/>
      <c r="HV37" s="171"/>
      <c r="HW37" s="171"/>
      <c r="HX37" s="171"/>
      <c r="HY37" s="171"/>
      <c r="HZ37" s="171"/>
      <c r="IA37" s="172" t="s">
        <v>25</v>
      </c>
      <c r="IB37" s="172"/>
      <c r="IC37" s="172"/>
      <c r="ID37" s="172"/>
      <c r="IE37" s="172"/>
      <c r="IF37" s="172"/>
      <c r="IG37" s="172"/>
      <c r="IH37" s="173"/>
      <c r="II37" s="80"/>
    </row>
    <row r="38" spans="1:243" s="56" customFormat="1" ht="17.100000000000001" customHeight="1">
      <c r="A38" s="77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82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4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82"/>
      <c r="BN38" s="180"/>
      <c r="BO38" s="178"/>
      <c r="BP38" s="178"/>
      <c r="BQ38" s="178"/>
      <c r="BR38" s="178"/>
      <c r="BS38" s="178"/>
      <c r="BT38" s="178"/>
      <c r="BU38" s="181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90"/>
      <c r="DV38" s="178"/>
      <c r="DW38" s="178"/>
      <c r="DX38" s="178"/>
      <c r="DY38" s="178"/>
      <c r="DZ38" s="178"/>
      <c r="EA38" s="178"/>
      <c r="EB38" s="178"/>
      <c r="EC38" s="178"/>
      <c r="ED38" s="178"/>
      <c r="EE38" s="178"/>
      <c r="EF38" s="178"/>
      <c r="EG38" s="178"/>
      <c r="EH38" s="178"/>
      <c r="EI38" s="178"/>
      <c r="EJ38" s="178"/>
      <c r="EK38" s="178"/>
      <c r="EL38" s="91"/>
      <c r="EM38" s="92"/>
      <c r="EN38" s="92"/>
      <c r="EO38" s="92"/>
      <c r="EP38" s="92"/>
      <c r="EQ38" s="92"/>
      <c r="ER38" s="92"/>
      <c r="ES38" s="92"/>
      <c r="ET38" s="92"/>
      <c r="EU38" s="92"/>
      <c r="EV38" s="92"/>
      <c r="EW38" s="92"/>
      <c r="EX38" s="92"/>
      <c r="EY38" s="92"/>
      <c r="EZ38" s="92"/>
      <c r="FA38" s="92"/>
      <c r="FB38" s="92"/>
      <c r="FC38" s="92"/>
      <c r="FD38" s="92"/>
      <c r="FE38" s="92"/>
      <c r="FF38" s="92"/>
      <c r="FG38" s="92"/>
      <c r="FH38" s="92"/>
      <c r="FI38" s="92"/>
      <c r="FJ38" s="92"/>
      <c r="FK38" s="92"/>
      <c r="FL38" s="92"/>
      <c r="FM38" s="92"/>
      <c r="FN38" s="92"/>
      <c r="FO38" s="92"/>
      <c r="FP38" s="92"/>
      <c r="FQ38" s="92"/>
      <c r="FR38" s="92"/>
      <c r="FS38" s="92"/>
      <c r="FT38" s="92"/>
      <c r="FU38" s="92"/>
      <c r="FV38" s="92"/>
      <c r="FW38" s="92"/>
      <c r="FX38" s="92"/>
      <c r="FY38" s="92"/>
      <c r="FZ38" s="92"/>
      <c r="GA38" s="92"/>
      <c r="GB38" s="92"/>
      <c r="GC38" s="92"/>
      <c r="GD38" s="92"/>
      <c r="GE38" s="92"/>
      <c r="GF38" s="92"/>
      <c r="GG38" s="92"/>
      <c r="GH38" s="92"/>
      <c r="GI38" s="92"/>
      <c r="GJ38" s="92"/>
      <c r="GK38" s="93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0"/>
      <c r="HT38" s="171"/>
      <c r="HU38" s="171"/>
      <c r="HV38" s="171"/>
      <c r="HW38" s="171"/>
      <c r="HX38" s="171"/>
      <c r="HY38" s="171"/>
      <c r="HZ38" s="171"/>
      <c r="IA38" s="172" t="s">
        <v>25</v>
      </c>
      <c r="IB38" s="172"/>
      <c r="IC38" s="172"/>
      <c r="ID38" s="172"/>
      <c r="IE38" s="172"/>
      <c r="IF38" s="172"/>
      <c r="IG38" s="172"/>
      <c r="IH38" s="173"/>
      <c r="II38" s="80"/>
    </row>
    <row r="39" spans="1:243" s="56" customFormat="1" ht="17.100000000000001" customHeight="1">
      <c r="A39" s="77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82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4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82"/>
      <c r="BN39" s="180"/>
      <c r="BO39" s="178"/>
      <c r="BP39" s="178"/>
      <c r="BQ39" s="178"/>
      <c r="BR39" s="178"/>
      <c r="BS39" s="178"/>
      <c r="BT39" s="178"/>
      <c r="BU39" s="181"/>
      <c r="BV39" s="89"/>
      <c r="BW39" s="89"/>
      <c r="BX39" s="89"/>
      <c r="BY39" s="89"/>
      <c r="BZ39" s="89"/>
      <c r="CA39" s="89"/>
      <c r="CB39" s="89"/>
      <c r="CC39" s="89"/>
      <c r="CD39" s="89"/>
      <c r="CE39" s="89"/>
      <c r="CF39" s="89"/>
      <c r="CG39" s="89"/>
      <c r="CH39" s="89"/>
      <c r="CI39" s="89"/>
      <c r="CJ39" s="89"/>
      <c r="CK39" s="89"/>
      <c r="CL39" s="89"/>
      <c r="CM39" s="89"/>
      <c r="CN39" s="89"/>
      <c r="CO39" s="89"/>
      <c r="CP39" s="89"/>
      <c r="CQ39" s="89"/>
      <c r="CR39" s="89"/>
      <c r="CS39" s="89"/>
      <c r="CT39" s="89"/>
      <c r="CU39" s="89"/>
      <c r="CV39" s="89"/>
      <c r="CW39" s="89"/>
      <c r="CX39" s="89"/>
      <c r="CY39" s="89"/>
      <c r="CZ39" s="89"/>
      <c r="DA39" s="89"/>
      <c r="DB39" s="89"/>
      <c r="DC39" s="89"/>
      <c r="DD39" s="89"/>
      <c r="DE39" s="89"/>
      <c r="DF39" s="89"/>
      <c r="DG39" s="89"/>
      <c r="DH39" s="89"/>
      <c r="DI39" s="89"/>
      <c r="DJ39" s="89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90"/>
      <c r="DV39" s="178"/>
      <c r="DW39" s="178"/>
      <c r="DX39" s="178"/>
      <c r="DY39" s="178"/>
      <c r="DZ39" s="178"/>
      <c r="EA39" s="178"/>
      <c r="EB39" s="178"/>
      <c r="EC39" s="178"/>
      <c r="ED39" s="178"/>
      <c r="EE39" s="178"/>
      <c r="EF39" s="178"/>
      <c r="EG39" s="178"/>
      <c r="EH39" s="178"/>
      <c r="EI39" s="178"/>
      <c r="EJ39" s="178"/>
      <c r="EK39" s="178"/>
      <c r="EL39" s="91"/>
      <c r="EM39" s="92"/>
      <c r="EN39" s="92"/>
      <c r="EO39" s="92"/>
      <c r="EP39" s="92"/>
      <c r="EQ39" s="92"/>
      <c r="ER39" s="92"/>
      <c r="ES39" s="92"/>
      <c r="ET39" s="92"/>
      <c r="EU39" s="92"/>
      <c r="EV39" s="92"/>
      <c r="EW39" s="92"/>
      <c r="EX39" s="92"/>
      <c r="EY39" s="92"/>
      <c r="EZ39" s="92"/>
      <c r="FA39" s="92"/>
      <c r="FB39" s="92"/>
      <c r="FC39" s="92"/>
      <c r="FD39" s="92"/>
      <c r="FE39" s="92"/>
      <c r="FF39" s="92"/>
      <c r="FG39" s="92"/>
      <c r="FH39" s="92"/>
      <c r="FI39" s="92"/>
      <c r="FJ39" s="92"/>
      <c r="FK39" s="92"/>
      <c r="FL39" s="92"/>
      <c r="FM39" s="92"/>
      <c r="FN39" s="92"/>
      <c r="FO39" s="92"/>
      <c r="FP39" s="92"/>
      <c r="FQ39" s="92"/>
      <c r="FR39" s="92"/>
      <c r="FS39" s="92"/>
      <c r="FT39" s="92"/>
      <c r="FU39" s="92"/>
      <c r="FV39" s="92"/>
      <c r="FW39" s="92"/>
      <c r="FX39" s="92"/>
      <c r="FY39" s="92"/>
      <c r="FZ39" s="92"/>
      <c r="GA39" s="92"/>
      <c r="GB39" s="92"/>
      <c r="GC39" s="92"/>
      <c r="GD39" s="92"/>
      <c r="GE39" s="92"/>
      <c r="GF39" s="92"/>
      <c r="GG39" s="92"/>
      <c r="GH39" s="92"/>
      <c r="GI39" s="92"/>
      <c r="GJ39" s="92"/>
      <c r="GK39" s="93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0"/>
      <c r="HT39" s="171"/>
      <c r="HU39" s="171"/>
      <c r="HV39" s="171"/>
      <c r="HW39" s="171"/>
      <c r="HX39" s="171"/>
      <c r="HY39" s="171"/>
      <c r="HZ39" s="171"/>
      <c r="IA39" s="172" t="s">
        <v>25</v>
      </c>
      <c r="IB39" s="172"/>
      <c r="IC39" s="172"/>
      <c r="ID39" s="172"/>
      <c r="IE39" s="172"/>
      <c r="IF39" s="172"/>
      <c r="IG39" s="172"/>
      <c r="IH39" s="173"/>
      <c r="II39" s="80"/>
    </row>
    <row r="40" spans="1:243" s="56" customFormat="1" ht="17.100000000000001" customHeight="1">
      <c r="A40" s="77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82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4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82"/>
      <c r="BN40" s="180"/>
      <c r="BO40" s="178"/>
      <c r="BP40" s="178"/>
      <c r="BQ40" s="178"/>
      <c r="BR40" s="178"/>
      <c r="BS40" s="178"/>
      <c r="BT40" s="178"/>
      <c r="BU40" s="181"/>
      <c r="BV40" s="89"/>
      <c r="BW40" s="89"/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89"/>
      <c r="CL40" s="89"/>
      <c r="CM40" s="89"/>
      <c r="CN40" s="89"/>
      <c r="CO40" s="89"/>
      <c r="CP40" s="89"/>
      <c r="CQ40" s="89"/>
      <c r="CR40" s="89"/>
      <c r="CS40" s="89"/>
      <c r="CT40" s="89"/>
      <c r="CU40" s="89"/>
      <c r="CV40" s="89"/>
      <c r="CW40" s="89"/>
      <c r="CX40" s="89"/>
      <c r="CY40" s="89"/>
      <c r="CZ40" s="89"/>
      <c r="DA40" s="89"/>
      <c r="DB40" s="89"/>
      <c r="DC40" s="89"/>
      <c r="DD40" s="89"/>
      <c r="DE40" s="89"/>
      <c r="DF40" s="89"/>
      <c r="DG40" s="89"/>
      <c r="DH40" s="89"/>
      <c r="DI40" s="89"/>
      <c r="DJ40" s="89"/>
      <c r="DK40" s="89"/>
      <c r="DL40" s="89"/>
      <c r="DM40" s="89"/>
      <c r="DN40" s="89"/>
      <c r="DO40" s="89"/>
      <c r="DP40" s="89"/>
      <c r="DQ40" s="89"/>
      <c r="DR40" s="89"/>
      <c r="DS40" s="89"/>
      <c r="DT40" s="89"/>
      <c r="DU40" s="90"/>
      <c r="DV40" s="178"/>
      <c r="DW40" s="178"/>
      <c r="DX40" s="178"/>
      <c r="DY40" s="178"/>
      <c r="DZ40" s="178"/>
      <c r="EA40" s="178"/>
      <c r="EB40" s="178"/>
      <c r="EC40" s="178"/>
      <c r="ED40" s="178"/>
      <c r="EE40" s="178"/>
      <c r="EF40" s="178"/>
      <c r="EG40" s="178"/>
      <c r="EH40" s="178"/>
      <c r="EI40" s="178"/>
      <c r="EJ40" s="178"/>
      <c r="EK40" s="178"/>
      <c r="EL40" s="91"/>
      <c r="EM40" s="92"/>
      <c r="EN40" s="92"/>
      <c r="EO40" s="92"/>
      <c r="EP40" s="92"/>
      <c r="EQ40" s="92"/>
      <c r="ER40" s="92"/>
      <c r="ES40" s="92"/>
      <c r="ET40" s="92"/>
      <c r="EU40" s="92"/>
      <c r="EV40" s="92"/>
      <c r="EW40" s="92"/>
      <c r="EX40" s="92"/>
      <c r="EY40" s="92"/>
      <c r="EZ40" s="92"/>
      <c r="FA40" s="92"/>
      <c r="FB40" s="92"/>
      <c r="FC40" s="92"/>
      <c r="FD40" s="92"/>
      <c r="FE40" s="92"/>
      <c r="FF40" s="92"/>
      <c r="FG40" s="92"/>
      <c r="FH40" s="92"/>
      <c r="FI40" s="92"/>
      <c r="FJ40" s="92"/>
      <c r="FK40" s="92"/>
      <c r="FL40" s="92"/>
      <c r="FM40" s="92"/>
      <c r="FN40" s="92"/>
      <c r="FO40" s="92"/>
      <c r="FP40" s="92"/>
      <c r="FQ40" s="92"/>
      <c r="FR40" s="92"/>
      <c r="FS40" s="92"/>
      <c r="FT40" s="92"/>
      <c r="FU40" s="92"/>
      <c r="FV40" s="92"/>
      <c r="FW40" s="92"/>
      <c r="FX40" s="92"/>
      <c r="FY40" s="92"/>
      <c r="FZ40" s="92"/>
      <c r="GA40" s="92"/>
      <c r="GB40" s="92"/>
      <c r="GC40" s="92"/>
      <c r="GD40" s="92"/>
      <c r="GE40" s="92"/>
      <c r="GF40" s="92"/>
      <c r="GG40" s="92"/>
      <c r="GH40" s="92"/>
      <c r="GI40" s="92"/>
      <c r="GJ40" s="92"/>
      <c r="GK40" s="93"/>
      <c r="GL40" s="179"/>
      <c r="GM40" s="179"/>
      <c r="GN40" s="179"/>
      <c r="GO40" s="179"/>
      <c r="GP40" s="179"/>
      <c r="GQ40" s="179"/>
      <c r="GR40" s="179"/>
      <c r="GS40" s="179"/>
      <c r="GT40" s="179"/>
      <c r="GU40" s="179"/>
      <c r="GV40" s="179"/>
      <c r="GW40" s="179"/>
      <c r="GX40" s="179"/>
      <c r="GY40" s="179"/>
      <c r="GZ40" s="179"/>
      <c r="HA40" s="179"/>
      <c r="HB40" s="179"/>
      <c r="HC40" s="179"/>
      <c r="HD40" s="179"/>
      <c r="HE40" s="179"/>
      <c r="HF40" s="179"/>
      <c r="HG40" s="179"/>
      <c r="HH40" s="179"/>
      <c r="HI40" s="179"/>
      <c r="HJ40" s="179"/>
      <c r="HK40" s="179"/>
      <c r="HL40" s="179"/>
      <c r="HM40" s="179"/>
      <c r="HN40" s="179"/>
      <c r="HO40" s="179"/>
      <c r="HP40" s="179"/>
      <c r="HQ40" s="179"/>
      <c r="HR40" s="179"/>
      <c r="HS40" s="170"/>
      <c r="HT40" s="171"/>
      <c r="HU40" s="171"/>
      <c r="HV40" s="171"/>
      <c r="HW40" s="171"/>
      <c r="HX40" s="171"/>
      <c r="HY40" s="171"/>
      <c r="HZ40" s="171"/>
      <c r="IA40" s="172" t="s">
        <v>25</v>
      </c>
      <c r="IB40" s="172"/>
      <c r="IC40" s="172"/>
      <c r="ID40" s="172"/>
      <c r="IE40" s="172"/>
      <c r="IF40" s="172"/>
      <c r="IG40" s="172"/>
      <c r="IH40" s="173"/>
      <c r="II40" s="80"/>
    </row>
    <row r="41" spans="1:243" s="56" customFormat="1" ht="17.100000000000001" customHeight="1">
      <c r="A41" s="77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82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4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82"/>
      <c r="BN41" s="180"/>
      <c r="BO41" s="178"/>
      <c r="BP41" s="178"/>
      <c r="BQ41" s="178"/>
      <c r="BR41" s="178"/>
      <c r="BS41" s="178"/>
      <c r="BT41" s="178"/>
      <c r="BU41" s="181"/>
      <c r="BV41" s="89"/>
      <c r="BW41" s="89"/>
      <c r="BX41" s="89"/>
      <c r="BY41" s="89"/>
      <c r="BZ41" s="89"/>
      <c r="CA41" s="89"/>
      <c r="CB41" s="89"/>
      <c r="CC41" s="89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/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89"/>
      <c r="DC41" s="89"/>
      <c r="DD41" s="89"/>
      <c r="DE41" s="89"/>
      <c r="DF41" s="89"/>
      <c r="DG41" s="89"/>
      <c r="DH41" s="89"/>
      <c r="DI41" s="89"/>
      <c r="DJ41" s="89"/>
      <c r="DK41" s="89"/>
      <c r="DL41" s="89"/>
      <c r="DM41" s="89"/>
      <c r="DN41" s="89"/>
      <c r="DO41" s="89"/>
      <c r="DP41" s="89"/>
      <c r="DQ41" s="89"/>
      <c r="DR41" s="89"/>
      <c r="DS41" s="89"/>
      <c r="DT41" s="89"/>
      <c r="DU41" s="90"/>
      <c r="DV41" s="178"/>
      <c r="DW41" s="178"/>
      <c r="DX41" s="178"/>
      <c r="DY41" s="178"/>
      <c r="DZ41" s="178"/>
      <c r="EA41" s="178"/>
      <c r="EB41" s="178"/>
      <c r="EC41" s="178"/>
      <c r="ED41" s="178"/>
      <c r="EE41" s="178"/>
      <c r="EF41" s="178"/>
      <c r="EG41" s="178"/>
      <c r="EH41" s="178"/>
      <c r="EI41" s="178"/>
      <c r="EJ41" s="178"/>
      <c r="EK41" s="178"/>
      <c r="EL41" s="91"/>
      <c r="EM41" s="92"/>
      <c r="EN41" s="92"/>
      <c r="EO41" s="92"/>
      <c r="EP41" s="92"/>
      <c r="EQ41" s="92"/>
      <c r="ER41" s="92"/>
      <c r="ES41" s="92"/>
      <c r="ET41" s="92"/>
      <c r="EU41" s="92"/>
      <c r="EV41" s="92"/>
      <c r="EW41" s="92"/>
      <c r="EX41" s="92"/>
      <c r="EY41" s="92"/>
      <c r="EZ41" s="92"/>
      <c r="FA41" s="92"/>
      <c r="FB41" s="92"/>
      <c r="FC41" s="92"/>
      <c r="FD41" s="92"/>
      <c r="FE41" s="92"/>
      <c r="FF41" s="92"/>
      <c r="FG41" s="92"/>
      <c r="FH41" s="92"/>
      <c r="FI41" s="92"/>
      <c r="FJ41" s="92"/>
      <c r="FK41" s="92"/>
      <c r="FL41" s="92"/>
      <c r="FM41" s="92"/>
      <c r="FN41" s="92"/>
      <c r="FO41" s="92"/>
      <c r="FP41" s="92"/>
      <c r="FQ41" s="92"/>
      <c r="FR41" s="92"/>
      <c r="FS41" s="92"/>
      <c r="FT41" s="92"/>
      <c r="FU41" s="92"/>
      <c r="FV41" s="92"/>
      <c r="FW41" s="92"/>
      <c r="FX41" s="92"/>
      <c r="FY41" s="92"/>
      <c r="FZ41" s="92"/>
      <c r="GA41" s="92"/>
      <c r="GB41" s="92"/>
      <c r="GC41" s="92"/>
      <c r="GD41" s="92"/>
      <c r="GE41" s="92"/>
      <c r="GF41" s="92"/>
      <c r="GG41" s="92"/>
      <c r="GH41" s="92"/>
      <c r="GI41" s="92"/>
      <c r="GJ41" s="92"/>
      <c r="GK41" s="93"/>
      <c r="GL41" s="179"/>
      <c r="GM41" s="179"/>
      <c r="GN41" s="179"/>
      <c r="GO41" s="179"/>
      <c r="GP41" s="179"/>
      <c r="GQ41" s="179"/>
      <c r="GR41" s="179"/>
      <c r="GS41" s="179"/>
      <c r="GT41" s="179"/>
      <c r="GU41" s="179"/>
      <c r="GV41" s="179"/>
      <c r="GW41" s="179"/>
      <c r="GX41" s="179"/>
      <c r="GY41" s="179"/>
      <c r="GZ41" s="179"/>
      <c r="HA41" s="179"/>
      <c r="HB41" s="179"/>
      <c r="HC41" s="179"/>
      <c r="HD41" s="179"/>
      <c r="HE41" s="179"/>
      <c r="HF41" s="179"/>
      <c r="HG41" s="179"/>
      <c r="HH41" s="179"/>
      <c r="HI41" s="179"/>
      <c r="HJ41" s="179"/>
      <c r="HK41" s="179"/>
      <c r="HL41" s="179"/>
      <c r="HM41" s="179"/>
      <c r="HN41" s="179"/>
      <c r="HO41" s="179"/>
      <c r="HP41" s="179"/>
      <c r="HQ41" s="179"/>
      <c r="HR41" s="179"/>
      <c r="HS41" s="170"/>
      <c r="HT41" s="171"/>
      <c r="HU41" s="171"/>
      <c r="HV41" s="171"/>
      <c r="HW41" s="171"/>
      <c r="HX41" s="171"/>
      <c r="HY41" s="171"/>
      <c r="HZ41" s="171"/>
      <c r="IA41" s="172" t="s">
        <v>25</v>
      </c>
      <c r="IB41" s="172"/>
      <c r="IC41" s="172"/>
      <c r="ID41" s="172"/>
      <c r="IE41" s="172"/>
      <c r="IF41" s="172"/>
      <c r="IG41" s="172"/>
      <c r="IH41" s="173"/>
      <c r="II41" s="80"/>
    </row>
    <row r="42" spans="1:243" s="56" customFormat="1" ht="17.100000000000001" customHeight="1">
      <c r="A42" s="77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82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4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82"/>
      <c r="BN42" s="180"/>
      <c r="BO42" s="178"/>
      <c r="BP42" s="178"/>
      <c r="BQ42" s="178"/>
      <c r="BR42" s="178"/>
      <c r="BS42" s="178"/>
      <c r="BT42" s="178"/>
      <c r="BU42" s="181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90"/>
      <c r="DV42" s="178"/>
      <c r="DW42" s="178"/>
      <c r="DX42" s="178"/>
      <c r="DY42" s="178"/>
      <c r="DZ42" s="178"/>
      <c r="EA42" s="178"/>
      <c r="EB42" s="178"/>
      <c r="EC42" s="178"/>
      <c r="ED42" s="178"/>
      <c r="EE42" s="178"/>
      <c r="EF42" s="178"/>
      <c r="EG42" s="178"/>
      <c r="EH42" s="178"/>
      <c r="EI42" s="178"/>
      <c r="EJ42" s="178"/>
      <c r="EK42" s="178"/>
      <c r="EL42" s="91"/>
      <c r="EM42" s="92"/>
      <c r="EN42" s="92"/>
      <c r="EO42" s="92"/>
      <c r="EP42" s="92"/>
      <c r="EQ42" s="92"/>
      <c r="ER42" s="92"/>
      <c r="ES42" s="92"/>
      <c r="ET42" s="92"/>
      <c r="EU42" s="92"/>
      <c r="EV42" s="92"/>
      <c r="EW42" s="92"/>
      <c r="EX42" s="92"/>
      <c r="EY42" s="92"/>
      <c r="EZ42" s="92"/>
      <c r="FA42" s="92"/>
      <c r="FB42" s="92"/>
      <c r="FC42" s="92"/>
      <c r="FD42" s="92"/>
      <c r="FE42" s="92"/>
      <c r="FF42" s="92"/>
      <c r="FG42" s="92"/>
      <c r="FH42" s="92"/>
      <c r="FI42" s="92"/>
      <c r="FJ42" s="92"/>
      <c r="FK42" s="92"/>
      <c r="FL42" s="92"/>
      <c r="FM42" s="92"/>
      <c r="FN42" s="92"/>
      <c r="FO42" s="92"/>
      <c r="FP42" s="92"/>
      <c r="FQ42" s="92"/>
      <c r="FR42" s="92"/>
      <c r="FS42" s="92"/>
      <c r="FT42" s="92"/>
      <c r="FU42" s="92"/>
      <c r="FV42" s="92"/>
      <c r="FW42" s="92"/>
      <c r="FX42" s="92"/>
      <c r="FY42" s="92"/>
      <c r="FZ42" s="92"/>
      <c r="GA42" s="92"/>
      <c r="GB42" s="92"/>
      <c r="GC42" s="92"/>
      <c r="GD42" s="92"/>
      <c r="GE42" s="92"/>
      <c r="GF42" s="92"/>
      <c r="GG42" s="92"/>
      <c r="GH42" s="92"/>
      <c r="GI42" s="92"/>
      <c r="GJ42" s="92"/>
      <c r="GK42" s="93"/>
      <c r="GL42" s="179"/>
      <c r="GM42" s="179"/>
      <c r="GN42" s="179"/>
      <c r="GO42" s="179"/>
      <c r="GP42" s="179"/>
      <c r="GQ42" s="179"/>
      <c r="GR42" s="179"/>
      <c r="GS42" s="179"/>
      <c r="GT42" s="179"/>
      <c r="GU42" s="179"/>
      <c r="GV42" s="179"/>
      <c r="GW42" s="179"/>
      <c r="GX42" s="179"/>
      <c r="GY42" s="179"/>
      <c r="GZ42" s="179"/>
      <c r="HA42" s="179"/>
      <c r="HB42" s="179"/>
      <c r="HC42" s="179"/>
      <c r="HD42" s="179"/>
      <c r="HE42" s="179"/>
      <c r="HF42" s="179"/>
      <c r="HG42" s="179"/>
      <c r="HH42" s="179"/>
      <c r="HI42" s="179"/>
      <c r="HJ42" s="179"/>
      <c r="HK42" s="179"/>
      <c r="HL42" s="179"/>
      <c r="HM42" s="179"/>
      <c r="HN42" s="179"/>
      <c r="HO42" s="179"/>
      <c r="HP42" s="179"/>
      <c r="HQ42" s="179"/>
      <c r="HR42" s="179"/>
      <c r="HS42" s="170"/>
      <c r="HT42" s="171"/>
      <c r="HU42" s="171"/>
      <c r="HV42" s="171"/>
      <c r="HW42" s="171"/>
      <c r="HX42" s="171"/>
      <c r="HY42" s="171"/>
      <c r="HZ42" s="171"/>
      <c r="IA42" s="172" t="s">
        <v>25</v>
      </c>
      <c r="IB42" s="172"/>
      <c r="IC42" s="172"/>
      <c r="ID42" s="172"/>
      <c r="IE42" s="172"/>
      <c r="IF42" s="172"/>
      <c r="IG42" s="172"/>
      <c r="IH42" s="173"/>
      <c r="II42" s="80"/>
    </row>
    <row r="43" spans="1:243" s="56" customFormat="1" ht="17.100000000000001" customHeight="1">
      <c r="A43" s="77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82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4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82"/>
      <c r="BN43" s="180"/>
      <c r="BO43" s="178"/>
      <c r="BP43" s="178"/>
      <c r="BQ43" s="178"/>
      <c r="BR43" s="178"/>
      <c r="BS43" s="178"/>
      <c r="BT43" s="178"/>
      <c r="BU43" s="181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90"/>
      <c r="DV43" s="178"/>
      <c r="DW43" s="178"/>
      <c r="DX43" s="178"/>
      <c r="DY43" s="178"/>
      <c r="DZ43" s="178"/>
      <c r="EA43" s="178"/>
      <c r="EB43" s="178"/>
      <c r="EC43" s="178"/>
      <c r="ED43" s="178"/>
      <c r="EE43" s="178"/>
      <c r="EF43" s="178"/>
      <c r="EG43" s="178"/>
      <c r="EH43" s="178"/>
      <c r="EI43" s="178"/>
      <c r="EJ43" s="178"/>
      <c r="EK43" s="178"/>
      <c r="EL43" s="91"/>
      <c r="EM43" s="92"/>
      <c r="EN43" s="92"/>
      <c r="EO43" s="92"/>
      <c r="EP43" s="92"/>
      <c r="EQ43" s="92"/>
      <c r="ER43" s="92"/>
      <c r="ES43" s="92"/>
      <c r="ET43" s="92"/>
      <c r="EU43" s="92"/>
      <c r="EV43" s="92"/>
      <c r="EW43" s="92"/>
      <c r="EX43" s="92"/>
      <c r="EY43" s="92"/>
      <c r="EZ43" s="92"/>
      <c r="FA43" s="92"/>
      <c r="FB43" s="92"/>
      <c r="FC43" s="92"/>
      <c r="FD43" s="92"/>
      <c r="FE43" s="92"/>
      <c r="FF43" s="92"/>
      <c r="FG43" s="92"/>
      <c r="FH43" s="92"/>
      <c r="FI43" s="92"/>
      <c r="FJ43" s="92"/>
      <c r="FK43" s="92"/>
      <c r="FL43" s="92"/>
      <c r="FM43" s="92"/>
      <c r="FN43" s="92"/>
      <c r="FO43" s="92"/>
      <c r="FP43" s="92"/>
      <c r="FQ43" s="92"/>
      <c r="FR43" s="92"/>
      <c r="FS43" s="92"/>
      <c r="FT43" s="92"/>
      <c r="FU43" s="92"/>
      <c r="FV43" s="92"/>
      <c r="FW43" s="92"/>
      <c r="FX43" s="92"/>
      <c r="FY43" s="92"/>
      <c r="FZ43" s="92"/>
      <c r="GA43" s="92"/>
      <c r="GB43" s="92"/>
      <c r="GC43" s="92"/>
      <c r="GD43" s="92"/>
      <c r="GE43" s="92"/>
      <c r="GF43" s="92"/>
      <c r="GG43" s="92"/>
      <c r="GH43" s="92"/>
      <c r="GI43" s="92"/>
      <c r="GJ43" s="92"/>
      <c r="GK43" s="93"/>
      <c r="GL43" s="179"/>
      <c r="GM43" s="179"/>
      <c r="GN43" s="179"/>
      <c r="GO43" s="179"/>
      <c r="GP43" s="179"/>
      <c r="GQ43" s="179"/>
      <c r="GR43" s="179"/>
      <c r="GS43" s="179"/>
      <c r="GT43" s="179"/>
      <c r="GU43" s="179"/>
      <c r="GV43" s="179"/>
      <c r="GW43" s="179"/>
      <c r="GX43" s="179"/>
      <c r="GY43" s="179"/>
      <c r="GZ43" s="179"/>
      <c r="HA43" s="179"/>
      <c r="HB43" s="179"/>
      <c r="HC43" s="179"/>
      <c r="HD43" s="179"/>
      <c r="HE43" s="179"/>
      <c r="HF43" s="179"/>
      <c r="HG43" s="179"/>
      <c r="HH43" s="179"/>
      <c r="HI43" s="179"/>
      <c r="HJ43" s="179"/>
      <c r="HK43" s="179"/>
      <c r="HL43" s="179"/>
      <c r="HM43" s="179"/>
      <c r="HN43" s="179"/>
      <c r="HO43" s="179"/>
      <c r="HP43" s="179"/>
      <c r="HQ43" s="179"/>
      <c r="HR43" s="179"/>
      <c r="HS43" s="170"/>
      <c r="HT43" s="171"/>
      <c r="HU43" s="171"/>
      <c r="HV43" s="171"/>
      <c r="HW43" s="171"/>
      <c r="HX43" s="171"/>
      <c r="HY43" s="171"/>
      <c r="HZ43" s="171"/>
      <c r="IA43" s="172" t="s">
        <v>25</v>
      </c>
      <c r="IB43" s="172"/>
      <c r="IC43" s="172"/>
      <c r="ID43" s="172"/>
      <c r="IE43" s="172"/>
      <c r="IF43" s="172"/>
      <c r="IG43" s="172"/>
      <c r="IH43" s="173"/>
      <c r="II43" s="80"/>
    </row>
    <row r="44" spans="1:243" s="56" customFormat="1" ht="17.100000000000001" customHeight="1">
      <c r="A44" s="77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82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4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82"/>
      <c r="BN44" s="180"/>
      <c r="BO44" s="178"/>
      <c r="BP44" s="178"/>
      <c r="BQ44" s="178"/>
      <c r="BR44" s="178"/>
      <c r="BS44" s="178"/>
      <c r="BT44" s="178"/>
      <c r="BU44" s="181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90"/>
      <c r="DV44" s="178"/>
      <c r="DW44" s="178"/>
      <c r="DX44" s="178"/>
      <c r="DY44" s="178"/>
      <c r="DZ44" s="178"/>
      <c r="EA44" s="178"/>
      <c r="EB44" s="178"/>
      <c r="EC44" s="178"/>
      <c r="ED44" s="178"/>
      <c r="EE44" s="178"/>
      <c r="EF44" s="178"/>
      <c r="EG44" s="178"/>
      <c r="EH44" s="178"/>
      <c r="EI44" s="178"/>
      <c r="EJ44" s="178"/>
      <c r="EK44" s="178"/>
      <c r="EL44" s="91"/>
      <c r="EM44" s="92"/>
      <c r="EN44" s="92"/>
      <c r="EO44" s="92"/>
      <c r="EP44" s="92"/>
      <c r="EQ44" s="92"/>
      <c r="ER44" s="92"/>
      <c r="ES44" s="92"/>
      <c r="ET44" s="92"/>
      <c r="EU44" s="92"/>
      <c r="EV44" s="92"/>
      <c r="EW44" s="92"/>
      <c r="EX44" s="92"/>
      <c r="EY44" s="92"/>
      <c r="EZ44" s="92"/>
      <c r="FA44" s="92"/>
      <c r="FB44" s="92"/>
      <c r="FC44" s="92"/>
      <c r="FD44" s="92"/>
      <c r="FE44" s="92"/>
      <c r="FF44" s="92"/>
      <c r="FG44" s="92"/>
      <c r="FH44" s="92"/>
      <c r="FI44" s="92"/>
      <c r="FJ44" s="92"/>
      <c r="FK44" s="92"/>
      <c r="FL44" s="92"/>
      <c r="FM44" s="92"/>
      <c r="FN44" s="92"/>
      <c r="FO44" s="92"/>
      <c r="FP44" s="92"/>
      <c r="FQ44" s="92"/>
      <c r="FR44" s="92"/>
      <c r="FS44" s="92"/>
      <c r="FT44" s="92"/>
      <c r="FU44" s="92"/>
      <c r="FV44" s="92"/>
      <c r="FW44" s="92"/>
      <c r="FX44" s="92"/>
      <c r="FY44" s="92"/>
      <c r="FZ44" s="92"/>
      <c r="GA44" s="92"/>
      <c r="GB44" s="92"/>
      <c r="GC44" s="92"/>
      <c r="GD44" s="92"/>
      <c r="GE44" s="92"/>
      <c r="GF44" s="92"/>
      <c r="GG44" s="92"/>
      <c r="GH44" s="92"/>
      <c r="GI44" s="92"/>
      <c r="GJ44" s="92"/>
      <c r="GK44" s="93"/>
      <c r="GL44" s="179"/>
      <c r="GM44" s="179"/>
      <c r="GN44" s="179"/>
      <c r="GO44" s="179"/>
      <c r="GP44" s="179"/>
      <c r="GQ44" s="179"/>
      <c r="GR44" s="179"/>
      <c r="GS44" s="179"/>
      <c r="GT44" s="179"/>
      <c r="GU44" s="179"/>
      <c r="GV44" s="179"/>
      <c r="GW44" s="179"/>
      <c r="GX44" s="179"/>
      <c r="GY44" s="179"/>
      <c r="GZ44" s="179"/>
      <c r="HA44" s="179"/>
      <c r="HB44" s="179"/>
      <c r="HC44" s="179"/>
      <c r="HD44" s="179"/>
      <c r="HE44" s="179"/>
      <c r="HF44" s="179"/>
      <c r="HG44" s="179"/>
      <c r="HH44" s="179"/>
      <c r="HI44" s="179"/>
      <c r="HJ44" s="179"/>
      <c r="HK44" s="179"/>
      <c r="HL44" s="179"/>
      <c r="HM44" s="179"/>
      <c r="HN44" s="179"/>
      <c r="HO44" s="179"/>
      <c r="HP44" s="179"/>
      <c r="HQ44" s="179"/>
      <c r="HR44" s="179"/>
      <c r="HS44" s="170"/>
      <c r="HT44" s="171"/>
      <c r="HU44" s="171"/>
      <c r="HV44" s="171"/>
      <c r="HW44" s="171"/>
      <c r="HX44" s="171"/>
      <c r="HY44" s="171"/>
      <c r="HZ44" s="171"/>
      <c r="IA44" s="172" t="s">
        <v>25</v>
      </c>
      <c r="IB44" s="172"/>
      <c r="IC44" s="172"/>
      <c r="ID44" s="172"/>
      <c r="IE44" s="172"/>
      <c r="IF44" s="172"/>
      <c r="IG44" s="172"/>
      <c r="IH44" s="173"/>
      <c r="II44" s="80"/>
    </row>
    <row r="45" spans="1:243" s="56" customFormat="1" ht="17.100000000000001" customHeight="1">
      <c r="A45" s="77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82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4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82"/>
      <c r="BN45" s="180"/>
      <c r="BO45" s="178"/>
      <c r="BP45" s="178"/>
      <c r="BQ45" s="178"/>
      <c r="BR45" s="178"/>
      <c r="BS45" s="178"/>
      <c r="BT45" s="178"/>
      <c r="BU45" s="181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90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91"/>
      <c r="EM45" s="92"/>
      <c r="EN45" s="92"/>
      <c r="EO45" s="92"/>
      <c r="EP45" s="92"/>
      <c r="EQ45" s="92"/>
      <c r="ER45" s="92"/>
      <c r="ES45" s="92"/>
      <c r="ET45" s="92"/>
      <c r="EU45" s="92"/>
      <c r="EV45" s="92"/>
      <c r="EW45" s="92"/>
      <c r="EX45" s="92"/>
      <c r="EY45" s="92"/>
      <c r="EZ45" s="92"/>
      <c r="FA45" s="92"/>
      <c r="FB45" s="92"/>
      <c r="FC45" s="92"/>
      <c r="FD45" s="92"/>
      <c r="FE45" s="92"/>
      <c r="FF45" s="92"/>
      <c r="FG45" s="92"/>
      <c r="FH45" s="92"/>
      <c r="FI45" s="92"/>
      <c r="FJ45" s="92"/>
      <c r="FK45" s="92"/>
      <c r="FL45" s="92"/>
      <c r="FM45" s="92"/>
      <c r="FN45" s="92"/>
      <c r="FO45" s="92"/>
      <c r="FP45" s="92"/>
      <c r="FQ45" s="92"/>
      <c r="FR45" s="92"/>
      <c r="FS45" s="92"/>
      <c r="FT45" s="92"/>
      <c r="FU45" s="92"/>
      <c r="FV45" s="92"/>
      <c r="FW45" s="92"/>
      <c r="FX45" s="92"/>
      <c r="FY45" s="92"/>
      <c r="FZ45" s="92"/>
      <c r="GA45" s="92"/>
      <c r="GB45" s="92"/>
      <c r="GC45" s="92"/>
      <c r="GD45" s="92"/>
      <c r="GE45" s="92"/>
      <c r="GF45" s="92"/>
      <c r="GG45" s="92"/>
      <c r="GH45" s="92"/>
      <c r="GI45" s="92"/>
      <c r="GJ45" s="92"/>
      <c r="GK45" s="93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0"/>
      <c r="HT45" s="171"/>
      <c r="HU45" s="171"/>
      <c r="HV45" s="171"/>
      <c r="HW45" s="171"/>
      <c r="HX45" s="171"/>
      <c r="HY45" s="171"/>
      <c r="HZ45" s="171"/>
      <c r="IA45" s="172" t="s">
        <v>25</v>
      </c>
      <c r="IB45" s="172"/>
      <c r="IC45" s="172"/>
      <c r="ID45" s="172"/>
      <c r="IE45" s="172"/>
      <c r="IF45" s="172"/>
      <c r="IG45" s="172"/>
      <c r="IH45" s="173"/>
      <c r="II45" s="80"/>
    </row>
    <row r="46" spans="1:243" s="56" customFormat="1" ht="17.100000000000001" customHeight="1">
      <c r="A46" s="77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82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4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82"/>
      <c r="BN46" s="180"/>
      <c r="BO46" s="178"/>
      <c r="BP46" s="178"/>
      <c r="BQ46" s="178"/>
      <c r="BR46" s="178"/>
      <c r="BS46" s="178"/>
      <c r="BT46" s="178"/>
      <c r="BU46" s="181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90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78"/>
      <c r="EI46" s="178"/>
      <c r="EJ46" s="178"/>
      <c r="EK46" s="178"/>
      <c r="EL46" s="91"/>
      <c r="EM46" s="92"/>
      <c r="EN46" s="92"/>
      <c r="EO46" s="92"/>
      <c r="EP46" s="92"/>
      <c r="EQ46" s="92"/>
      <c r="ER46" s="92"/>
      <c r="ES46" s="92"/>
      <c r="ET46" s="92"/>
      <c r="EU46" s="92"/>
      <c r="EV46" s="92"/>
      <c r="EW46" s="92"/>
      <c r="EX46" s="92"/>
      <c r="EY46" s="92"/>
      <c r="EZ46" s="92"/>
      <c r="FA46" s="92"/>
      <c r="FB46" s="92"/>
      <c r="FC46" s="92"/>
      <c r="FD46" s="92"/>
      <c r="FE46" s="92"/>
      <c r="FF46" s="92"/>
      <c r="FG46" s="92"/>
      <c r="FH46" s="92"/>
      <c r="FI46" s="92"/>
      <c r="FJ46" s="92"/>
      <c r="FK46" s="92"/>
      <c r="FL46" s="92"/>
      <c r="FM46" s="92"/>
      <c r="FN46" s="92"/>
      <c r="FO46" s="92"/>
      <c r="FP46" s="92"/>
      <c r="FQ46" s="92"/>
      <c r="FR46" s="92"/>
      <c r="FS46" s="92"/>
      <c r="FT46" s="92"/>
      <c r="FU46" s="92"/>
      <c r="FV46" s="92"/>
      <c r="FW46" s="92"/>
      <c r="FX46" s="92"/>
      <c r="FY46" s="92"/>
      <c r="FZ46" s="92"/>
      <c r="GA46" s="92"/>
      <c r="GB46" s="92"/>
      <c r="GC46" s="92"/>
      <c r="GD46" s="92"/>
      <c r="GE46" s="92"/>
      <c r="GF46" s="92"/>
      <c r="GG46" s="92"/>
      <c r="GH46" s="92"/>
      <c r="GI46" s="92"/>
      <c r="GJ46" s="92"/>
      <c r="GK46" s="93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0"/>
      <c r="HT46" s="171"/>
      <c r="HU46" s="171"/>
      <c r="HV46" s="171"/>
      <c r="HW46" s="171"/>
      <c r="HX46" s="171"/>
      <c r="HY46" s="171"/>
      <c r="HZ46" s="171"/>
      <c r="IA46" s="172" t="s">
        <v>25</v>
      </c>
      <c r="IB46" s="172"/>
      <c r="IC46" s="172"/>
      <c r="ID46" s="172"/>
      <c r="IE46" s="172"/>
      <c r="IF46" s="172"/>
      <c r="IG46" s="172"/>
      <c r="IH46" s="173"/>
      <c r="II46" s="80"/>
    </row>
    <row r="47" spans="1:243" s="56" customFormat="1" ht="17.100000000000001" customHeight="1">
      <c r="A47" s="77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82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4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82"/>
      <c r="BN47" s="180"/>
      <c r="BO47" s="178"/>
      <c r="BP47" s="178"/>
      <c r="BQ47" s="178"/>
      <c r="BR47" s="178"/>
      <c r="BS47" s="178"/>
      <c r="BT47" s="178"/>
      <c r="BU47" s="181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90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78"/>
      <c r="EI47" s="178"/>
      <c r="EJ47" s="178"/>
      <c r="EK47" s="178"/>
      <c r="EL47" s="91"/>
      <c r="EM47" s="92"/>
      <c r="EN47" s="92"/>
      <c r="EO47" s="92"/>
      <c r="EP47" s="92"/>
      <c r="EQ47" s="92"/>
      <c r="ER47" s="92"/>
      <c r="ES47" s="92"/>
      <c r="ET47" s="92"/>
      <c r="EU47" s="92"/>
      <c r="EV47" s="92"/>
      <c r="EW47" s="92"/>
      <c r="EX47" s="92"/>
      <c r="EY47" s="92"/>
      <c r="EZ47" s="92"/>
      <c r="FA47" s="92"/>
      <c r="FB47" s="92"/>
      <c r="FC47" s="92"/>
      <c r="FD47" s="92"/>
      <c r="FE47" s="92"/>
      <c r="FF47" s="92"/>
      <c r="FG47" s="92"/>
      <c r="FH47" s="92"/>
      <c r="FI47" s="92"/>
      <c r="FJ47" s="92"/>
      <c r="FK47" s="92"/>
      <c r="FL47" s="92"/>
      <c r="FM47" s="92"/>
      <c r="FN47" s="92"/>
      <c r="FO47" s="92"/>
      <c r="FP47" s="92"/>
      <c r="FQ47" s="92"/>
      <c r="FR47" s="92"/>
      <c r="FS47" s="92"/>
      <c r="FT47" s="92"/>
      <c r="FU47" s="92"/>
      <c r="FV47" s="92"/>
      <c r="FW47" s="92"/>
      <c r="FX47" s="92"/>
      <c r="FY47" s="92"/>
      <c r="FZ47" s="92"/>
      <c r="GA47" s="92"/>
      <c r="GB47" s="92"/>
      <c r="GC47" s="92"/>
      <c r="GD47" s="92"/>
      <c r="GE47" s="92"/>
      <c r="GF47" s="92"/>
      <c r="GG47" s="92"/>
      <c r="GH47" s="92"/>
      <c r="GI47" s="92"/>
      <c r="GJ47" s="92"/>
      <c r="GK47" s="93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0"/>
      <c r="HT47" s="171"/>
      <c r="HU47" s="171"/>
      <c r="HV47" s="171"/>
      <c r="HW47" s="171"/>
      <c r="HX47" s="171"/>
      <c r="HY47" s="171"/>
      <c r="HZ47" s="171"/>
      <c r="IA47" s="172" t="s">
        <v>25</v>
      </c>
      <c r="IB47" s="172"/>
      <c r="IC47" s="172"/>
      <c r="ID47" s="172"/>
      <c r="IE47" s="172"/>
      <c r="IF47" s="172"/>
      <c r="IG47" s="172"/>
      <c r="IH47" s="173"/>
      <c r="II47" s="80"/>
    </row>
    <row r="48" spans="1:243" s="56" customFormat="1" ht="17.100000000000001" customHeight="1">
      <c r="A48" s="77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82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4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82"/>
      <c r="BN48" s="180"/>
      <c r="BO48" s="178"/>
      <c r="BP48" s="178"/>
      <c r="BQ48" s="178"/>
      <c r="BR48" s="178"/>
      <c r="BS48" s="178"/>
      <c r="BT48" s="178"/>
      <c r="BU48" s="181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90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  <c r="EK48" s="178"/>
      <c r="EL48" s="91"/>
      <c r="EM48" s="92"/>
      <c r="EN48" s="92"/>
      <c r="EO48" s="92"/>
      <c r="EP48" s="92"/>
      <c r="EQ48" s="92"/>
      <c r="ER48" s="92"/>
      <c r="ES48" s="92"/>
      <c r="ET48" s="92"/>
      <c r="EU48" s="92"/>
      <c r="EV48" s="92"/>
      <c r="EW48" s="92"/>
      <c r="EX48" s="92"/>
      <c r="EY48" s="92"/>
      <c r="EZ48" s="92"/>
      <c r="FA48" s="92"/>
      <c r="FB48" s="92"/>
      <c r="FC48" s="92"/>
      <c r="FD48" s="92"/>
      <c r="FE48" s="92"/>
      <c r="FF48" s="92"/>
      <c r="FG48" s="92"/>
      <c r="FH48" s="92"/>
      <c r="FI48" s="92"/>
      <c r="FJ48" s="92"/>
      <c r="FK48" s="92"/>
      <c r="FL48" s="92"/>
      <c r="FM48" s="92"/>
      <c r="FN48" s="92"/>
      <c r="FO48" s="92"/>
      <c r="FP48" s="92"/>
      <c r="FQ48" s="92"/>
      <c r="FR48" s="92"/>
      <c r="FS48" s="92"/>
      <c r="FT48" s="92"/>
      <c r="FU48" s="92"/>
      <c r="FV48" s="92"/>
      <c r="FW48" s="92"/>
      <c r="FX48" s="92"/>
      <c r="FY48" s="92"/>
      <c r="FZ48" s="92"/>
      <c r="GA48" s="92"/>
      <c r="GB48" s="92"/>
      <c r="GC48" s="92"/>
      <c r="GD48" s="92"/>
      <c r="GE48" s="92"/>
      <c r="GF48" s="92"/>
      <c r="GG48" s="92"/>
      <c r="GH48" s="92"/>
      <c r="GI48" s="92"/>
      <c r="GJ48" s="92"/>
      <c r="GK48" s="93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0"/>
      <c r="HT48" s="171"/>
      <c r="HU48" s="171"/>
      <c r="HV48" s="171"/>
      <c r="HW48" s="171"/>
      <c r="HX48" s="171"/>
      <c r="HY48" s="171"/>
      <c r="HZ48" s="171"/>
      <c r="IA48" s="172" t="s">
        <v>25</v>
      </c>
      <c r="IB48" s="172"/>
      <c r="IC48" s="172"/>
      <c r="ID48" s="172"/>
      <c r="IE48" s="172"/>
      <c r="IF48" s="172"/>
      <c r="IG48" s="172"/>
      <c r="IH48" s="173"/>
      <c r="II48" s="80"/>
    </row>
    <row r="49" spans="1:244" s="56" customFormat="1" ht="17.100000000000001" customHeight="1">
      <c r="A49" s="77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82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4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82"/>
      <c r="BN49" s="180"/>
      <c r="BO49" s="178"/>
      <c r="BP49" s="178"/>
      <c r="BQ49" s="178"/>
      <c r="BR49" s="178"/>
      <c r="BS49" s="178"/>
      <c r="BT49" s="178"/>
      <c r="BU49" s="181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90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  <c r="EK49" s="178"/>
      <c r="EL49" s="91"/>
      <c r="EM49" s="92"/>
      <c r="EN49" s="92"/>
      <c r="EO49" s="92"/>
      <c r="EP49" s="92"/>
      <c r="EQ49" s="92"/>
      <c r="ER49" s="92"/>
      <c r="ES49" s="92"/>
      <c r="ET49" s="92"/>
      <c r="EU49" s="92"/>
      <c r="EV49" s="92"/>
      <c r="EW49" s="92"/>
      <c r="EX49" s="92"/>
      <c r="EY49" s="92"/>
      <c r="EZ49" s="92"/>
      <c r="FA49" s="92"/>
      <c r="FB49" s="92"/>
      <c r="FC49" s="92"/>
      <c r="FD49" s="92"/>
      <c r="FE49" s="92"/>
      <c r="FF49" s="92"/>
      <c r="FG49" s="92"/>
      <c r="FH49" s="92"/>
      <c r="FI49" s="92"/>
      <c r="FJ49" s="92"/>
      <c r="FK49" s="92"/>
      <c r="FL49" s="92"/>
      <c r="FM49" s="92"/>
      <c r="FN49" s="92"/>
      <c r="FO49" s="92"/>
      <c r="FP49" s="92"/>
      <c r="FQ49" s="92"/>
      <c r="FR49" s="92"/>
      <c r="FS49" s="92"/>
      <c r="FT49" s="92"/>
      <c r="FU49" s="92"/>
      <c r="FV49" s="92"/>
      <c r="FW49" s="92"/>
      <c r="FX49" s="92"/>
      <c r="FY49" s="92"/>
      <c r="FZ49" s="92"/>
      <c r="GA49" s="92"/>
      <c r="GB49" s="92"/>
      <c r="GC49" s="92"/>
      <c r="GD49" s="92"/>
      <c r="GE49" s="92"/>
      <c r="GF49" s="92"/>
      <c r="GG49" s="92"/>
      <c r="GH49" s="92"/>
      <c r="GI49" s="92"/>
      <c r="GJ49" s="92"/>
      <c r="GK49" s="93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0"/>
      <c r="HT49" s="171"/>
      <c r="HU49" s="171"/>
      <c r="HV49" s="171"/>
      <c r="HW49" s="171"/>
      <c r="HX49" s="171"/>
      <c r="HY49" s="171"/>
      <c r="HZ49" s="171"/>
      <c r="IA49" s="172" t="s">
        <v>25</v>
      </c>
      <c r="IB49" s="172"/>
      <c r="IC49" s="172"/>
      <c r="ID49" s="172"/>
      <c r="IE49" s="172"/>
      <c r="IF49" s="172"/>
      <c r="IG49" s="172"/>
      <c r="IH49" s="173"/>
      <c r="II49" s="80"/>
      <c r="IJ49" s="161"/>
    </row>
    <row r="50" spans="1:244" s="56" customFormat="1" ht="17.100000000000001" customHeight="1">
      <c r="A50" s="77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82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4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82"/>
      <c r="BN50" s="180"/>
      <c r="BO50" s="178"/>
      <c r="BP50" s="178"/>
      <c r="BQ50" s="178"/>
      <c r="BR50" s="178"/>
      <c r="BS50" s="178"/>
      <c r="BT50" s="178"/>
      <c r="BU50" s="181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90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78"/>
      <c r="EI50" s="178"/>
      <c r="EJ50" s="178"/>
      <c r="EK50" s="178"/>
      <c r="EL50" s="91"/>
      <c r="EM50" s="92"/>
      <c r="EN50" s="92"/>
      <c r="EO50" s="92"/>
      <c r="EP50" s="92"/>
      <c r="EQ50" s="92"/>
      <c r="ER50" s="92"/>
      <c r="ES50" s="92"/>
      <c r="ET50" s="92"/>
      <c r="EU50" s="92"/>
      <c r="EV50" s="92"/>
      <c r="EW50" s="92"/>
      <c r="EX50" s="92"/>
      <c r="EY50" s="92"/>
      <c r="EZ50" s="92"/>
      <c r="FA50" s="92"/>
      <c r="FB50" s="92"/>
      <c r="FC50" s="92"/>
      <c r="FD50" s="92"/>
      <c r="FE50" s="92"/>
      <c r="FF50" s="92"/>
      <c r="FG50" s="92"/>
      <c r="FH50" s="92"/>
      <c r="FI50" s="92"/>
      <c r="FJ50" s="92"/>
      <c r="FK50" s="92"/>
      <c r="FL50" s="92"/>
      <c r="FM50" s="92"/>
      <c r="FN50" s="92"/>
      <c r="FO50" s="92"/>
      <c r="FP50" s="92"/>
      <c r="FQ50" s="92"/>
      <c r="FR50" s="92"/>
      <c r="FS50" s="92"/>
      <c r="FT50" s="92"/>
      <c r="FU50" s="92"/>
      <c r="FV50" s="92"/>
      <c r="FW50" s="92"/>
      <c r="FX50" s="92"/>
      <c r="FY50" s="92"/>
      <c r="FZ50" s="92"/>
      <c r="GA50" s="92"/>
      <c r="GB50" s="92"/>
      <c r="GC50" s="92"/>
      <c r="GD50" s="92"/>
      <c r="GE50" s="92"/>
      <c r="GF50" s="92"/>
      <c r="GG50" s="92"/>
      <c r="GH50" s="92"/>
      <c r="GI50" s="92"/>
      <c r="GJ50" s="92"/>
      <c r="GK50" s="93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0"/>
      <c r="HT50" s="171"/>
      <c r="HU50" s="171"/>
      <c r="HV50" s="171"/>
      <c r="HW50" s="171"/>
      <c r="HX50" s="171"/>
      <c r="HY50" s="171"/>
      <c r="HZ50" s="171"/>
      <c r="IA50" s="172" t="s">
        <v>25</v>
      </c>
      <c r="IB50" s="172"/>
      <c r="IC50" s="172"/>
      <c r="ID50" s="172"/>
      <c r="IE50" s="172"/>
      <c r="IF50" s="172"/>
      <c r="IG50" s="172"/>
      <c r="IH50" s="173"/>
      <c r="II50" s="80"/>
      <c r="IJ50" s="161"/>
    </row>
    <row r="51" spans="1:244" s="56" customFormat="1" ht="17.100000000000001" customHeight="1">
      <c r="A51" s="77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82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4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82"/>
      <c r="BN51" s="180"/>
      <c r="BO51" s="178"/>
      <c r="BP51" s="178"/>
      <c r="BQ51" s="178"/>
      <c r="BR51" s="178"/>
      <c r="BS51" s="178"/>
      <c r="BT51" s="178"/>
      <c r="BU51" s="181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90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78"/>
      <c r="EI51" s="178"/>
      <c r="EJ51" s="178"/>
      <c r="EK51" s="178"/>
      <c r="EL51" s="91"/>
      <c r="EM51" s="92"/>
      <c r="EN51" s="92"/>
      <c r="EO51" s="92"/>
      <c r="EP51" s="92"/>
      <c r="EQ51" s="92"/>
      <c r="ER51" s="92"/>
      <c r="ES51" s="92"/>
      <c r="ET51" s="92"/>
      <c r="EU51" s="92"/>
      <c r="EV51" s="92"/>
      <c r="EW51" s="92"/>
      <c r="EX51" s="92"/>
      <c r="EY51" s="92"/>
      <c r="EZ51" s="92"/>
      <c r="FA51" s="92"/>
      <c r="FB51" s="92"/>
      <c r="FC51" s="92"/>
      <c r="FD51" s="92"/>
      <c r="FE51" s="92"/>
      <c r="FF51" s="92"/>
      <c r="FG51" s="92"/>
      <c r="FH51" s="92"/>
      <c r="FI51" s="92"/>
      <c r="FJ51" s="92"/>
      <c r="FK51" s="92"/>
      <c r="FL51" s="92"/>
      <c r="FM51" s="92"/>
      <c r="FN51" s="92"/>
      <c r="FO51" s="92"/>
      <c r="FP51" s="92"/>
      <c r="FQ51" s="92"/>
      <c r="FR51" s="92"/>
      <c r="FS51" s="92"/>
      <c r="FT51" s="92"/>
      <c r="FU51" s="92"/>
      <c r="FV51" s="92"/>
      <c r="FW51" s="92"/>
      <c r="FX51" s="92"/>
      <c r="FY51" s="92"/>
      <c r="FZ51" s="92"/>
      <c r="GA51" s="92"/>
      <c r="GB51" s="92"/>
      <c r="GC51" s="92"/>
      <c r="GD51" s="92"/>
      <c r="GE51" s="92"/>
      <c r="GF51" s="92"/>
      <c r="GG51" s="92"/>
      <c r="GH51" s="92"/>
      <c r="GI51" s="92"/>
      <c r="GJ51" s="92"/>
      <c r="GK51" s="93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0"/>
      <c r="HT51" s="171"/>
      <c r="HU51" s="171"/>
      <c r="HV51" s="171"/>
      <c r="HW51" s="171"/>
      <c r="HX51" s="171"/>
      <c r="HY51" s="171"/>
      <c r="HZ51" s="171"/>
      <c r="IA51" s="172" t="s">
        <v>25</v>
      </c>
      <c r="IB51" s="172"/>
      <c r="IC51" s="172"/>
      <c r="ID51" s="172"/>
      <c r="IE51" s="172"/>
      <c r="IF51" s="172"/>
      <c r="IG51" s="172"/>
      <c r="IH51" s="173"/>
      <c r="II51" s="80"/>
      <c r="IJ51" s="161"/>
    </row>
    <row r="52" spans="1:244" s="56" customFormat="1" ht="17.100000000000001" customHeight="1" thickBot="1">
      <c r="A52" s="77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85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86"/>
      <c r="AD52" s="186"/>
      <c r="AE52" s="186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7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85"/>
      <c r="BN52" s="174"/>
      <c r="BO52" s="175"/>
      <c r="BP52" s="175"/>
      <c r="BQ52" s="175"/>
      <c r="BR52" s="175"/>
      <c r="BS52" s="175"/>
      <c r="BT52" s="175"/>
      <c r="BU52" s="176"/>
      <c r="BV52" s="94"/>
      <c r="BW52" s="94"/>
      <c r="BX52" s="94"/>
      <c r="BY52" s="94"/>
      <c r="BZ52" s="94"/>
      <c r="CA52" s="94"/>
      <c r="CB52" s="94"/>
      <c r="CC52" s="94"/>
      <c r="CD52" s="94"/>
      <c r="CE52" s="94"/>
      <c r="CF52" s="94"/>
      <c r="CG52" s="94"/>
      <c r="CH52" s="94"/>
      <c r="CI52" s="94"/>
      <c r="CJ52" s="94"/>
      <c r="CK52" s="94"/>
      <c r="CL52" s="94"/>
      <c r="CM52" s="94"/>
      <c r="CN52" s="94"/>
      <c r="CO52" s="94"/>
      <c r="CP52" s="94"/>
      <c r="CQ52" s="94"/>
      <c r="CR52" s="94"/>
      <c r="CS52" s="94"/>
      <c r="CT52" s="94"/>
      <c r="CU52" s="94"/>
      <c r="CV52" s="94"/>
      <c r="CW52" s="94"/>
      <c r="CX52" s="94"/>
      <c r="CY52" s="94"/>
      <c r="CZ52" s="94"/>
      <c r="DA52" s="94"/>
      <c r="DB52" s="94"/>
      <c r="DC52" s="94"/>
      <c r="DD52" s="94"/>
      <c r="DE52" s="94"/>
      <c r="DF52" s="94"/>
      <c r="DG52" s="94"/>
      <c r="DH52" s="94"/>
      <c r="DI52" s="94"/>
      <c r="DJ52" s="94"/>
      <c r="DK52" s="94"/>
      <c r="DL52" s="94"/>
      <c r="DM52" s="94"/>
      <c r="DN52" s="94"/>
      <c r="DO52" s="94"/>
      <c r="DP52" s="94"/>
      <c r="DQ52" s="94"/>
      <c r="DR52" s="94"/>
      <c r="DS52" s="94"/>
      <c r="DT52" s="94"/>
      <c r="DU52" s="95"/>
      <c r="DV52" s="175"/>
      <c r="DW52" s="175"/>
      <c r="DX52" s="175"/>
      <c r="DY52" s="175"/>
      <c r="DZ52" s="175"/>
      <c r="EA52" s="175"/>
      <c r="EB52" s="175"/>
      <c r="EC52" s="175"/>
      <c r="ED52" s="175"/>
      <c r="EE52" s="175"/>
      <c r="EF52" s="175"/>
      <c r="EG52" s="175"/>
      <c r="EH52" s="175"/>
      <c r="EI52" s="175"/>
      <c r="EJ52" s="175"/>
      <c r="EK52" s="175"/>
      <c r="EL52" s="96"/>
      <c r="EM52" s="97"/>
      <c r="EN52" s="97"/>
      <c r="EO52" s="97"/>
      <c r="EP52" s="9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  <c r="FD52" s="97"/>
      <c r="FE52" s="97"/>
      <c r="FF52" s="97"/>
      <c r="FG52" s="97"/>
      <c r="FH52" s="97"/>
      <c r="FI52" s="97"/>
      <c r="FJ52" s="97"/>
      <c r="FK52" s="97"/>
      <c r="FL52" s="97"/>
      <c r="FM52" s="97"/>
      <c r="FN52" s="97"/>
      <c r="FO52" s="97"/>
      <c r="FP52" s="97"/>
      <c r="FQ52" s="97"/>
      <c r="FR52" s="97"/>
      <c r="FS52" s="97"/>
      <c r="FT52" s="97"/>
      <c r="FU52" s="97"/>
      <c r="FV52" s="97"/>
      <c r="FW52" s="97"/>
      <c r="FX52" s="97"/>
      <c r="FY52" s="97"/>
      <c r="FZ52" s="97"/>
      <c r="GA52" s="97"/>
      <c r="GB52" s="97"/>
      <c r="GC52" s="97"/>
      <c r="GD52" s="97"/>
      <c r="GE52" s="97"/>
      <c r="GF52" s="97"/>
      <c r="GG52" s="97"/>
      <c r="GH52" s="97"/>
      <c r="GI52" s="97"/>
      <c r="GJ52" s="97"/>
      <c r="GK52" s="98"/>
      <c r="GL52" s="177"/>
      <c r="GM52" s="177"/>
      <c r="GN52" s="177"/>
      <c r="GO52" s="177"/>
      <c r="GP52" s="177"/>
      <c r="GQ52" s="177"/>
      <c r="GR52" s="177"/>
      <c r="GS52" s="177"/>
      <c r="GT52" s="177"/>
      <c r="GU52" s="177"/>
      <c r="GV52" s="177"/>
      <c r="GW52" s="177"/>
      <c r="GX52" s="177"/>
      <c r="GY52" s="177"/>
      <c r="GZ52" s="177"/>
      <c r="HA52" s="177"/>
      <c r="HB52" s="177"/>
      <c r="HC52" s="177"/>
      <c r="HD52" s="177"/>
      <c r="HE52" s="177"/>
      <c r="HF52" s="177"/>
      <c r="HG52" s="177"/>
      <c r="HH52" s="177"/>
      <c r="HI52" s="177"/>
      <c r="HJ52" s="177"/>
      <c r="HK52" s="177"/>
      <c r="HL52" s="177"/>
      <c r="HM52" s="177"/>
      <c r="HN52" s="177"/>
      <c r="HO52" s="177"/>
      <c r="HP52" s="177"/>
      <c r="HQ52" s="177"/>
      <c r="HR52" s="177"/>
      <c r="HS52" s="166"/>
      <c r="HT52" s="167"/>
      <c r="HU52" s="167"/>
      <c r="HV52" s="167"/>
      <c r="HW52" s="167"/>
      <c r="HX52" s="167"/>
      <c r="HY52" s="167"/>
      <c r="HZ52" s="167"/>
      <c r="IA52" s="168" t="s">
        <v>25</v>
      </c>
      <c r="IB52" s="168"/>
      <c r="IC52" s="168"/>
      <c r="ID52" s="168"/>
      <c r="IE52" s="168"/>
      <c r="IF52" s="168"/>
      <c r="IG52" s="168"/>
      <c r="IH52" s="169"/>
      <c r="II52" s="80"/>
      <c r="IJ52" s="161"/>
    </row>
    <row r="53" spans="1:244" s="1" customFormat="1" ht="17.100000000000001" customHeight="1">
      <c r="A53" s="77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8"/>
      <c r="O53" s="188"/>
      <c r="P53" s="188"/>
      <c r="Q53" s="189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  <c r="AN53" s="197"/>
      <c r="AO53" s="197"/>
      <c r="AP53" s="19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9"/>
      <c r="BN53" s="190"/>
      <c r="BO53" s="188"/>
      <c r="BP53" s="188"/>
      <c r="BQ53" s="188"/>
      <c r="BR53" s="188"/>
      <c r="BS53" s="188"/>
      <c r="BT53" s="188"/>
      <c r="BU53" s="191"/>
      <c r="BV53" s="84"/>
      <c r="BW53" s="84"/>
      <c r="BX53" s="84"/>
      <c r="BY53" s="84"/>
      <c r="BZ53" s="84"/>
      <c r="CA53" s="84"/>
      <c r="CB53" s="84"/>
      <c r="CC53" s="84"/>
      <c r="CD53" s="84"/>
      <c r="CE53" s="84"/>
      <c r="CF53" s="84"/>
      <c r="CG53" s="84"/>
      <c r="CH53" s="84"/>
      <c r="CI53" s="84"/>
      <c r="CJ53" s="84"/>
      <c r="CK53" s="84"/>
      <c r="CL53" s="84"/>
      <c r="CM53" s="84"/>
      <c r="CN53" s="84"/>
      <c r="CO53" s="84"/>
      <c r="CP53" s="84"/>
      <c r="CQ53" s="84"/>
      <c r="CR53" s="84"/>
      <c r="CS53" s="84"/>
      <c r="CT53" s="84"/>
      <c r="CU53" s="84"/>
      <c r="CV53" s="84"/>
      <c r="CW53" s="84"/>
      <c r="CX53" s="84"/>
      <c r="CY53" s="84"/>
      <c r="CZ53" s="84"/>
      <c r="DA53" s="84"/>
      <c r="DB53" s="84"/>
      <c r="DC53" s="84"/>
      <c r="DD53" s="84"/>
      <c r="DE53" s="84"/>
      <c r="DF53" s="84"/>
      <c r="DG53" s="84"/>
      <c r="DH53" s="84"/>
      <c r="DI53" s="84"/>
      <c r="DJ53" s="84"/>
      <c r="DK53" s="84"/>
      <c r="DL53" s="84"/>
      <c r="DM53" s="84"/>
      <c r="DN53" s="84"/>
      <c r="DO53" s="84"/>
      <c r="DP53" s="84"/>
      <c r="DQ53" s="84"/>
      <c r="DR53" s="84"/>
      <c r="DS53" s="84"/>
      <c r="DT53" s="84"/>
      <c r="DU53" s="85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86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8"/>
      <c r="GL53" s="192"/>
      <c r="GM53" s="192"/>
      <c r="GN53" s="192"/>
      <c r="GO53" s="192"/>
      <c r="GP53" s="192"/>
      <c r="GQ53" s="192"/>
      <c r="GR53" s="192"/>
      <c r="GS53" s="192"/>
      <c r="GT53" s="192"/>
      <c r="GU53" s="192"/>
      <c r="GV53" s="192"/>
      <c r="GW53" s="192"/>
      <c r="GX53" s="192"/>
      <c r="GY53" s="192"/>
      <c r="GZ53" s="192"/>
      <c r="HA53" s="192"/>
      <c r="HB53" s="192"/>
      <c r="HC53" s="192"/>
      <c r="HD53" s="192"/>
      <c r="HE53" s="192"/>
      <c r="HF53" s="192"/>
      <c r="HG53" s="192"/>
      <c r="HH53" s="192"/>
      <c r="HI53" s="192"/>
      <c r="HJ53" s="192"/>
      <c r="HK53" s="192"/>
      <c r="HL53" s="192"/>
      <c r="HM53" s="192"/>
      <c r="HN53" s="192"/>
      <c r="HO53" s="192"/>
      <c r="HP53" s="192"/>
      <c r="HQ53" s="192"/>
      <c r="HR53" s="192"/>
      <c r="HS53" s="193"/>
      <c r="HT53" s="194"/>
      <c r="HU53" s="194"/>
      <c r="HV53" s="194"/>
      <c r="HW53" s="194"/>
      <c r="HX53" s="194"/>
      <c r="HY53" s="194"/>
      <c r="HZ53" s="194"/>
      <c r="IA53" s="195" t="s">
        <v>25</v>
      </c>
      <c r="IB53" s="195"/>
      <c r="IC53" s="195"/>
      <c r="ID53" s="195"/>
      <c r="IE53" s="195"/>
      <c r="IF53" s="195"/>
      <c r="IG53" s="195"/>
      <c r="IH53" s="196"/>
      <c r="II53" s="80"/>
      <c r="IJ53" s="21"/>
    </row>
    <row r="54" spans="1:244" s="1" customFormat="1" ht="17.100000000000001" customHeight="1">
      <c r="A54" s="77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82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4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82"/>
      <c r="BN54" s="180"/>
      <c r="BO54" s="178"/>
      <c r="BP54" s="178"/>
      <c r="BQ54" s="178"/>
      <c r="BR54" s="178"/>
      <c r="BS54" s="178"/>
      <c r="BT54" s="178"/>
      <c r="BU54" s="181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90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78"/>
      <c r="EI54" s="178"/>
      <c r="EJ54" s="178"/>
      <c r="EK54" s="178"/>
      <c r="EL54" s="91"/>
      <c r="EM54" s="92"/>
      <c r="EN54" s="92"/>
      <c r="EO54" s="92"/>
      <c r="EP54" s="92"/>
      <c r="EQ54" s="92"/>
      <c r="ER54" s="92"/>
      <c r="ES54" s="92"/>
      <c r="ET54" s="92"/>
      <c r="EU54" s="92"/>
      <c r="EV54" s="92"/>
      <c r="EW54" s="92"/>
      <c r="EX54" s="92"/>
      <c r="EY54" s="92"/>
      <c r="EZ54" s="92"/>
      <c r="FA54" s="92"/>
      <c r="FB54" s="92"/>
      <c r="FC54" s="92"/>
      <c r="FD54" s="92"/>
      <c r="FE54" s="92"/>
      <c r="FF54" s="92"/>
      <c r="FG54" s="92"/>
      <c r="FH54" s="92"/>
      <c r="FI54" s="92"/>
      <c r="FJ54" s="92"/>
      <c r="FK54" s="92"/>
      <c r="FL54" s="92"/>
      <c r="FM54" s="92"/>
      <c r="FN54" s="92"/>
      <c r="FO54" s="92"/>
      <c r="FP54" s="92"/>
      <c r="FQ54" s="92"/>
      <c r="FR54" s="92"/>
      <c r="FS54" s="92"/>
      <c r="FT54" s="92"/>
      <c r="FU54" s="92"/>
      <c r="FV54" s="92"/>
      <c r="FW54" s="92"/>
      <c r="FX54" s="92"/>
      <c r="FY54" s="92"/>
      <c r="FZ54" s="92"/>
      <c r="GA54" s="92"/>
      <c r="GB54" s="92"/>
      <c r="GC54" s="92"/>
      <c r="GD54" s="92"/>
      <c r="GE54" s="92"/>
      <c r="GF54" s="92"/>
      <c r="GG54" s="92"/>
      <c r="GH54" s="92"/>
      <c r="GI54" s="92"/>
      <c r="GJ54" s="92"/>
      <c r="GK54" s="93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0"/>
      <c r="HT54" s="171"/>
      <c r="HU54" s="171"/>
      <c r="HV54" s="171"/>
      <c r="HW54" s="171"/>
      <c r="HX54" s="171"/>
      <c r="HY54" s="171"/>
      <c r="HZ54" s="171"/>
      <c r="IA54" s="172" t="s">
        <v>25</v>
      </c>
      <c r="IB54" s="172"/>
      <c r="IC54" s="172"/>
      <c r="ID54" s="172"/>
      <c r="IE54" s="172"/>
      <c r="IF54" s="172"/>
      <c r="IG54" s="172"/>
      <c r="IH54" s="173"/>
      <c r="II54" s="80"/>
      <c r="IJ54" s="21"/>
    </row>
    <row r="55" spans="1:244" s="1" customFormat="1" ht="17.100000000000001" customHeight="1">
      <c r="A55" s="77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82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4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82"/>
      <c r="BN55" s="180"/>
      <c r="BO55" s="178"/>
      <c r="BP55" s="178"/>
      <c r="BQ55" s="178"/>
      <c r="BR55" s="178"/>
      <c r="BS55" s="178"/>
      <c r="BT55" s="178"/>
      <c r="BU55" s="181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90"/>
      <c r="DV55" s="178"/>
      <c r="DW55" s="178"/>
      <c r="DX55" s="178"/>
      <c r="DY55" s="178"/>
      <c r="DZ55" s="178"/>
      <c r="EA55" s="178"/>
      <c r="EB55" s="178"/>
      <c r="EC55" s="178"/>
      <c r="ED55" s="178"/>
      <c r="EE55" s="178"/>
      <c r="EF55" s="178"/>
      <c r="EG55" s="178"/>
      <c r="EH55" s="178"/>
      <c r="EI55" s="178"/>
      <c r="EJ55" s="178"/>
      <c r="EK55" s="178"/>
      <c r="EL55" s="91"/>
      <c r="EM55" s="92"/>
      <c r="EN55" s="92"/>
      <c r="EO55" s="92"/>
      <c r="EP55" s="92"/>
      <c r="EQ55" s="92"/>
      <c r="ER55" s="92"/>
      <c r="ES55" s="92"/>
      <c r="ET55" s="92"/>
      <c r="EU55" s="92"/>
      <c r="EV55" s="92"/>
      <c r="EW55" s="92"/>
      <c r="EX55" s="92"/>
      <c r="EY55" s="92"/>
      <c r="EZ55" s="92"/>
      <c r="FA55" s="92"/>
      <c r="FB55" s="92"/>
      <c r="FC55" s="92"/>
      <c r="FD55" s="92"/>
      <c r="FE55" s="92"/>
      <c r="FF55" s="92"/>
      <c r="FG55" s="92"/>
      <c r="FH55" s="92"/>
      <c r="FI55" s="92"/>
      <c r="FJ55" s="92"/>
      <c r="FK55" s="92"/>
      <c r="FL55" s="92"/>
      <c r="FM55" s="92"/>
      <c r="FN55" s="92"/>
      <c r="FO55" s="92"/>
      <c r="FP55" s="92"/>
      <c r="FQ55" s="92"/>
      <c r="FR55" s="92"/>
      <c r="FS55" s="92"/>
      <c r="FT55" s="92"/>
      <c r="FU55" s="92"/>
      <c r="FV55" s="92"/>
      <c r="FW55" s="92"/>
      <c r="FX55" s="92"/>
      <c r="FY55" s="92"/>
      <c r="FZ55" s="92"/>
      <c r="GA55" s="92"/>
      <c r="GB55" s="92"/>
      <c r="GC55" s="92"/>
      <c r="GD55" s="92"/>
      <c r="GE55" s="92"/>
      <c r="GF55" s="92"/>
      <c r="GG55" s="92"/>
      <c r="GH55" s="92"/>
      <c r="GI55" s="92"/>
      <c r="GJ55" s="92"/>
      <c r="GK55" s="93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0"/>
      <c r="HT55" s="171"/>
      <c r="HU55" s="171"/>
      <c r="HV55" s="171"/>
      <c r="HW55" s="171"/>
      <c r="HX55" s="171"/>
      <c r="HY55" s="171"/>
      <c r="HZ55" s="171"/>
      <c r="IA55" s="172" t="s">
        <v>25</v>
      </c>
      <c r="IB55" s="172"/>
      <c r="IC55" s="172"/>
      <c r="ID55" s="172"/>
      <c r="IE55" s="172"/>
      <c r="IF55" s="172"/>
      <c r="IG55" s="172"/>
      <c r="IH55" s="173"/>
      <c r="II55" s="80"/>
      <c r="IJ55" s="21"/>
    </row>
    <row r="56" spans="1:244" s="1" customFormat="1" ht="17.100000000000001" customHeight="1">
      <c r="A56" s="77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82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4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82"/>
      <c r="BN56" s="180"/>
      <c r="BO56" s="178"/>
      <c r="BP56" s="178"/>
      <c r="BQ56" s="178"/>
      <c r="BR56" s="178"/>
      <c r="BS56" s="178"/>
      <c r="BT56" s="178"/>
      <c r="BU56" s="181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90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78"/>
      <c r="EI56" s="178"/>
      <c r="EJ56" s="178"/>
      <c r="EK56" s="178"/>
      <c r="EL56" s="91"/>
      <c r="EM56" s="92"/>
      <c r="EN56" s="92"/>
      <c r="EO56" s="92"/>
      <c r="EP56" s="92"/>
      <c r="EQ56" s="92"/>
      <c r="ER56" s="92"/>
      <c r="ES56" s="92"/>
      <c r="ET56" s="92"/>
      <c r="EU56" s="92"/>
      <c r="EV56" s="92"/>
      <c r="EW56" s="92"/>
      <c r="EX56" s="92"/>
      <c r="EY56" s="92"/>
      <c r="EZ56" s="92"/>
      <c r="FA56" s="92"/>
      <c r="FB56" s="92"/>
      <c r="FC56" s="92"/>
      <c r="FD56" s="92"/>
      <c r="FE56" s="92"/>
      <c r="FF56" s="92"/>
      <c r="FG56" s="92"/>
      <c r="FH56" s="92"/>
      <c r="FI56" s="92"/>
      <c r="FJ56" s="92"/>
      <c r="FK56" s="92"/>
      <c r="FL56" s="92"/>
      <c r="FM56" s="92"/>
      <c r="FN56" s="92"/>
      <c r="FO56" s="92"/>
      <c r="FP56" s="92"/>
      <c r="FQ56" s="92"/>
      <c r="FR56" s="92"/>
      <c r="FS56" s="92"/>
      <c r="FT56" s="92"/>
      <c r="FU56" s="92"/>
      <c r="FV56" s="92"/>
      <c r="FW56" s="92"/>
      <c r="FX56" s="92"/>
      <c r="FY56" s="92"/>
      <c r="FZ56" s="92"/>
      <c r="GA56" s="92"/>
      <c r="GB56" s="92"/>
      <c r="GC56" s="92"/>
      <c r="GD56" s="92"/>
      <c r="GE56" s="92"/>
      <c r="GF56" s="92"/>
      <c r="GG56" s="92"/>
      <c r="GH56" s="92"/>
      <c r="GI56" s="92"/>
      <c r="GJ56" s="92"/>
      <c r="GK56" s="93"/>
      <c r="GL56" s="179"/>
      <c r="GM56" s="179"/>
      <c r="GN56" s="179"/>
      <c r="GO56" s="179"/>
      <c r="GP56" s="179"/>
      <c r="GQ56" s="179"/>
      <c r="GR56" s="179"/>
      <c r="GS56" s="179"/>
      <c r="GT56" s="179"/>
      <c r="GU56" s="179"/>
      <c r="GV56" s="179"/>
      <c r="GW56" s="179"/>
      <c r="GX56" s="179"/>
      <c r="GY56" s="179"/>
      <c r="GZ56" s="179"/>
      <c r="HA56" s="179"/>
      <c r="HB56" s="179"/>
      <c r="HC56" s="179"/>
      <c r="HD56" s="179"/>
      <c r="HE56" s="179"/>
      <c r="HF56" s="179"/>
      <c r="HG56" s="179"/>
      <c r="HH56" s="179"/>
      <c r="HI56" s="179"/>
      <c r="HJ56" s="179"/>
      <c r="HK56" s="179"/>
      <c r="HL56" s="179"/>
      <c r="HM56" s="179"/>
      <c r="HN56" s="179"/>
      <c r="HO56" s="179"/>
      <c r="HP56" s="179"/>
      <c r="HQ56" s="179"/>
      <c r="HR56" s="179"/>
      <c r="HS56" s="170"/>
      <c r="HT56" s="171"/>
      <c r="HU56" s="171"/>
      <c r="HV56" s="171"/>
      <c r="HW56" s="171"/>
      <c r="HX56" s="171"/>
      <c r="HY56" s="171"/>
      <c r="HZ56" s="171"/>
      <c r="IA56" s="172" t="s">
        <v>25</v>
      </c>
      <c r="IB56" s="172"/>
      <c r="IC56" s="172"/>
      <c r="ID56" s="172"/>
      <c r="IE56" s="172"/>
      <c r="IF56" s="172"/>
      <c r="IG56" s="172"/>
      <c r="IH56" s="173"/>
      <c r="II56" s="80"/>
      <c r="IJ56" s="21"/>
    </row>
    <row r="57" spans="1:244" s="1" customFormat="1" ht="17.100000000000001" customHeight="1">
      <c r="A57" s="77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82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4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82"/>
      <c r="BN57" s="180"/>
      <c r="BO57" s="178"/>
      <c r="BP57" s="178"/>
      <c r="BQ57" s="178"/>
      <c r="BR57" s="178"/>
      <c r="BS57" s="178"/>
      <c r="BT57" s="178"/>
      <c r="BU57" s="181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90"/>
      <c r="DV57" s="178"/>
      <c r="DW57" s="178"/>
      <c r="DX57" s="178"/>
      <c r="DY57" s="178"/>
      <c r="DZ57" s="178"/>
      <c r="EA57" s="178"/>
      <c r="EB57" s="178"/>
      <c r="EC57" s="178"/>
      <c r="ED57" s="178"/>
      <c r="EE57" s="178"/>
      <c r="EF57" s="178"/>
      <c r="EG57" s="178"/>
      <c r="EH57" s="178"/>
      <c r="EI57" s="178"/>
      <c r="EJ57" s="178"/>
      <c r="EK57" s="178"/>
      <c r="EL57" s="91"/>
      <c r="EM57" s="92"/>
      <c r="EN57" s="92"/>
      <c r="EO57" s="92"/>
      <c r="EP57" s="92"/>
      <c r="EQ57" s="92"/>
      <c r="ER57" s="92"/>
      <c r="ES57" s="92"/>
      <c r="ET57" s="92"/>
      <c r="EU57" s="92"/>
      <c r="EV57" s="92"/>
      <c r="EW57" s="92"/>
      <c r="EX57" s="92"/>
      <c r="EY57" s="92"/>
      <c r="EZ57" s="92"/>
      <c r="FA57" s="92"/>
      <c r="FB57" s="92"/>
      <c r="FC57" s="92"/>
      <c r="FD57" s="92"/>
      <c r="FE57" s="92"/>
      <c r="FF57" s="92"/>
      <c r="FG57" s="92"/>
      <c r="FH57" s="92"/>
      <c r="FI57" s="92"/>
      <c r="FJ57" s="92"/>
      <c r="FK57" s="92"/>
      <c r="FL57" s="92"/>
      <c r="FM57" s="92"/>
      <c r="FN57" s="92"/>
      <c r="FO57" s="92"/>
      <c r="FP57" s="92"/>
      <c r="FQ57" s="92"/>
      <c r="FR57" s="92"/>
      <c r="FS57" s="92"/>
      <c r="FT57" s="92"/>
      <c r="FU57" s="92"/>
      <c r="FV57" s="92"/>
      <c r="FW57" s="92"/>
      <c r="FX57" s="92"/>
      <c r="FY57" s="92"/>
      <c r="FZ57" s="92"/>
      <c r="GA57" s="92"/>
      <c r="GB57" s="92"/>
      <c r="GC57" s="92"/>
      <c r="GD57" s="92"/>
      <c r="GE57" s="92"/>
      <c r="GF57" s="92"/>
      <c r="GG57" s="92"/>
      <c r="GH57" s="92"/>
      <c r="GI57" s="92"/>
      <c r="GJ57" s="92"/>
      <c r="GK57" s="93"/>
      <c r="GL57" s="179"/>
      <c r="GM57" s="179"/>
      <c r="GN57" s="179"/>
      <c r="GO57" s="179"/>
      <c r="GP57" s="179"/>
      <c r="GQ57" s="179"/>
      <c r="GR57" s="179"/>
      <c r="GS57" s="179"/>
      <c r="GT57" s="179"/>
      <c r="GU57" s="179"/>
      <c r="GV57" s="179"/>
      <c r="GW57" s="179"/>
      <c r="GX57" s="179"/>
      <c r="GY57" s="179"/>
      <c r="GZ57" s="179"/>
      <c r="HA57" s="179"/>
      <c r="HB57" s="179"/>
      <c r="HC57" s="179"/>
      <c r="HD57" s="179"/>
      <c r="HE57" s="179"/>
      <c r="HF57" s="179"/>
      <c r="HG57" s="179"/>
      <c r="HH57" s="179"/>
      <c r="HI57" s="179"/>
      <c r="HJ57" s="179"/>
      <c r="HK57" s="179"/>
      <c r="HL57" s="179"/>
      <c r="HM57" s="179"/>
      <c r="HN57" s="179"/>
      <c r="HO57" s="179"/>
      <c r="HP57" s="179"/>
      <c r="HQ57" s="179"/>
      <c r="HR57" s="179"/>
      <c r="HS57" s="170"/>
      <c r="HT57" s="171"/>
      <c r="HU57" s="171"/>
      <c r="HV57" s="171"/>
      <c r="HW57" s="171"/>
      <c r="HX57" s="171"/>
      <c r="HY57" s="171"/>
      <c r="HZ57" s="171"/>
      <c r="IA57" s="172" t="s">
        <v>25</v>
      </c>
      <c r="IB57" s="172"/>
      <c r="IC57" s="172"/>
      <c r="ID57" s="172"/>
      <c r="IE57" s="172"/>
      <c r="IF57" s="172"/>
      <c r="IG57" s="172"/>
      <c r="IH57" s="173"/>
      <c r="II57" s="80"/>
      <c r="IJ57" s="21"/>
    </row>
    <row r="58" spans="1:244" s="1" customFormat="1" ht="17.100000000000001" customHeight="1">
      <c r="A58" s="77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82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4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82"/>
      <c r="BN58" s="180"/>
      <c r="BO58" s="178"/>
      <c r="BP58" s="178"/>
      <c r="BQ58" s="178"/>
      <c r="BR58" s="178"/>
      <c r="BS58" s="178"/>
      <c r="BT58" s="178"/>
      <c r="BU58" s="181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90"/>
      <c r="DV58" s="178"/>
      <c r="DW58" s="178"/>
      <c r="DX58" s="178"/>
      <c r="DY58" s="178"/>
      <c r="DZ58" s="178"/>
      <c r="EA58" s="178"/>
      <c r="EB58" s="178"/>
      <c r="EC58" s="178"/>
      <c r="ED58" s="178"/>
      <c r="EE58" s="178"/>
      <c r="EF58" s="178"/>
      <c r="EG58" s="178"/>
      <c r="EH58" s="178"/>
      <c r="EI58" s="178"/>
      <c r="EJ58" s="178"/>
      <c r="EK58" s="178"/>
      <c r="EL58" s="91"/>
      <c r="EM58" s="92"/>
      <c r="EN58" s="92"/>
      <c r="EO58" s="92"/>
      <c r="EP58" s="92"/>
      <c r="EQ58" s="92"/>
      <c r="ER58" s="92"/>
      <c r="ES58" s="92"/>
      <c r="ET58" s="92"/>
      <c r="EU58" s="92"/>
      <c r="EV58" s="92"/>
      <c r="EW58" s="92"/>
      <c r="EX58" s="92"/>
      <c r="EY58" s="92"/>
      <c r="EZ58" s="92"/>
      <c r="FA58" s="92"/>
      <c r="FB58" s="92"/>
      <c r="FC58" s="92"/>
      <c r="FD58" s="92"/>
      <c r="FE58" s="92"/>
      <c r="FF58" s="92"/>
      <c r="FG58" s="92"/>
      <c r="FH58" s="92"/>
      <c r="FI58" s="92"/>
      <c r="FJ58" s="92"/>
      <c r="FK58" s="92"/>
      <c r="FL58" s="92"/>
      <c r="FM58" s="92"/>
      <c r="FN58" s="92"/>
      <c r="FO58" s="92"/>
      <c r="FP58" s="92"/>
      <c r="FQ58" s="92"/>
      <c r="FR58" s="92"/>
      <c r="FS58" s="92"/>
      <c r="FT58" s="92"/>
      <c r="FU58" s="92"/>
      <c r="FV58" s="92"/>
      <c r="FW58" s="92"/>
      <c r="FX58" s="92"/>
      <c r="FY58" s="92"/>
      <c r="FZ58" s="92"/>
      <c r="GA58" s="92"/>
      <c r="GB58" s="92"/>
      <c r="GC58" s="92"/>
      <c r="GD58" s="92"/>
      <c r="GE58" s="92"/>
      <c r="GF58" s="92"/>
      <c r="GG58" s="92"/>
      <c r="GH58" s="92"/>
      <c r="GI58" s="92"/>
      <c r="GJ58" s="92"/>
      <c r="GK58" s="93"/>
      <c r="GL58" s="179"/>
      <c r="GM58" s="179"/>
      <c r="GN58" s="179"/>
      <c r="GO58" s="179"/>
      <c r="GP58" s="179"/>
      <c r="GQ58" s="179"/>
      <c r="GR58" s="179"/>
      <c r="GS58" s="179"/>
      <c r="GT58" s="179"/>
      <c r="GU58" s="179"/>
      <c r="GV58" s="179"/>
      <c r="GW58" s="179"/>
      <c r="GX58" s="179"/>
      <c r="GY58" s="179"/>
      <c r="GZ58" s="179"/>
      <c r="HA58" s="179"/>
      <c r="HB58" s="179"/>
      <c r="HC58" s="179"/>
      <c r="HD58" s="179"/>
      <c r="HE58" s="179"/>
      <c r="HF58" s="179"/>
      <c r="HG58" s="179"/>
      <c r="HH58" s="179"/>
      <c r="HI58" s="179"/>
      <c r="HJ58" s="179"/>
      <c r="HK58" s="179"/>
      <c r="HL58" s="179"/>
      <c r="HM58" s="179"/>
      <c r="HN58" s="179"/>
      <c r="HO58" s="179"/>
      <c r="HP58" s="179"/>
      <c r="HQ58" s="179"/>
      <c r="HR58" s="179"/>
      <c r="HS58" s="170"/>
      <c r="HT58" s="171"/>
      <c r="HU58" s="171"/>
      <c r="HV58" s="171"/>
      <c r="HW58" s="171"/>
      <c r="HX58" s="171"/>
      <c r="HY58" s="171"/>
      <c r="HZ58" s="171"/>
      <c r="IA58" s="172" t="s">
        <v>25</v>
      </c>
      <c r="IB58" s="172"/>
      <c r="IC58" s="172"/>
      <c r="ID58" s="172"/>
      <c r="IE58" s="172"/>
      <c r="IF58" s="172"/>
      <c r="IG58" s="172"/>
      <c r="IH58" s="173"/>
      <c r="II58" s="80"/>
      <c r="IJ58" s="21"/>
    </row>
    <row r="59" spans="1:244" s="56" customFormat="1" ht="17.100000000000001" customHeight="1">
      <c r="A59" s="77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82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4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82"/>
      <c r="BN59" s="180"/>
      <c r="BO59" s="178"/>
      <c r="BP59" s="178"/>
      <c r="BQ59" s="178"/>
      <c r="BR59" s="178"/>
      <c r="BS59" s="178"/>
      <c r="BT59" s="178"/>
      <c r="BU59" s="181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90"/>
      <c r="DV59" s="178"/>
      <c r="DW59" s="178"/>
      <c r="DX59" s="178"/>
      <c r="DY59" s="178"/>
      <c r="DZ59" s="178"/>
      <c r="EA59" s="178"/>
      <c r="EB59" s="178"/>
      <c r="EC59" s="178"/>
      <c r="ED59" s="178"/>
      <c r="EE59" s="178"/>
      <c r="EF59" s="178"/>
      <c r="EG59" s="178"/>
      <c r="EH59" s="178"/>
      <c r="EI59" s="178"/>
      <c r="EJ59" s="178"/>
      <c r="EK59" s="178"/>
      <c r="EL59" s="91"/>
      <c r="EM59" s="92"/>
      <c r="EN59" s="92"/>
      <c r="EO59" s="92"/>
      <c r="EP59" s="92"/>
      <c r="EQ59" s="92"/>
      <c r="ER59" s="92"/>
      <c r="ES59" s="92"/>
      <c r="ET59" s="92"/>
      <c r="EU59" s="92"/>
      <c r="EV59" s="92"/>
      <c r="EW59" s="92"/>
      <c r="EX59" s="92"/>
      <c r="EY59" s="92"/>
      <c r="EZ59" s="92"/>
      <c r="FA59" s="92"/>
      <c r="FB59" s="92"/>
      <c r="FC59" s="92"/>
      <c r="FD59" s="92"/>
      <c r="FE59" s="92"/>
      <c r="FF59" s="92"/>
      <c r="FG59" s="92"/>
      <c r="FH59" s="92"/>
      <c r="FI59" s="92"/>
      <c r="FJ59" s="92"/>
      <c r="FK59" s="92"/>
      <c r="FL59" s="92"/>
      <c r="FM59" s="92"/>
      <c r="FN59" s="92"/>
      <c r="FO59" s="92"/>
      <c r="FP59" s="92"/>
      <c r="FQ59" s="92"/>
      <c r="FR59" s="92"/>
      <c r="FS59" s="92"/>
      <c r="FT59" s="92"/>
      <c r="FU59" s="92"/>
      <c r="FV59" s="92"/>
      <c r="FW59" s="92"/>
      <c r="FX59" s="92"/>
      <c r="FY59" s="92"/>
      <c r="FZ59" s="92"/>
      <c r="GA59" s="92"/>
      <c r="GB59" s="92"/>
      <c r="GC59" s="92"/>
      <c r="GD59" s="92"/>
      <c r="GE59" s="92"/>
      <c r="GF59" s="92"/>
      <c r="GG59" s="92"/>
      <c r="GH59" s="92"/>
      <c r="GI59" s="92"/>
      <c r="GJ59" s="92"/>
      <c r="GK59" s="93"/>
      <c r="GL59" s="179"/>
      <c r="GM59" s="179"/>
      <c r="GN59" s="179"/>
      <c r="GO59" s="179"/>
      <c r="GP59" s="179"/>
      <c r="GQ59" s="179"/>
      <c r="GR59" s="179"/>
      <c r="GS59" s="179"/>
      <c r="GT59" s="179"/>
      <c r="GU59" s="179"/>
      <c r="GV59" s="179"/>
      <c r="GW59" s="179"/>
      <c r="GX59" s="179"/>
      <c r="GY59" s="179"/>
      <c r="GZ59" s="179"/>
      <c r="HA59" s="179"/>
      <c r="HB59" s="179"/>
      <c r="HC59" s="179"/>
      <c r="HD59" s="179"/>
      <c r="HE59" s="179"/>
      <c r="HF59" s="179"/>
      <c r="HG59" s="179"/>
      <c r="HH59" s="179"/>
      <c r="HI59" s="179"/>
      <c r="HJ59" s="179"/>
      <c r="HK59" s="179"/>
      <c r="HL59" s="179"/>
      <c r="HM59" s="179"/>
      <c r="HN59" s="179"/>
      <c r="HO59" s="179"/>
      <c r="HP59" s="179"/>
      <c r="HQ59" s="179"/>
      <c r="HR59" s="179"/>
      <c r="HS59" s="170"/>
      <c r="HT59" s="171"/>
      <c r="HU59" s="171"/>
      <c r="HV59" s="171"/>
      <c r="HW59" s="171"/>
      <c r="HX59" s="171"/>
      <c r="HY59" s="171"/>
      <c r="HZ59" s="171"/>
      <c r="IA59" s="172" t="s">
        <v>25</v>
      </c>
      <c r="IB59" s="172"/>
      <c r="IC59" s="172"/>
      <c r="ID59" s="172"/>
      <c r="IE59" s="172"/>
      <c r="IF59" s="172"/>
      <c r="IG59" s="172"/>
      <c r="IH59" s="173"/>
      <c r="II59" s="80"/>
      <c r="IJ59" s="161"/>
    </row>
    <row r="60" spans="1:244" s="56" customFormat="1" ht="17.100000000000001" customHeight="1">
      <c r="A60" s="77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82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4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82"/>
      <c r="BN60" s="180"/>
      <c r="BO60" s="178"/>
      <c r="BP60" s="178"/>
      <c r="BQ60" s="178"/>
      <c r="BR60" s="178"/>
      <c r="BS60" s="178"/>
      <c r="BT60" s="178"/>
      <c r="BU60" s="181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90"/>
      <c r="DV60" s="178"/>
      <c r="DW60" s="178"/>
      <c r="DX60" s="178"/>
      <c r="DY60" s="178"/>
      <c r="DZ60" s="178"/>
      <c r="EA60" s="178"/>
      <c r="EB60" s="178"/>
      <c r="EC60" s="178"/>
      <c r="ED60" s="178"/>
      <c r="EE60" s="178"/>
      <c r="EF60" s="178"/>
      <c r="EG60" s="178"/>
      <c r="EH60" s="178"/>
      <c r="EI60" s="178"/>
      <c r="EJ60" s="178"/>
      <c r="EK60" s="178"/>
      <c r="EL60" s="91"/>
      <c r="EM60" s="92"/>
      <c r="EN60" s="92"/>
      <c r="EO60" s="92"/>
      <c r="EP60" s="92"/>
      <c r="EQ60" s="92"/>
      <c r="ER60" s="92"/>
      <c r="ES60" s="92"/>
      <c r="ET60" s="92"/>
      <c r="EU60" s="92"/>
      <c r="EV60" s="92"/>
      <c r="EW60" s="92"/>
      <c r="EX60" s="92"/>
      <c r="EY60" s="92"/>
      <c r="EZ60" s="92"/>
      <c r="FA60" s="92"/>
      <c r="FB60" s="92"/>
      <c r="FC60" s="92"/>
      <c r="FD60" s="92"/>
      <c r="FE60" s="92"/>
      <c r="FF60" s="92"/>
      <c r="FG60" s="92"/>
      <c r="FH60" s="92"/>
      <c r="FI60" s="92"/>
      <c r="FJ60" s="92"/>
      <c r="FK60" s="92"/>
      <c r="FL60" s="92"/>
      <c r="FM60" s="92"/>
      <c r="FN60" s="92"/>
      <c r="FO60" s="92"/>
      <c r="FP60" s="92"/>
      <c r="FQ60" s="92"/>
      <c r="FR60" s="92"/>
      <c r="FS60" s="92"/>
      <c r="FT60" s="92"/>
      <c r="FU60" s="92"/>
      <c r="FV60" s="92"/>
      <c r="FW60" s="92"/>
      <c r="FX60" s="92"/>
      <c r="FY60" s="92"/>
      <c r="FZ60" s="92"/>
      <c r="GA60" s="92"/>
      <c r="GB60" s="92"/>
      <c r="GC60" s="92"/>
      <c r="GD60" s="92"/>
      <c r="GE60" s="92"/>
      <c r="GF60" s="92"/>
      <c r="GG60" s="92"/>
      <c r="GH60" s="92"/>
      <c r="GI60" s="92"/>
      <c r="GJ60" s="92"/>
      <c r="GK60" s="93"/>
      <c r="GL60" s="179"/>
      <c r="GM60" s="179"/>
      <c r="GN60" s="179"/>
      <c r="GO60" s="179"/>
      <c r="GP60" s="179"/>
      <c r="GQ60" s="179"/>
      <c r="GR60" s="179"/>
      <c r="GS60" s="179"/>
      <c r="GT60" s="179"/>
      <c r="GU60" s="179"/>
      <c r="GV60" s="179"/>
      <c r="GW60" s="179"/>
      <c r="GX60" s="179"/>
      <c r="GY60" s="179"/>
      <c r="GZ60" s="179"/>
      <c r="HA60" s="179"/>
      <c r="HB60" s="179"/>
      <c r="HC60" s="179"/>
      <c r="HD60" s="179"/>
      <c r="HE60" s="179"/>
      <c r="HF60" s="179"/>
      <c r="HG60" s="179"/>
      <c r="HH60" s="179"/>
      <c r="HI60" s="179"/>
      <c r="HJ60" s="179"/>
      <c r="HK60" s="179"/>
      <c r="HL60" s="179"/>
      <c r="HM60" s="179"/>
      <c r="HN60" s="179"/>
      <c r="HO60" s="179"/>
      <c r="HP60" s="179"/>
      <c r="HQ60" s="179"/>
      <c r="HR60" s="179"/>
      <c r="HS60" s="170"/>
      <c r="HT60" s="171"/>
      <c r="HU60" s="171"/>
      <c r="HV60" s="171"/>
      <c r="HW60" s="171"/>
      <c r="HX60" s="171"/>
      <c r="HY60" s="171"/>
      <c r="HZ60" s="171"/>
      <c r="IA60" s="172" t="s">
        <v>25</v>
      </c>
      <c r="IB60" s="172"/>
      <c r="IC60" s="172"/>
      <c r="ID60" s="172"/>
      <c r="IE60" s="172"/>
      <c r="IF60" s="172"/>
      <c r="IG60" s="172"/>
      <c r="IH60" s="173"/>
      <c r="II60" s="80"/>
      <c r="IJ60" s="161"/>
    </row>
    <row r="61" spans="1:244" s="56" customFormat="1" ht="17.100000000000001" customHeight="1">
      <c r="A61" s="77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82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4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82"/>
      <c r="BN61" s="180"/>
      <c r="BO61" s="178"/>
      <c r="BP61" s="178"/>
      <c r="BQ61" s="178"/>
      <c r="BR61" s="178"/>
      <c r="BS61" s="178"/>
      <c r="BT61" s="178"/>
      <c r="BU61" s="181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90"/>
      <c r="DV61" s="178"/>
      <c r="DW61" s="178"/>
      <c r="DX61" s="178"/>
      <c r="DY61" s="178"/>
      <c r="DZ61" s="178"/>
      <c r="EA61" s="178"/>
      <c r="EB61" s="178"/>
      <c r="EC61" s="178"/>
      <c r="ED61" s="178"/>
      <c r="EE61" s="178"/>
      <c r="EF61" s="178"/>
      <c r="EG61" s="178"/>
      <c r="EH61" s="178"/>
      <c r="EI61" s="178"/>
      <c r="EJ61" s="178"/>
      <c r="EK61" s="178"/>
      <c r="EL61" s="91"/>
      <c r="EM61" s="92"/>
      <c r="EN61" s="92"/>
      <c r="EO61" s="92"/>
      <c r="EP61" s="92"/>
      <c r="EQ61" s="92"/>
      <c r="ER61" s="92"/>
      <c r="ES61" s="92"/>
      <c r="ET61" s="92"/>
      <c r="EU61" s="92"/>
      <c r="EV61" s="92"/>
      <c r="EW61" s="92"/>
      <c r="EX61" s="92"/>
      <c r="EY61" s="92"/>
      <c r="EZ61" s="92"/>
      <c r="FA61" s="92"/>
      <c r="FB61" s="92"/>
      <c r="FC61" s="92"/>
      <c r="FD61" s="92"/>
      <c r="FE61" s="92"/>
      <c r="FF61" s="92"/>
      <c r="FG61" s="92"/>
      <c r="FH61" s="92"/>
      <c r="FI61" s="92"/>
      <c r="FJ61" s="92"/>
      <c r="FK61" s="92"/>
      <c r="FL61" s="92"/>
      <c r="FM61" s="92"/>
      <c r="FN61" s="92"/>
      <c r="FO61" s="92"/>
      <c r="FP61" s="92"/>
      <c r="FQ61" s="92"/>
      <c r="FR61" s="92"/>
      <c r="FS61" s="92"/>
      <c r="FT61" s="92"/>
      <c r="FU61" s="92"/>
      <c r="FV61" s="92"/>
      <c r="FW61" s="92"/>
      <c r="FX61" s="92"/>
      <c r="FY61" s="92"/>
      <c r="FZ61" s="92"/>
      <c r="GA61" s="92"/>
      <c r="GB61" s="92"/>
      <c r="GC61" s="92"/>
      <c r="GD61" s="92"/>
      <c r="GE61" s="92"/>
      <c r="GF61" s="92"/>
      <c r="GG61" s="92"/>
      <c r="GH61" s="92"/>
      <c r="GI61" s="92"/>
      <c r="GJ61" s="92"/>
      <c r="GK61" s="93"/>
      <c r="GL61" s="179"/>
      <c r="GM61" s="179"/>
      <c r="GN61" s="179"/>
      <c r="GO61" s="179"/>
      <c r="GP61" s="179"/>
      <c r="GQ61" s="179"/>
      <c r="GR61" s="179"/>
      <c r="GS61" s="179"/>
      <c r="GT61" s="179"/>
      <c r="GU61" s="179"/>
      <c r="GV61" s="179"/>
      <c r="GW61" s="179"/>
      <c r="GX61" s="179"/>
      <c r="GY61" s="179"/>
      <c r="GZ61" s="179"/>
      <c r="HA61" s="179"/>
      <c r="HB61" s="179"/>
      <c r="HC61" s="179"/>
      <c r="HD61" s="179"/>
      <c r="HE61" s="179"/>
      <c r="HF61" s="179"/>
      <c r="HG61" s="179"/>
      <c r="HH61" s="179"/>
      <c r="HI61" s="179"/>
      <c r="HJ61" s="179"/>
      <c r="HK61" s="179"/>
      <c r="HL61" s="179"/>
      <c r="HM61" s="179"/>
      <c r="HN61" s="179"/>
      <c r="HO61" s="179"/>
      <c r="HP61" s="179"/>
      <c r="HQ61" s="179"/>
      <c r="HR61" s="179"/>
      <c r="HS61" s="170"/>
      <c r="HT61" s="171"/>
      <c r="HU61" s="171"/>
      <c r="HV61" s="171"/>
      <c r="HW61" s="171"/>
      <c r="HX61" s="171"/>
      <c r="HY61" s="171"/>
      <c r="HZ61" s="171"/>
      <c r="IA61" s="172" t="s">
        <v>25</v>
      </c>
      <c r="IB61" s="172"/>
      <c r="IC61" s="172"/>
      <c r="ID61" s="172"/>
      <c r="IE61" s="172"/>
      <c r="IF61" s="172"/>
      <c r="IG61" s="172"/>
      <c r="IH61" s="173"/>
      <c r="II61" s="80"/>
      <c r="IJ61" s="161"/>
    </row>
    <row r="62" spans="1:244" s="56" customFormat="1" ht="17.100000000000001" customHeight="1">
      <c r="A62" s="77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82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4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82"/>
      <c r="BN62" s="180"/>
      <c r="BO62" s="178"/>
      <c r="BP62" s="178"/>
      <c r="BQ62" s="178"/>
      <c r="BR62" s="178"/>
      <c r="BS62" s="178"/>
      <c r="BT62" s="178"/>
      <c r="BU62" s="181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90"/>
      <c r="DV62" s="178"/>
      <c r="DW62" s="178"/>
      <c r="DX62" s="178"/>
      <c r="DY62" s="178"/>
      <c r="DZ62" s="178"/>
      <c r="EA62" s="178"/>
      <c r="EB62" s="178"/>
      <c r="EC62" s="178"/>
      <c r="ED62" s="178"/>
      <c r="EE62" s="178"/>
      <c r="EF62" s="178"/>
      <c r="EG62" s="178"/>
      <c r="EH62" s="178"/>
      <c r="EI62" s="178"/>
      <c r="EJ62" s="178"/>
      <c r="EK62" s="178"/>
      <c r="EL62" s="91"/>
      <c r="EM62" s="92"/>
      <c r="EN62" s="92"/>
      <c r="EO62" s="92"/>
      <c r="EP62" s="92"/>
      <c r="EQ62" s="92"/>
      <c r="ER62" s="92"/>
      <c r="ES62" s="92"/>
      <c r="ET62" s="92"/>
      <c r="EU62" s="92"/>
      <c r="EV62" s="92"/>
      <c r="EW62" s="92"/>
      <c r="EX62" s="92"/>
      <c r="EY62" s="92"/>
      <c r="EZ62" s="92"/>
      <c r="FA62" s="92"/>
      <c r="FB62" s="92"/>
      <c r="FC62" s="92"/>
      <c r="FD62" s="92"/>
      <c r="FE62" s="92"/>
      <c r="FF62" s="92"/>
      <c r="FG62" s="92"/>
      <c r="FH62" s="92"/>
      <c r="FI62" s="92"/>
      <c r="FJ62" s="92"/>
      <c r="FK62" s="92"/>
      <c r="FL62" s="92"/>
      <c r="FM62" s="92"/>
      <c r="FN62" s="92"/>
      <c r="FO62" s="92"/>
      <c r="FP62" s="92"/>
      <c r="FQ62" s="92"/>
      <c r="FR62" s="92"/>
      <c r="FS62" s="92"/>
      <c r="FT62" s="92"/>
      <c r="FU62" s="92"/>
      <c r="FV62" s="92"/>
      <c r="FW62" s="92"/>
      <c r="FX62" s="92"/>
      <c r="FY62" s="92"/>
      <c r="FZ62" s="92"/>
      <c r="GA62" s="92"/>
      <c r="GB62" s="92"/>
      <c r="GC62" s="92"/>
      <c r="GD62" s="92"/>
      <c r="GE62" s="92"/>
      <c r="GF62" s="92"/>
      <c r="GG62" s="92"/>
      <c r="GH62" s="92"/>
      <c r="GI62" s="92"/>
      <c r="GJ62" s="92"/>
      <c r="GK62" s="93"/>
      <c r="GL62" s="179"/>
      <c r="GM62" s="179"/>
      <c r="GN62" s="179"/>
      <c r="GO62" s="179"/>
      <c r="GP62" s="179"/>
      <c r="GQ62" s="179"/>
      <c r="GR62" s="179"/>
      <c r="GS62" s="179"/>
      <c r="GT62" s="179"/>
      <c r="GU62" s="179"/>
      <c r="GV62" s="179"/>
      <c r="GW62" s="179"/>
      <c r="GX62" s="179"/>
      <c r="GY62" s="179"/>
      <c r="GZ62" s="179"/>
      <c r="HA62" s="179"/>
      <c r="HB62" s="179"/>
      <c r="HC62" s="179"/>
      <c r="HD62" s="179"/>
      <c r="HE62" s="179"/>
      <c r="HF62" s="179"/>
      <c r="HG62" s="179"/>
      <c r="HH62" s="179"/>
      <c r="HI62" s="179"/>
      <c r="HJ62" s="179"/>
      <c r="HK62" s="179"/>
      <c r="HL62" s="179"/>
      <c r="HM62" s="179"/>
      <c r="HN62" s="179"/>
      <c r="HO62" s="179"/>
      <c r="HP62" s="179"/>
      <c r="HQ62" s="179"/>
      <c r="HR62" s="179"/>
      <c r="HS62" s="170"/>
      <c r="HT62" s="171"/>
      <c r="HU62" s="171"/>
      <c r="HV62" s="171"/>
      <c r="HW62" s="171"/>
      <c r="HX62" s="171"/>
      <c r="HY62" s="171"/>
      <c r="HZ62" s="171"/>
      <c r="IA62" s="172" t="s">
        <v>25</v>
      </c>
      <c r="IB62" s="172"/>
      <c r="IC62" s="172"/>
      <c r="ID62" s="172"/>
      <c r="IE62" s="172"/>
      <c r="IF62" s="172"/>
      <c r="IG62" s="172"/>
      <c r="IH62" s="173"/>
      <c r="II62" s="80"/>
      <c r="IJ62" s="161"/>
    </row>
    <row r="63" spans="1:244" s="56" customFormat="1" ht="17.100000000000001" customHeight="1">
      <c r="A63" s="77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82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4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82"/>
      <c r="BN63" s="180"/>
      <c r="BO63" s="178"/>
      <c r="BP63" s="178"/>
      <c r="BQ63" s="178"/>
      <c r="BR63" s="178"/>
      <c r="BS63" s="178"/>
      <c r="BT63" s="178"/>
      <c r="BU63" s="181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90"/>
      <c r="DV63" s="178"/>
      <c r="DW63" s="178"/>
      <c r="DX63" s="178"/>
      <c r="DY63" s="178"/>
      <c r="DZ63" s="178"/>
      <c r="EA63" s="178"/>
      <c r="EB63" s="178"/>
      <c r="EC63" s="178"/>
      <c r="ED63" s="178"/>
      <c r="EE63" s="178"/>
      <c r="EF63" s="178"/>
      <c r="EG63" s="178"/>
      <c r="EH63" s="178"/>
      <c r="EI63" s="178"/>
      <c r="EJ63" s="178"/>
      <c r="EK63" s="178"/>
      <c r="EL63" s="91"/>
      <c r="EM63" s="92"/>
      <c r="EN63" s="92"/>
      <c r="EO63" s="92"/>
      <c r="EP63" s="92"/>
      <c r="EQ63" s="92"/>
      <c r="ER63" s="92"/>
      <c r="ES63" s="92"/>
      <c r="ET63" s="92"/>
      <c r="EU63" s="92"/>
      <c r="EV63" s="92"/>
      <c r="EW63" s="92"/>
      <c r="EX63" s="92"/>
      <c r="EY63" s="92"/>
      <c r="EZ63" s="92"/>
      <c r="FA63" s="92"/>
      <c r="FB63" s="92"/>
      <c r="FC63" s="92"/>
      <c r="FD63" s="92"/>
      <c r="FE63" s="92"/>
      <c r="FF63" s="92"/>
      <c r="FG63" s="92"/>
      <c r="FH63" s="92"/>
      <c r="FI63" s="92"/>
      <c r="FJ63" s="92"/>
      <c r="FK63" s="92"/>
      <c r="FL63" s="92"/>
      <c r="FM63" s="92"/>
      <c r="FN63" s="92"/>
      <c r="FO63" s="92"/>
      <c r="FP63" s="92"/>
      <c r="FQ63" s="92"/>
      <c r="FR63" s="92"/>
      <c r="FS63" s="92"/>
      <c r="FT63" s="92"/>
      <c r="FU63" s="92"/>
      <c r="FV63" s="92"/>
      <c r="FW63" s="92"/>
      <c r="FX63" s="92"/>
      <c r="FY63" s="92"/>
      <c r="FZ63" s="92"/>
      <c r="GA63" s="92"/>
      <c r="GB63" s="92"/>
      <c r="GC63" s="92"/>
      <c r="GD63" s="92"/>
      <c r="GE63" s="92"/>
      <c r="GF63" s="92"/>
      <c r="GG63" s="92"/>
      <c r="GH63" s="92"/>
      <c r="GI63" s="92"/>
      <c r="GJ63" s="92"/>
      <c r="GK63" s="93"/>
      <c r="GL63" s="179"/>
      <c r="GM63" s="179"/>
      <c r="GN63" s="179"/>
      <c r="GO63" s="179"/>
      <c r="GP63" s="179"/>
      <c r="GQ63" s="179"/>
      <c r="GR63" s="179"/>
      <c r="GS63" s="179"/>
      <c r="GT63" s="179"/>
      <c r="GU63" s="179"/>
      <c r="GV63" s="179"/>
      <c r="GW63" s="179"/>
      <c r="GX63" s="179"/>
      <c r="GY63" s="179"/>
      <c r="GZ63" s="179"/>
      <c r="HA63" s="179"/>
      <c r="HB63" s="179"/>
      <c r="HC63" s="179"/>
      <c r="HD63" s="179"/>
      <c r="HE63" s="179"/>
      <c r="HF63" s="179"/>
      <c r="HG63" s="179"/>
      <c r="HH63" s="179"/>
      <c r="HI63" s="179"/>
      <c r="HJ63" s="179"/>
      <c r="HK63" s="179"/>
      <c r="HL63" s="179"/>
      <c r="HM63" s="179"/>
      <c r="HN63" s="179"/>
      <c r="HO63" s="179"/>
      <c r="HP63" s="179"/>
      <c r="HQ63" s="179"/>
      <c r="HR63" s="179"/>
      <c r="HS63" s="170"/>
      <c r="HT63" s="171"/>
      <c r="HU63" s="171"/>
      <c r="HV63" s="171"/>
      <c r="HW63" s="171"/>
      <c r="HX63" s="171"/>
      <c r="HY63" s="171"/>
      <c r="HZ63" s="171"/>
      <c r="IA63" s="172" t="s">
        <v>25</v>
      </c>
      <c r="IB63" s="172"/>
      <c r="IC63" s="172"/>
      <c r="ID63" s="172"/>
      <c r="IE63" s="172"/>
      <c r="IF63" s="172"/>
      <c r="IG63" s="172"/>
      <c r="IH63" s="173"/>
      <c r="II63" s="80"/>
      <c r="IJ63" s="161"/>
    </row>
    <row r="64" spans="1:244" s="56" customFormat="1" ht="17.100000000000001" customHeight="1">
      <c r="A64" s="77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82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4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82"/>
      <c r="BN64" s="180"/>
      <c r="BO64" s="178"/>
      <c r="BP64" s="178"/>
      <c r="BQ64" s="178"/>
      <c r="BR64" s="178"/>
      <c r="BS64" s="178"/>
      <c r="BT64" s="178"/>
      <c r="BU64" s="181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90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8"/>
      <c r="EH64" s="178"/>
      <c r="EI64" s="178"/>
      <c r="EJ64" s="178"/>
      <c r="EK64" s="178"/>
      <c r="EL64" s="91"/>
      <c r="EM64" s="92"/>
      <c r="EN64" s="92"/>
      <c r="EO64" s="92"/>
      <c r="EP64" s="92"/>
      <c r="EQ64" s="92"/>
      <c r="ER64" s="92"/>
      <c r="ES64" s="92"/>
      <c r="ET64" s="92"/>
      <c r="EU64" s="92"/>
      <c r="EV64" s="92"/>
      <c r="EW64" s="92"/>
      <c r="EX64" s="92"/>
      <c r="EY64" s="92"/>
      <c r="EZ64" s="92"/>
      <c r="FA64" s="92"/>
      <c r="FB64" s="92"/>
      <c r="FC64" s="92"/>
      <c r="FD64" s="92"/>
      <c r="FE64" s="92"/>
      <c r="FF64" s="92"/>
      <c r="FG64" s="92"/>
      <c r="FH64" s="92"/>
      <c r="FI64" s="92"/>
      <c r="FJ64" s="92"/>
      <c r="FK64" s="92"/>
      <c r="FL64" s="92"/>
      <c r="FM64" s="92"/>
      <c r="FN64" s="92"/>
      <c r="FO64" s="92"/>
      <c r="FP64" s="92"/>
      <c r="FQ64" s="92"/>
      <c r="FR64" s="92"/>
      <c r="FS64" s="92"/>
      <c r="FT64" s="92"/>
      <c r="FU64" s="92"/>
      <c r="FV64" s="92"/>
      <c r="FW64" s="92"/>
      <c r="FX64" s="92"/>
      <c r="FY64" s="92"/>
      <c r="FZ64" s="92"/>
      <c r="GA64" s="92"/>
      <c r="GB64" s="92"/>
      <c r="GC64" s="92"/>
      <c r="GD64" s="92"/>
      <c r="GE64" s="92"/>
      <c r="GF64" s="92"/>
      <c r="GG64" s="92"/>
      <c r="GH64" s="92"/>
      <c r="GI64" s="92"/>
      <c r="GJ64" s="92"/>
      <c r="GK64" s="93"/>
      <c r="GL64" s="179"/>
      <c r="GM64" s="179"/>
      <c r="GN64" s="179"/>
      <c r="GO64" s="179"/>
      <c r="GP64" s="179"/>
      <c r="GQ64" s="179"/>
      <c r="GR64" s="179"/>
      <c r="GS64" s="179"/>
      <c r="GT64" s="179"/>
      <c r="GU64" s="179"/>
      <c r="GV64" s="179"/>
      <c r="GW64" s="179"/>
      <c r="GX64" s="179"/>
      <c r="GY64" s="179"/>
      <c r="GZ64" s="179"/>
      <c r="HA64" s="179"/>
      <c r="HB64" s="179"/>
      <c r="HC64" s="179"/>
      <c r="HD64" s="179"/>
      <c r="HE64" s="179"/>
      <c r="HF64" s="179"/>
      <c r="HG64" s="179"/>
      <c r="HH64" s="179"/>
      <c r="HI64" s="179"/>
      <c r="HJ64" s="179"/>
      <c r="HK64" s="179"/>
      <c r="HL64" s="179"/>
      <c r="HM64" s="179"/>
      <c r="HN64" s="179"/>
      <c r="HO64" s="179"/>
      <c r="HP64" s="179"/>
      <c r="HQ64" s="179"/>
      <c r="HR64" s="179"/>
      <c r="HS64" s="170"/>
      <c r="HT64" s="171"/>
      <c r="HU64" s="171"/>
      <c r="HV64" s="171"/>
      <c r="HW64" s="171"/>
      <c r="HX64" s="171"/>
      <c r="HY64" s="171"/>
      <c r="HZ64" s="171"/>
      <c r="IA64" s="172" t="s">
        <v>25</v>
      </c>
      <c r="IB64" s="172"/>
      <c r="IC64" s="172"/>
      <c r="ID64" s="172"/>
      <c r="IE64" s="172"/>
      <c r="IF64" s="172"/>
      <c r="IG64" s="172"/>
      <c r="IH64" s="173"/>
      <c r="II64" s="80"/>
      <c r="IJ64" s="161"/>
    </row>
    <row r="65" spans="1:243" s="56" customFormat="1" ht="17.100000000000001" customHeight="1">
      <c r="A65" s="77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82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4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82"/>
      <c r="BN65" s="180"/>
      <c r="BO65" s="178"/>
      <c r="BP65" s="178"/>
      <c r="BQ65" s="178"/>
      <c r="BR65" s="178"/>
      <c r="BS65" s="178"/>
      <c r="BT65" s="178"/>
      <c r="BU65" s="181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90"/>
      <c r="DV65" s="178"/>
      <c r="DW65" s="178"/>
      <c r="DX65" s="178"/>
      <c r="DY65" s="178"/>
      <c r="DZ65" s="178"/>
      <c r="EA65" s="178"/>
      <c r="EB65" s="178"/>
      <c r="EC65" s="178"/>
      <c r="ED65" s="178"/>
      <c r="EE65" s="178"/>
      <c r="EF65" s="178"/>
      <c r="EG65" s="178"/>
      <c r="EH65" s="178"/>
      <c r="EI65" s="178"/>
      <c r="EJ65" s="178"/>
      <c r="EK65" s="178"/>
      <c r="EL65" s="91"/>
      <c r="EM65" s="92"/>
      <c r="EN65" s="92"/>
      <c r="EO65" s="92"/>
      <c r="EP65" s="92"/>
      <c r="EQ65" s="92"/>
      <c r="ER65" s="92"/>
      <c r="ES65" s="92"/>
      <c r="ET65" s="92"/>
      <c r="EU65" s="92"/>
      <c r="EV65" s="92"/>
      <c r="EW65" s="92"/>
      <c r="EX65" s="92"/>
      <c r="EY65" s="92"/>
      <c r="EZ65" s="92"/>
      <c r="FA65" s="92"/>
      <c r="FB65" s="92"/>
      <c r="FC65" s="92"/>
      <c r="FD65" s="92"/>
      <c r="FE65" s="92"/>
      <c r="FF65" s="92"/>
      <c r="FG65" s="92"/>
      <c r="FH65" s="92"/>
      <c r="FI65" s="92"/>
      <c r="FJ65" s="92"/>
      <c r="FK65" s="92"/>
      <c r="FL65" s="92"/>
      <c r="FM65" s="92"/>
      <c r="FN65" s="92"/>
      <c r="FO65" s="92"/>
      <c r="FP65" s="92"/>
      <c r="FQ65" s="92"/>
      <c r="FR65" s="92"/>
      <c r="FS65" s="92"/>
      <c r="FT65" s="92"/>
      <c r="FU65" s="92"/>
      <c r="FV65" s="92"/>
      <c r="FW65" s="92"/>
      <c r="FX65" s="92"/>
      <c r="FY65" s="92"/>
      <c r="FZ65" s="92"/>
      <c r="GA65" s="92"/>
      <c r="GB65" s="92"/>
      <c r="GC65" s="92"/>
      <c r="GD65" s="92"/>
      <c r="GE65" s="92"/>
      <c r="GF65" s="92"/>
      <c r="GG65" s="92"/>
      <c r="GH65" s="92"/>
      <c r="GI65" s="92"/>
      <c r="GJ65" s="92"/>
      <c r="GK65" s="93"/>
      <c r="GL65" s="179"/>
      <c r="GM65" s="179"/>
      <c r="GN65" s="179"/>
      <c r="GO65" s="179"/>
      <c r="GP65" s="179"/>
      <c r="GQ65" s="179"/>
      <c r="GR65" s="179"/>
      <c r="GS65" s="179"/>
      <c r="GT65" s="179"/>
      <c r="GU65" s="179"/>
      <c r="GV65" s="179"/>
      <c r="GW65" s="179"/>
      <c r="GX65" s="179"/>
      <c r="GY65" s="179"/>
      <c r="GZ65" s="179"/>
      <c r="HA65" s="179"/>
      <c r="HB65" s="179"/>
      <c r="HC65" s="179"/>
      <c r="HD65" s="179"/>
      <c r="HE65" s="179"/>
      <c r="HF65" s="179"/>
      <c r="HG65" s="179"/>
      <c r="HH65" s="179"/>
      <c r="HI65" s="179"/>
      <c r="HJ65" s="179"/>
      <c r="HK65" s="179"/>
      <c r="HL65" s="179"/>
      <c r="HM65" s="179"/>
      <c r="HN65" s="179"/>
      <c r="HO65" s="179"/>
      <c r="HP65" s="179"/>
      <c r="HQ65" s="179"/>
      <c r="HR65" s="179"/>
      <c r="HS65" s="170"/>
      <c r="HT65" s="171"/>
      <c r="HU65" s="171"/>
      <c r="HV65" s="171"/>
      <c r="HW65" s="171"/>
      <c r="HX65" s="171"/>
      <c r="HY65" s="171"/>
      <c r="HZ65" s="171"/>
      <c r="IA65" s="172" t="s">
        <v>25</v>
      </c>
      <c r="IB65" s="172"/>
      <c r="IC65" s="172"/>
      <c r="ID65" s="172"/>
      <c r="IE65" s="172"/>
      <c r="IF65" s="172"/>
      <c r="IG65" s="172"/>
      <c r="IH65" s="173"/>
      <c r="II65" s="80"/>
    </row>
    <row r="66" spans="1:243" s="56" customFormat="1" ht="17.100000000000001" customHeight="1">
      <c r="A66" s="77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82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4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82"/>
      <c r="BN66" s="180"/>
      <c r="BO66" s="178"/>
      <c r="BP66" s="178"/>
      <c r="BQ66" s="178"/>
      <c r="BR66" s="178"/>
      <c r="BS66" s="178"/>
      <c r="BT66" s="178"/>
      <c r="BU66" s="181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90"/>
      <c r="DV66" s="178"/>
      <c r="DW66" s="178"/>
      <c r="DX66" s="178"/>
      <c r="DY66" s="178"/>
      <c r="DZ66" s="178"/>
      <c r="EA66" s="178"/>
      <c r="EB66" s="178"/>
      <c r="EC66" s="178"/>
      <c r="ED66" s="178"/>
      <c r="EE66" s="178"/>
      <c r="EF66" s="178"/>
      <c r="EG66" s="178"/>
      <c r="EH66" s="178"/>
      <c r="EI66" s="178"/>
      <c r="EJ66" s="178"/>
      <c r="EK66" s="178"/>
      <c r="EL66" s="91"/>
      <c r="EM66" s="92"/>
      <c r="EN66" s="92"/>
      <c r="EO66" s="92"/>
      <c r="EP66" s="92"/>
      <c r="EQ66" s="92"/>
      <c r="ER66" s="92"/>
      <c r="ES66" s="92"/>
      <c r="ET66" s="92"/>
      <c r="EU66" s="92"/>
      <c r="EV66" s="92"/>
      <c r="EW66" s="92"/>
      <c r="EX66" s="92"/>
      <c r="EY66" s="92"/>
      <c r="EZ66" s="92"/>
      <c r="FA66" s="92"/>
      <c r="FB66" s="92"/>
      <c r="FC66" s="92"/>
      <c r="FD66" s="92"/>
      <c r="FE66" s="92"/>
      <c r="FF66" s="92"/>
      <c r="FG66" s="92"/>
      <c r="FH66" s="92"/>
      <c r="FI66" s="92"/>
      <c r="FJ66" s="92"/>
      <c r="FK66" s="92"/>
      <c r="FL66" s="92"/>
      <c r="FM66" s="92"/>
      <c r="FN66" s="92"/>
      <c r="FO66" s="92"/>
      <c r="FP66" s="92"/>
      <c r="FQ66" s="92"/>
      <c r="FR66" s="92"/>
      <c r="FS66" s="92"/>
      <c r="FT66" s="92"/>
      <c r="FU66" s="92"/>
      <c r="FV66" s="92"/>
      <c r="FW66" s="92"/>
      <c r="FX66" s="92"/>
      <c r="FY66" s="92"/>
      <c r="FZ66" s="92"/>
      <c r="GA66" s="92"/>
      <c r="GB66" s="92"/>
      <c r="GC66" s="92"/>
      <c r="GD66" s="92"/>
      <c r="GE66" s="92"/>
      <c r="GF66" s="92"/>
      <c r="GG66" s="92"/>
      <c r="GH66" s="92"/>
      <c r="GI66" s="92"/>
      <c r="GJ66" s="92"/>
      <c r="GK66" s="93"/>
      <c r="GL66" s="179"/>
      <c r="GM66" s="179"/>
      <c r="GN66" s="179"/>
      <c r="GO66" s="179"/>
      <c r="GP66" s="179"/>
      <c r="GQ66" s="179"/>
      <c r="GR66" s="179"/>
      <c r="GS66" s="179"/>
      <c r="GT66" s="179"/>
      <c r="GU66" s="179"/>
      <c r="GV66" s="179"/>
      <c r="GW66" s="179"/>
      <c r="GX66" s="179"/>
      <c r="GY66" s="179"/>
      <c r="GZ66" s="179"/>
      <c r="HA66" s="179"/>
      <c r="HB66" s="179"/>
      <c r="HC66" s="179"/>
      <c r="HD66" s="179"/>
      <c r="HE66" s="179"/>
      <c r="HF66" s="179"/>
      <c r="HG66" s="179"/>
      <c r="HH66" s="179"/>
      <c r="HI66" s="179"/>
      <c r="HJ66" s="179"/>
      <c r="HK66" s="179"/>
      <c r="HL66" s="179"/>
      <c r="HM66" s="179"/>
      <c r="HN66" s="179"/>
      <c r="HO66" s="179"/>
      <c r="HP66" s="179"/>
      <c r="HQ66" s="179"/>
      <c r="HR66" s="179"/>
      <c r="HS66" s="170"/>
      <c r="HT66" s="171"/>
      <c r="HU66" s="171"/>
      <c r="HV66" s="171"/>
      <c r="HW66" s="171"/>
      <c r="HX66" s="171"/>
      <c r="HY66" s="171"/>
      <c r="HZ66" s="171"/>
      <c r="IA66" s="172" t="s">
        <v>25</v>
      </c>
      <c r="IB66" s="172"/>
      <c r="IC66" s="172"/>
      <c r="ID66" s="172"/>
      <c r="IE66" s="172"/>
      <c r="IF66" s="172"/>
      <c r="IG66" s="172"/>
      <c r="IH66" s="173"/>
      <c r="II66" s="80"/>
    </row>
    <row r="67" spans="1:243" s="56" customFormat="1" ht="17.100000000000001" customHeight="1">
      <c r="A67" s="77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82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4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82"/>
      <c r="BN67" s="180"/>
      <c r="BO67" s="178"/>
      <c r="BP67" s="178"/>
      <c r="BQ67" s="178"/>
      <c r="BR67" s="178"/>
      <c r="BS67" s="178"/>
      <c r="BT67" s="178"/>
      <c r="BU67" s="181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90"/>
      <c r="DV67" s="178"/>
      <c r="DW67" s="178"/>
      <c r="DX67" s="178"/>
      <c r="DY67" s="178"/>
      <c r="DZ67" s="178"/>
      <c r="EA67" s="178"/>
      <c r="EB67" s="178"/>
      <c r="EC67" s="178"/>
      <c r="ED67" s="178"/>
      <c r="EE67" s="178"/>
      <c r="EF67" s="178"/>
      <c r="EG67" s="178"/>
      <c r="EH67" s="178"/>
      <c r="EI67" s="178"/>
      <c r="EJ67" s="178"/>
      <c r="EK67" s="178"/>
      <c r="EL67" s="91"/>
      <c r="EM67" s="92"/>
      <c r="EN67" s="92"/>
      <c r="EO67" s="92"/>
      <c r="EP67" s="92"/>
      <c r="EQ67" s="92"/>
      <c r="ER67" s="92"/>
      <c r="ES67" s="92"/>
      <c r="ET67" s="92"/>
      <c r="EU67" s="92"/>
      <c r="EV67" s="92"/>
      <c r="EW67" s="92"/>
      <c r="EX67" s="92"/>
      <c r="EY67" s="92"/>
      <c r="EZ67" s="92"/>
      <c r="FA67" s="92"/>
      <c r="FB67" s="92"/>
      <c r="FC67" s="92"/>
      <c r="FD67" s="92"/>
      <c r="FE67" s="92"/>
      <c r="FF67" s="92"/>
      <c r="FG67" s="92"/>
      <c r="FH67" s="92"/>
      <c r="FI67" s="92"/>
      <c r="FJ67" s="92"/>
      <c r="FK67" s="92"/>
      <c r="FL67" s="92"/>
      <c r="FM67" s="92"/>
      <c r="FN67" s="92"/>
      <c r="FO67" s="92"/>
      <c r="FP67" s="92"/>
      <c r="FQ67" s="92"/>
      <c r="FR67" s="92"/>
      <c r="FS67" s="92"/>
      <c r="FT67" s="92"/>
      <c r="FU67" s="92"/>
      <c r="FV67" s="92"/>
      <c r="FW67" s="92"/>
      <c r="FX67" s="92"/>
      <c r="FY67" s="92"/>
      <c r="FZ67" s="92"/>
      <c r="GA67" s="92"/>
      <c r="GB67" s="92"/>
      <c r="GC67" s="92"/>
      <c r="GD67" s="92"/>
      <c r="GE67" s="92"/>
      <c r="GF67" s="92"/>
      <c r="GG67" s="92"/>
      <c r="GH67" s="92"/>
      <c r="GI67" s="92"/>
      <c r="GJ67" s="92"/>
      <c r="GK67" s="93"/>
      <c r="GL67" s="179"/>
      <c r="GM67" s="179"/>
      <c r="GN67" s="179"/>
      <c r="GO67" s="179"/>
      <c r="GP67" s="179"/>
      <c r="GQ67" s="179"/>
      <c r="GR67" s="179"/>
      <c r="GS67" s="179"/>
      <c r="GT67" s="179"/>
      <c r="GU67" s="179"/>
      <c r="GV67" s="179"/>
      <c r="GW67" s="179"/>
      <c r="GX67" s="179"/>
      <c r="GY67" s="179"/>
      <c r="GZ67" s="179"/>
      <c r="HA67" s="179"/>
      <c r="HB67" s="179"/>
      <c r="HC67" s="179"/>
      <c r="HD67" s="179"/>
      <c r="HE67" s="179"/>
      <c r="HF67" s="179"/>
      <c r="HG67" s="179"/>
      <c r="HH67" s="179"/>
      <c r="HI67" s="179"/>
      <c r="HJ67" s="179"/>
      <c r="HK67" s="179"/>
      <c r="HL67" s="179"/>
      <c r="HM67" s="179"/>
      <c r="HN67" s="179"/>
      <c r="HO67" s="179"/>
      <c r="HP67" s="179"/>
      <c r="HQ67" s="179"/>
      <c r="HR67" s="179"/>
      <c r="HS67" s="170"/>
      <c r="HT67" s="171"/>
      <c r="HU67" s="171"/>
      <c r="HV67" s="171"/>
      <c r="HW67" s="171"/>
      <c r="HX67" s="171"/>
      <c r="HY67" s="171"/>
      <c r="HZ67" s="171"/>
      <c r="IA67" s="172" t="s">
        <v>25</v>
      </c>
      <c r="IB67" s="172"/>
      <c r="IC67" s="172"/>
      <c r="ID67" s="172"/>
      <c r="IE67" s="172"/>
      <c r="IF67" s="172"/>
      <c r="IG67" s="172"/>
      <c r="IH67" s="173"/>
      <c r="II67" s="80"/>
    </row>
    <row r="68" spans="1:243" s="56" customFormat="1" ht="17.100000000000001" customHeight="1">
      <c r="A68" s="77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82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4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82"/>
      <c r="BN68" s="180"/>
      <c r="BO68" s="178"/>
      <c r="BP68" s="178"/>
      <c r="BQ68" s="178"/>
      <c r="BR68" s="178"/>
      <c r="BS68" s="178"/>
      <c r="BT68" s="178"/>
      <c r="BU68" s="181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90"/>
      <c r="DV68" s="178"/>
      <c r="DW68" s="178"/>
      <c r="DX68" s="178"/>
      <c r="DY68" s="178"/>
      <c r="DZ68" s="178"/>
      <c r="EA68" s="178"/>
      <c r="EB68" s="178"/>
      <c r="EC68" s="178"/>
      <c r="ED68" s="178"/>
      <c r="EE68" s="178"/>
      <c r="EF68" s="178"/>
      <c r="EG68" s="178"/>
      <c r="EH68" s="178"/>
      <c r="EI68" s="178"/>
      <c r="EJ68" s="178"/>
      <c r="EK68" s="178"/>
      <c r="EL68" s="91"/>
      <c r="EM68" s="92"/>
      <c r="EN68" s="92"/>
      <c r="EO68" s="92"/>
      <c r="EP68" s="92"/>
      <c r="EQ68" s="92"/>
      <c r="ER68" s="92"/>
      <c r="ES68" s="92"/>
      <c r="ET68" s="92"/>
      <c r="EU68" s="92"/>
      <c r="EV68" s="92"/>
      <c r="EW68" s="92"/>
      <c r="EX68" s="92"/>
      <c r="EY68" s="92"/>
      <c r="EZ68" s="92"/>
      <c r="FA68" s="92"/>
      <c r="FB68" s="92"/>
      <c r="FC68" s="92"/>
      <c r="FD68" s="92"/>
      <c r="FE68" s="92"/>
      <c r="FF68" s="92"/>
      <c r="FG68" s="92"/>
      <c r="FH68" s="92"/>
      <c r="FI68" s="92"/>
      <c r="FJ68" s="92"/>
      <c r="FK68" s="92"/>
      <c r="FL68" s="92"/>
      <c r="FM68" s="92"/>
      <c r="FN68" s="92"/>
      <c r="FO68" s="92"/>
      <c r="FP68" s="92"/>
      <c r="FQ68" s="92"/>
      <c r="FR68" s="92"/>
      <c r="FS68" s="92"/>
      <c r="FT68" s="92"/>
      <c r="FU68" s="92"/>
      <c r="FV68" s="92"/>
      <c r="FW68" s="92"/>
      <c r="FX68" s="92"/>
      <c r="FY68" s="92"/>
      <c r="FZ68" s="92"/>
      <c r="GA68" s="92"/>
      <c r="GB68" s="92"/>
      <c r="GC68" s="92"/>
      <c r="GD68" s="92"/>
      <c r="GE68" s="92"/>
      <c r="GF68" s="92"/>
      <c r="GG68" s="92"/>
      <c r="GH68" s="92"/>
      <c r="GI68" s="92"/>
      <c r="GJ68" s="92"/>
      <c r="GK68" s="93"/>
      <c r="GL68" s="179"/>
      <c r="GM68" s="179"/>
      <c r="GN68" s="179"/>
      <c r="GO68" s="179"/>
      <c r="GP68" s="179"/>
      <c r="GQ68" s="179"/>
      <c r="GR68" s="179"/>
      <c r="GS68" s="179"/>
      <c r="GT68" s="179"/>
      <c r="GU68" s="179"/>
      <c r="GV68" s="179"/>
      <c r="GW68" s="179"/>
      <c r="GX68" s="179"/>
      <c r="GY68" s="179"/>
      <c r="GZ68" s="179"/>
      <c r="HA68" s="179"/>
      <c r="HB68" s="179"/>
      <c r="HC68" s="179"/>
      <c r="HD68" s="179"/>
      <c r="HE68" s="179"/>
      <c r="HF68" s="179"/>
      <c r="HG68" s="179"/>
      <c r="HH68" s="179"/>
      <c r="HI68" s="179"/>
      <c r="HJ68" s="179"/>
      <c r="HK68" s="179"/>
      <c r="HL68" s="179"/>
      <c r="HM68" s="179"/>
      <c r="HN68" s="179"/>
      <c r="HO68" s="179"/>
      <c r="HP68" s="179"/>
      <c r="HQ68" s="179"/>
      <c r="HR68" s="179"/>
      <c r="HS68" s="170"/>
      <c r="HT68" s="171"/>
      <c r="HU68" s="171"/>
      <c r="HV68" s="171"/>
      <c r="HW68" s="171"/>
      <c r="HX68" s="171"/>
      <c r="HY68" s="171"/>
      <c r="HZ68" s="171"/>
      <c r="IA68" s="172" t="s">
        <v>25</v>
      </c>
      <c r="IB68" s="172"/>
      <c r="IC68" s="172"/>
      <c r="ID68" s="172"/>
      <c r="IE68" s="172"/>
      <c r="IF68" s="172"/>
      <c r="IG68" s="172"/>
      <c r="IH68" s="173"/>
      <c r="II68" s="80"/>
    </row>
    <row r="69" spans="1:243" s="56" customFormat="1" ht="17.100000000000001" customHeight="1">
      <c r="A69" s="77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82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4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82"/>
      <c r="BN69" s="180"/>
      <c r="BO69" s="178"/>
      <c r="BP69" s="178"/>
      <c r="BQ69" s="178"/>
      <c r="BR69" s="178"/>
      <c r="BS69" s="178"/>
      <c r="BT69" s="178"/>
      <c r="BU69" s="181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90"/>
      <c r="DV69" s="178"/>
      <c r="DW69" s="178"/>
      <c r="DX69" s="178"/>
      <c r="DY69" s="178"/>
      <c r="DZ69" s="178"/>
      <c r="EA69" s="178"/>
      <c r="EB69" s="178"/>
      <c r="EC69" s="178"/>
      <c r="ED69" s="178"/>
      <c r="EE69" s="178"/>
      <c r="EF69" s="178"/>
      <c r="EG69" s="178"/>
      <c r="EH69" s="178"/>
      <c r="EI69" s="178"/>
      <c r="EJ69" s="178"/>
      <c r="EK69" s="178"/>
      <c r="EL69" s="91"/>
      <c r="EM69" s="92"/>
      <c r="EN69" s="92"/>
      <c r="EO69" s="92"/>
      <c r="EP69" s="92"/>
      <c r="EQ69" s="92"/>
      <c r="ER69" s="92"/>
      <c r="ES69" s="92"/>
      <c r="ET69" s="92"/>
      <c r="EU69" s="92"/>
      <c r="EV69" s="92"/>
      <c r="EW69" s="92"/>
      <c r="EX69" s="92"/>
      <c r="EY69" s="92"/>
      <c r="EZ69" s="92"/>
      <c r="FA69" s="92"/>
      <c r="FB69" s="92"/>
      <c r="FC69" s="92"/>
      <c r="FD69" s="92"/>
      <c r="FE69" s="92"/>
      <c r="FF69" s="92"/>
      <c r="FG69" s="92"/>
      <c r="FH69" s="92"/>
      <c r="FI69" s="92"/>
      <c r="FJ69" s="92"/>
      <c r="FK69" s="92"/>
      <c r="FL69" s="92"/>
      <c r="FM69" s="92"/>
      <c r="FN69" s="92"/>
      <c r="FO69" s="92"/>
      <c r="FP69" s="92"/>
      <c r="FQ69" s="92"/>
      <c r="FR69" s="92"/>
      <c r="FS69" s="92"/>
      <c r="FT69" s="92"/>
      <c r="FU69" s="92"/>
      <c r="FV69" s="92"/>
      <c r="FW69" s="92"/>
      <c r="FX69" s="92"/>
      <c r="FY69" s="92"/>
      <c r="FZ69" s="92"/>
      <c r="GA69" s="92"/>
      <c r="GB69" s="92"/>
      <c r="GC69" s="92"/>
      <c r="GD69" s="92"/>
      <c r="GE69" s="92"/>
      <c r="GF69" s="92"/>
      <c r="GG69" s="92"/>
      <c r="GH69" s="92"/>
      <c r="GI69" s="92"/>
      <c r="GJ69" s="92"/>
      <c r="GK69" s="93"/>
      <c r="GL69" s="179"/>
      <c r="GM69" s="179"/>
      <c r="GN69" s="179"/>
      <c r="GO69" s="179"/>
      <c r="GP69" s="179"/>
      <c r="GQ69" s="179"/>
      <c r="GR69" s="179"/>
      <c r="GS69" s="179"/>
      <c r="GT69" s="179"/>
      <c r="GU69" s="179"/>
      <c r="GV69" s="179"/>
      <c r="GW69" s="179"/>
      <c r="GX69" s="179"/>
      <c r="GY69" s="179"/>
      <c r="GZ69" s="179"/>
      <c r="HA69" s="179"/>
      <c r="HB69" s="179"/>
      <c r="HC69" s="179"/>
      <c r="HD69" s="179"/>
      <c r="HE69" s="179"/>
      <c r="HF69" s="179"/>
      <c r="HG69" s="179"/>
      <c r="HH69" s="179"/>
      <c r="HI69" s="179"/>
      <c r="HJ69" s="179"/>
      <c r="HK69" s="179"/>
      <c r="HL69" s="179"/>
      <c r="HM69" s="179"/>
      <c r="HN69" s="179"/>
      <c r="HO69" s="179"/>
      <c r="HP69" s="179"/>
      <c r="HQ69" s="179"/>
      <c r="HR69" s="179"/>
      <c r="HS69" s="170"/>
      <c r="HT69" s="171"/>
      <c r="HU69" s="171"/>
      <c r="HV69" s="171"/>
      <c r="HW69" s="171"/>
      <c r="HX69" s="171"/>
      <c r="HY69" s="171"/>
      <c r="HZ69" s="171"/>
      <c r="IA69" s="172" t="s">
        <v>25</v>
      </c>
      <c r="IB69" s="172"/>
      <c r="IC69" s="172"/>
      <c r="ID69" s="172"/>
      <c r="IE69" s="172"/>
      <c r="IF69" s="172"/>
      <c r="IG69" s="172"/>
      <c r="IH69" s="173"/>
      <c r="II69" s="80"/>
    </row>
    <row r="70" spans="1:243" s="56" customFormat="1" ht="17.100000000000001" customHeight="1">
      <c r="A70" s="77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82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4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82"/>
      <c r="BN70" s="180"/>
      <c r="BO70" s="178"/>
      <c r="BP70" s="178"/>
      <c r="BQ70" s="178"/>
      <c r="BR70" s="178"/>
      <c r="BS70" s="178"/>
      <c r="BT70" s="178"/>
      <c r="BU70" s="181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90"/>
      <c r="DV70" s="178"/>
      <c r="DW70" s="178"/>
      <c r="DX70" s="178"/>
      <c r="DY70" s="178"/>
      <c r="DZ70" s="178"/>
      <c r="EA70" s="178"/>
      <c r="EB70" s="178"/>
      <c r="EC70" s="178"/>
      <c r="ED70" s="178"/>
      <c r="EE70" s="178"/>
      <c r="EF70" s="178"/>
      <c r="EG70" s="178"/>
      <c r="EH70" s="178"/>
      <c r="EI70" s="178"/>
      <c r="EJ70" s="178"/>
      <c r="EK70" s="178"/>
      <c r="EL70" s="91"/>
      <c r="EM70" s="92"/>
      <c r="EN70" s="92"/>
      <c r="EO70" s="92"/>
      <c r="EP70" s="92"/>
      <c r="EQ70" s="92"/>
      <c r="ER70" s="92"/>
      <c r="ES70" s="92"/>
      <c r="ET70" s="92"/>
      <c r="EU70" s="92"/>
      <c r="EV70" s="92"/>
      <c r="EW70" s="92"/>
      <c r="EX70" s="92"/>
      <c r="EY70" s="92"/>
      <c r="EZ70" s="92"/>
      <c r="FA70" s="92"/>
      <c r="FB70" s="92"/>
      <c r="FC70" s="92"/>
      <c r="FD70" s="92"/>
      <c r="FE70" s="92"/>
      <c r="FF70" s="92"/>
      <c r="FG70" s="92"/>
      <c r="FH70" s="92"/>
      <c r="FI70" s="92"/>
      <c r="FJ70" s="92"/>
      <c r="FK70" s="92"/>
      <c r="FL70" s="92"/>
      <c r="FM70" s="92"/>
      <c r="FN70" s="92"/>
      <c r="FO70" s="92"/>
      <c r="FP70" s="92"/>
      <c r="FQ70" s="92"/>
      <c r="FR70" s="92"/>
      <c r="FS70" s="92"/>
      <c r="FT70" s="92"/>
      <c r="FU70" s="92"/>
      <c r="FV70" s="92"/>
      <c r="FW70" s="92"/>
      <c r="FX70" s="92"/>
      <c r="FY70" s="92"/>
      <c r="FZ70" s="92"/>
      <c r="GA70" s="92"/>
      <c r="GB70" s="92"/>
      <c r="GC70" s="92"/>
      <c r="GD70" s="92"/>
      <c r="GE70" s="92"/>
      <c r="GF70" s="92"/>
      <c r="GG70" s="92"/>
      <c r="GH70" s="92"/>
      <c r="GI70" s="92"/>
      <c r="GJ70" s="92"/>
      <c r="GK70" s="93"/>
      <c r="GL70" s="179"/>
      <c r="GM70" s="179"/>
      <c r="GN70" s="179"/>
      <c r="GO70" s="179"/>
      <c r="GP70" s="179"/>
      <c r="GQ70" s="179"/>
      <c r="GR70" s="179"/>
      <c r="GS70" s="179"/>
      <c r="GT70" s="179"/>
      <c r="GU70" s="179"/>
      <c r="GV70" s="179"/>
      <c r="GW70" s="179"/>
      <c r="GX70" s="179"/>
      <c r="GY70" s="179"/>
      <c r="GZ70" s="179"/>
      <c r="HA70" s="179"/>
      <c r="HB70" s="179"/>
      <c r="HC70" s="179"/>
      <c r="HD70" s="179"/>
      <c r="HE70" s="179"/>
      <c r="HF70" s="179"/>
      <c r="HG70" s="179"/>
      <c r="HH70" s="179"/>
      <c r="HI70" s="179"/>
      <c r="HJ70" s="179"/>
      <c r="HK70" s="179"/>
      <c r="HL70" s="179"/>
      <c r="HM70" s="179"/>
      <c r="HN70" s="179"/>
      <c r="HO70" s="179"/>
      <c r="HP70" s="179"/>
      <c r="HQ70" s="179"/>
      <c r="HR70" s="179"/>
      <c r="HS70" s="170"/>
      <c r="HT70" s="171"/>
      <c r="HU70" s="171"/>
      <c r="HV70" s="171"/>
      <c r="HW70" s="171"/>
      <c r="HX70" s="171"/>
      <c r="HY70" s="171"/>
      <c r="HZ70" s="171"/>
      <c r="IA70" s="172" t="s">
        <v>25</v>
      </c>
      <c r="IB70" s="172"/>
      <c r="IC70" s="172"/>
      <c r="ID70" s="172"/>
      <c r="IE70" s="172"/>
      <c r="IF70" s="172"/>
      <c r="IG70" s="172"/>
      <c r="IH70" s="173"/>
      <c r="II70" s="80"/>
    </row>
    <row r="71" spans="1:243" s="56" customFormat="1" ht="17.100000000000001" customHeight="1">
      <c r="A71" s="77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82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4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82"/>
      <c r="BN71" s="180"/>
      <c r="BO71" s="178"/>
      <c r="BP71" s="178"/>
      <c r="BQ71" s="178"/>
      <c r="BR71" s="178"/>
      <c r="BS71" s="178"/>
      <c r="BT71" s="178"/>
      <c r="BU71" s="181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90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91"/>
      <c r="EM71" s="92"/>
      <c r="EN71" s="92"/>
      <c r="EO71" s="92"/>
      <c r="EP71" s="92"/>
      <c r="EQ71" s="92"/>
      <c r="ER71" s="92"/>
      <c r="ES71" s="92"/>
      <c r="ET71" s="92"/>
      <c r="EU71" s="92"/>
      <c r="EV71" s="92"/>
      <c r="EW71" s="92"/>
      <c r="EX71" s="92"/>
      <c r="EY71" s="92"/>
      <c r="EZ71" s="92"/>
      <c r="FA71" s="92"/>
      <c r="FB71" s="92"/>
      <c r="FC71" s="92"/>
      <c r="FD71" s="92"/>
      <c r="FE71" s="92"/>
      <c r="FF71" s="92"/>
      <c r="FG71" s="92"/>
      <c r="FH71" s="92"/>
      <c r="FI71" s="92"/>
      <c r="FJ71" s="92"/>
      <c r="FK71" s="92"/>
      <c r="FL71" s="92"/>
      <c r="FM71" s="92"/>
      <c r="FN71" s="92"/>
      <c r="FO71" s="92"/>
      <c r="FP71" s="92"/>
      <c r="FQ71" s="92"/>
      <c r="FR71" s="92"/>
      <c r="FS71" s="92"/>
      <c r="FT71" s="92"/>
      <c r="FU71" s="92"/>
      <c r="FV71" s="92"/>
      <c r="FW71" s="92"/>
      <c r="FX71" s="92"/>
      <c r="FY71" s="92"/>
      <c r="FZ71" s="92"/>
      <c r="GA71" s="92"/>
      <c r="GB71" s="92"/>
      <c r="GC71" s="92"/>
      <c r="GD71" s="92"/>
      <c r="GE71" s="92"/>
      <c r="GF71" s="92"/>
      <c r="GG71" s="92"/>
      <c r="GH71" s="92"/>
      <c r="GI71" s="92"/>
      <c r="GJ71" s="92"/>
      <c r="GK71" s="93"/>
      <c r="GL71" s="179"/>
      <c r="GM71" s="179"/>
      <c r="GN71" s="179"/>
      <c r="GO71" s="179"/>
      <c r="GP71" s="179"/>
      <c r="GQ71" s="179"/>
      <c r="GR71" s="179"/>
      <c r="GS71" s="179"/>
      <c r="GT71" s="179"/>
      <c r="GU71" s="179"/>
      <c r="GV71" s="179"/>
      <c r="GW71" s="179"/>
      <c r="GX71" s="179"/>
      <c r="GY71" s="179"/>
      <c r="GZ71" s="179"/>
      <c r="HA71" s="179"/>
      <c r="HB71" s="179"/>
      <c r="HC71" s="179"/>
      <c r="HD71" s="179"/>
      <c r="HE71" s="179"/>
      <c r="HF71" s="179"/>
      <c r="HG71" s="179"/>
      <c r="HH71" s="179"/>
      <c r="HI71" s="179"/>
      <c r="HJ71" s="179"/>
      <c r="HK71" s="179"/>
      <c r="HL71" s="179"/>
      <c r="HM71" s="179"/>
      <c r="HN71" s="179"/>
      <c r="HO71" s="179"/>
      <c r="HP71" s="179"/>
      <c r="HQ71" s="179"/>
      <c r="HR71" s="179"/>
      <c r="HS71" s="170"/>
      <c r="HT71" s="171"/>
      <c r="HU71" s="171"/>
      <c r="HV71" s="171"/>
      <c r="HW71" s="171"/>
      <c r="HX71" s="171"/>
      <c r="HY71" s="171"/>
      <c r="HZ71" s="171"/>
      <c r="IA71" s="172" t="s">
        <v>25</v>
      </c>
      <c r="IB71" s="172"/>
      <c r="IC71" s="172"/>
      <c r="ID71" s="172"/>
      <c r="IE71" s="172"/>
      <c r="IF71" s="172"/>
      <c r="IG71" s="172"/>
      <c r="IH71" s="173"/>
      <c r="II71" s="80"/>
    </row>
    <row r="72" spans="1:243" s="56" customFormat="1" ht="17.100000000000001" customHeight="1">
      <c r="A72" s="77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82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4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82"/>
      <c r="BN72" s="180"/>
      <c r="BO72" s="178"/>
      <c r="BP72" s="178"/>
      <c r="BQ72" s="178"/>
      <c r="BR72" s="178"/>
      <c r="BS72" s="178"/>
      <c r="BT72" s="178"/>
      <c r="BU72" s="181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90"/>
      <c r="DV72" s="178"/>
      <c r="DW72" s="178"/>
      <c r="DX72" s="178"/>
      <c r="DY72" s="178"/>
      <c r="DZ72" s="178"/>
      <c r="EA72" s="178"/>
      <c r="EB72" s="178"/>
      <c r="EC72" s="178"/>
      <c r="ED72" s="178"/>
      <c r="EE72" s="178"/>
      <c r="EF72" s="178"/>
      <c r="EG72" s="178"/>
      <c r="EH72" s="178"/>
      <c r="EI72" s="178"/>
      <c r="EJ72" s="178"/>
      <c r="EK72" s="178"/>
      <c r="EL72" s="91"/>
      <c r="EM72" s="92"/>
      <c r="EN72" s="92"/>
      <c r="EO72" s="92"/>
      <c r="EP72" s="92"/>
      <c r="EQ72" s="92"/>
      <c r="ER72" s="92"/>
      <c r="ES72" s="92"/>
      <c r="ET72" s="92"/>
      <c r="EU72" s="92"/>
      <c r="EV72" s="92"/>
      <c r="EW72" s="92"/>
      <c r="EX72" s="92"/>
      <c r="EY72" s="92"/>
      <c r="EZ72" s="92"/>
      <c r="FA72" s="92"/>
      <c r="FB72" s="92"/>
      <c r="FC72" s="92"/>
      <c r="FD72" s="92"/>
      <c r="FE72" s="92"/>
      <c r="FF72" s="92"/>
      <c r="FG72" s="92"/>
      <c r="FH72" s="92"/>
      <c r="FI72" s="92"/>
      <c r="FJ72" s="92"/>
      <c r="FK72" s="92"/>
      <c r="FL72" s="92"/>
      <c r="FM72" s="92"/>
      <c r="FN72" s="92"/>
      <c r="FO72" s="92"/>
      <c r="FP72" s="92"/>
      <c r="FQ72" s="92"/>
      <c r="FR72" s="92"/>
      <c r="FS72" s="92"/>
      <c r="FT72" s="92"/>
      <c r="FU72" s="92"/>
      <c r="FV72" s="92"/>
      <c r="FW72" s="92"/>
      <c r="FX72" s="92"/>
      <c r="FY72" s="92"/>
      <c r="FZ72" s="92"/>
      <c r="GA72" s="92"/>
      <c r="GB72" s="92"/>
      <c r="GC72" s="92"/>
      <c r="GD72" s="92"/>
      <c r="GE72" s="92"/>
      <c r="GF72" s="92"/>
      <c r="GG72" s="92"/>
      <c r="GH72" s="92"/>
      <c r="GI72" s="92"/>
      <c r="GJ72" s="92"/>
      <c r="GK72" s="93"/>
      <c r="GL72" s="179"/>
      <c r="GM72" s="179"/>
      <c r="GN72" s="179"/>
      <c r="GO72" s="179"/>
      <c r="GP72" s="179"/>
      <c r="GQ72" s="179"/>
      <c r="GR72" s="179"/>
      <c r="GS72" s="179"/>
      <c r="GT72" s="179"/>
      <c r="GU72" s="179"/>
      <c r="GV72" s="179"/>
      <c r="GW72" s="179"/>
      <c r="GX72" s="179"/>
      <c r="GY72" s="179"/>
      <c r="GZ72" s="179"/>
      <c r="HA72" s="179"/>
      <c r="HB72" s="179"/>
      <c r="HC72" s="179"/>
      <c r="HD72" s="179"/>
      <c r="HE72" s="179"/>
      <c r="HF72" s="179"/>
      <c r="HG72" s="179"/>
      <c r="HH72" s="179"/>
      <c r="HI72" s="179"/>
      <c r="HJ72" s="179"/>
      <c r="HK72" s="179"/>
      <c r="HL72" s="179"/>
      <c r="HM72" s="179"/>
      <c r="HN72" s="179"/>
      <c r="HO72" s="179"/>
      <c r="HP72" s="179"/>
      <c r="HQ72" s="179"/>
      <c r="HR72" s="179"/>
      <c r="HS72" s="170"/>
      <c r="HT72" s="171"/>
      <c r="HU72" s="171"/>
      <c r="HV72" s="171"/>
      <c r="HW72" s="171"/>
      <c r="HX72" s="171"/>
      <c r="HY72" s="171"/>
      <c r="HZ72" s="171"/>
      <c r="IA72" s="172" t="s">
        <v>25</v>
      </c>
      <c r="IB72" s="172"/>
      <c r="IC72" s="172"/>
      <c r="ID72" s="172"/>
      <c r="IE72" s="172"/>
      <c r="IF72" s="172"/>
      <c r="IG72" s="172"/>
      <c r="IH72" s="173"/>
      <c r="II72" s="80"/>
    </row>
    <row r="73" spans="1:243" s="56" customFormat="1" ht="17.100000000000001" customHeight="1">
      <c r="A73" s="77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82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4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82"/>
      <c r="BN73" s="180"/>
      <c r="BO73" s="178"/>
      <c r="BP73" s="178"/>
      <c r="BQ73" s="178"/>
      <c r="BR73" s="178"/>
      <c r="BS73" s="178"/>
      <c r="BT73" s="178"/>
      <c r="BU73" s="181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90"/>
      <c r="DV73" s="178"/>
      <c r="DW73" s="178"/>
      <c r="DX73" s="178"/>
      <c r="DY73" s="178"/>
      <c r="DZ73" s="178"/>
      <c r="EA73" s="178"/>
      <c r="EB73" s="178"/>
      <c r="EC73" s="178"/>
      <c r="ED73" s="178"/>
      <c r="EE73" s="178"/>
      <c r="EF73" s="178"/>
      <c r="EG73" s="178"/>
      <c r="EH73" s="178"/>
      <c r="EI73" s="178"/>
      <c r="EJ73" s="178"/>
      <c r="EK73" s="178"/>
      <c r="EL73" s="91"/>
      <c r="EM73" s="92"/>
      <c r="EN73" s="92"/>
      <c r="EO73" s="92"/>
      <c r="EP73" s="92"/>
      <c r="EQ73" s="92"/>
      <c r="ER73" s="92"/>
      <c r="ES73" s="92"/>
      <c r="ET73" s="92"/>
      <c r="EU73" s="92"/>
      <c r="EV73" s="92"/>
      <c r="EW73" s="92"/>
      <c r="EX73" s="92"/>
      <c r="EY73" s="92"/>
      <c r="EZ73" s="92"/>
      <c r="FA73" s="92"/>
      <c r="FB73" s="92"/>
      <c r="FC73" s="92"/>
      <c r="FD73" s="92"/>
      <c r="FE73" s="92"/>
      <c r="FF73" s="92"/>
      <c r="FG73" s="92"/>
      <c r="FH73" s="92"/>
      <c r="FI73" s="92"/>
      <c r="FJ73" s="92"/>
      <c r="FK73" s="92"/>
      <c r="FL73" s="92"/>
      <c r="FM73" s="92"/>
      <c r="FN73" s="92"/>
      <c r="FO73" s="92"/>
      <c r="FP73" s="92"/>
      <c r="FQ73" s="92"/>
      <c r="FR73" s="92"/>
      <c r="FS73" s="92"/>
      <c r="FT73" s="92"/>
      <c r="FU73" s="92"/>
      <c r="FV73" s="92"/>
      <c r="FW73" s="92"/>
      <c r="FX73" s="92"/>
      <c r="FY73" s="92"/>
      <c r="FZ73" s="92"/>
      <c r="GA73" s="92"/>
      <c r="GB73" s="92"/>
      <c r="GC73" s="92"/>
      <c r="GD73" s="92"/>
      <c r="GE73" s="92"/>
      <c r="GF73" s="92"/>
      <c r="GG73" s="92"/>
      <c r="GH73" s="92"/>
      <c r="GI73" s="92"/>
      <c r="GJ73" s="92"/>
      <c r="GK73" s="93"/>
      <c r="GL73" s="179"/>
      <c r="GM73" s="179"/>
      <c r="GN73" s="179"/>
      <c r="GO73" s="179"/>
      <c r="GP73" s="179"/>
      <c r="GQ73" s="179"/>
      <c r="GR73" s="179"/>
      <c r="GS73" s="179"/>
      <c r="GT73" s="179"/>
      <c r="GU73" s="179"/>
      <c r="GV73" s="179"/>
      <c r="GW73" s="179"/>
      <c r="GX73" s="179"/>
      <c r="GY73" s="179"/>
      <c r="GZ73" s="179"/>
      <c r="HA73" s="179"/>
      <c r="HB73" s="179"/>
      <c r="HC73" s="179"/>
      <c r="HD73" s="179"/>
      <c r="HE73" s="179"/>
      <c r="HF73" s="179"/>
      <c r="HG73" s="179"/>
      <c r="HH73" s="179"/>
      <c r="HI73" s="179"/>
      <c r="HJ73" s="179"/>
      <c r="HK73" s="179"/>
      <c r="HL73" s="179"/>
      <c r="HM73" s="179"/>
      <c r="HN73" s="179"/>
      <c r="HO73" s="179"/>
      <c r="HP73" s="179"/>
      <c r="HQ73" s="179"/>
      <c r="HR73" s="179"/>
      <c r="HS73" s="170"/>
      <c r="HT73" s="171"/>
      <c r="HU73" s="171"/>
      <c r="HV73" s="171"/>
      <c r="HW73" s="171"/>
      <c r="HX73" s="171"/>
      <c r="HY73" s="171"/>
      <c r="HZ73" s="171"/>
      <c r="IA73" s="172" t="s">
        <v>25</v>
      </c>
      <c r="IB73" s="172"/>
      <c r="IC73" s="172"/>
      <c r="ID73" s="172"/>
      <c r="IE73" s="172"/>
      <c r="IF73" s="172"/>
      <c r="IG73" s="172"/>
      <c r="IH73" s="173"/>
      <c r="II73" s="80"/>
    </row>
    <row r="74" spans="1:243" s="56" customFormat="1" ht="17.100000000000001" customHeight="1">
      <c r="A74" s="77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82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4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82"/>
      <c r="BN74" s="180"/>
      <c r="BO74" s="178"/>
      <c r="BP74" s="178"/>
      <c r="BQ74" s="178"/>
      <c r="BR74" s="178"/>
      <c r="BS74" s="178"/>
      <c r="BT74" s="178"/>
      <c r="BU74" s="181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90"/>
      <c r="DV74" s="178"/>
      <c r="DW74" s="178"/>
      <c r="DX74" s="178"/>
      <c r="DY74" s="178"/>
      <c r="DZ74" s="178"/>
      <c r="EA74" s="178"/>
      <c r="EB74" s="178"/>
      <c r="EC74" s="178"/>
      <c r="ED74" s="178"/>
      <c r="EE74" s="178"/>
      <c r="EF74" s="178"/>
      <c r="EG74" s="178"/>
      <c r="EH74" s="178"/>
      <c r="EI74" s="178"/>
      <c r="EJ74" s="178"/>
      <c r="EK74" s="178"/>
      <c r="EL74" s="91"/>
      <c r="EM74" s="92"/>
      <c r="EN74" s="92"/>
      <c r="EO74" s="92"/>
      <c r="EP74" s="92"/>
      <c r="EQ74" s="92"/>
      <c r="ER74" s="92"/>
      <c r="ES74" s="92"/>
      <c r="ET74" s="92"/>
      <c r="EU74" s="92"/>
      <c r="EV74" s="92"/>
      <c r="EW74" s="92"/>
      <c r="EX74" s="92"/>
      <c r="EY74" s="92"/>
      <c r="EZ74" s="92"/>
      <c r="FA74" s="92"/>
      <c r="FB74" s="92"/>
      <c r="FC74" s="92"/>
      <c r="FD74" s="92"/>
      <c r="FE74" s="92"/>
      <c r="FF74" s="92"/>
      <c r="FG74" s="92"/>
      <c r="FH74" s="92"/>
      <c r="FI74" s="92"/>
      <c r="FJ74" s="92"/>
      <c r="FK74" s="92"/>
      <c r="FL74" s="92"/>
      <c r="FM74" s="92"/>
      <c r="FN74" s="92"/>
      <c r="FO74" s="92"/>
      <c r="FP74" s="92"/>
      <c r="FQ74" s="92"/>
      <c r="FR74" s="92"/>
      <c r="FS74" s="92"/>
      <c r="FT74" s="92"/>
      <c r="FU74" s="92"/>
      <c r="FV74" s="92"/>
      <c r="FW74" s="92"/>
      <c r="FX74" s="92"/>
      <c r="FY74" s="92"/>
      <c r="FZ74" s="92"/>
      <c r="GA74" s="92"/>
      <c r="GB74" s="92"/>
      <c r="GC74" s="92"/>
      <c r="GD74" s="92"/>
      <c r="GE74" s="92"/>
      <c r="GF74" s="92"/>
      <c r="GG74" s="92"/>
      <c r="GH74" s="92"/>
      <c r="GI74" s="92"/>
      <c r="GJ74" s="92"/>
      <c r="GK74" s="93"/>
      <c r="GL74" s="179"/>
      <c r="GM74" s="179"/>
      <c r="GN74" s="179"/>
      <c r="GO74" s="179"/>
      <c r="GP74" s="179"/>
      <c r="GQ74" s="179"/>
      <c r="GR74" s="179"/>
      <c r="GS74" s="179"/>
      <c r="GT74" s="179"/>
      <c r="GU74" s="179"/>
      <c r="GV74" s="179"/>
      <c r="GW74" s="179"/>
      <c r="GX74" s="179"/>
      <c r="GY74" s="179"/>
      <c r="GZ74" s="179"/>
      <c r="HA74" s="179"/>
      <c r="HB74" s="179"/>
      <c r="HC74" s="179"/>
      <c r="HD74" s="179"/>
      <c r="HE74" s="179"/>
      <c r="HF74" s="179"/>
      <c r="HG74" s="179"/>
      <c r="HH74" s="179"/>
      <c r="HI74" s="179"/>
      <c r="HJ74" s="179"/>
      <c r="HK74" s="179"/>
      <c r="HL74" s="179"/>
      <c r="HM74" s="179"/>
      <c r="HN74" s="179"/>
      <c r="HO74" s="179"/>
      <c r="HP74" s="179"/>
      <c r="HQ74" s="179"/>
      <c r="HR74" s="179"/>
      <c r="HS74" s="170"/>
      <c r="HT74" s="171"/>
      <c r="HU74" s="171"/>
      <c r="HV74" s="171"/>
      <c r="HW74" s="171"/>
      <c r="HX74" s="171"/>
      <c r="HY74" s="171"/>
      <c r="HZ74" s="171"/>
      <c r="IA74" s="172" t="s">
        <v>25</v>
      </c>
      <c r="IB74" s="172"/>
      <c r="IC74" s="172"/>
      <c r="ID74" s="172"/>
      <c r="IE74" s="172"/>
      <c r="IF74" s="172"/>
      <c r="IG74" s="172"/>
      <c r="IH74" s="173"/>
      <c r="II74" s="80"/>
    </row>
    <row r="75" spans="1:243" s="56" customFormat="1" ht="17.100000000000001" customHeight="1">
      <c r="A75" s="77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82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4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82"/>
      <c r="BN75" s="180"/>
      <c r="BO75" s="178"/>
      <c r="BP75" s="178"/>
      <c r="BQ75" s="178"/>
      <c r="BR75" s="178"/>
      <c r="BS75" s="178"/>
      <c r="BT75" s="178"/>
      <c r="BU75" s="181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90"/>
      <c r="DV75" s="178"/>
      <c r="DW75" s="178"/>
      <c r="DX75" s="178"/>
      <c r="DY75" s="178"/>
      <c r="DZ75" s="178"/>
      <c r="EA75" s="178"/>
      <c r="EB75" s="178"/>
      <c r="EC75" s="178"/>
      <c r="ED75" s="178"/>
      <c r="EE75" s="178"/>
      <c r="EF75" s="178"/>
      <c r="EG75" s="178"/>
      <c r="EH75" s="178"/>
      <c r="EI75" s="178"/>
      <c r="EJ75" s="178"/>
      <c r="EK75" s="178"/>
      <c r="EL75" s="91"/>
      <c r="EM75" s="92"/>
      <c r="EN75" s="92"/>
      <c r="EO75" s="92"/>
      <c r="EP75" s="92"/>
      <c r="EQ75" s="92"/>
      <c r="ER75" s="92"/>
      <c r="ES75" s="92"/>
      <c r="ET75" s="92"/>
      <c r="EU75" s="92"/>
      <c r="EV75" s="92"/>
      <c r="EW75" s="92"/>
      <c r="EX75" s="92"/>
      <c r="EY75" s="92"/>
      <c r="EZ75" s="92"/>
      <c r="FA75" s="92"/>
      <c r="FB75" s="92"/>
      <c r="FC75" s="92"/>
      <c r="FD75" s="92"/>
      <c r="FE75" s="92"/>
      <c r="FF75" s="92"/>
      <c r="FG75" s="92"/>
      <c r="FH75" s="92"/>
      <c r="FI75" s="92"/>
      <c r="FJ75" s="92"/>
      <c r="FK75" s="92"/>
      <c r="FL75" s="92"/>
      <c r="FM75" s="92"/>
      <c r="FN75" s="92"/>
      <c r="FO75" s="92"/>
      <c r="FP75" s="92"/>
      <c r="FQ75" s="92"/>
      <c r="FR75" s="92"/>
      <c r="FS75" s="92"/>
      <c r="FT75" s="92"/>
      <c r="FU75" s="92"/>
      <c r="FV75" s="92"/>
      <c r="FW75" s="92"/>
      <c r="FX75" s="92"/>
      <c r="FY75" s="92"/>
      <c r="FZ75" s="92"/>
      <c r="GA75" s="92"/>
      <c r="GB75" s="92"/>
      <c r="GC75" s="92"/>
      <c r="GD75" s="92"/>
      <c r="GE75" s="92"/>
      <c r="GF75" s="92"/>
      <c r="GG75" s="92"/>
      <c r="GH75" s="92"/>
      <c r="GI75" s="92"/>
      <c r="GJ75" s="92"/>
      <c r="GK75" s="93"/>
      <c r="GL75" s="179"/>
      <c r="GM75" s="179"/>
      <c r="GN75" s="179"/>
      <c r="GO75" s="179"/>
      <c r="GP75" s="179"/>
      <c r="GQ75" s="179"/>
      <c r="GR75" s="179"/>
      <c r="GS75" s="179"/>
      <c r="GT75" s="179"/>
      <c r="GU75" s="179"/>
      <c r="GV75" s="179"/>
      <c r="GW75" s="179"/>
      <c r="GX75" s="179"/>
      <c r="GY75" s="179"/>
      <c r="GZ75" s="179"/>
      <c r="HA75" s="179"/>
      <c r="HB75" s="179"/>
      <c r="HC75" s="179"/>
      <c r="HD75" s="179"/>
      <c r="HE75" s="179"/>
      <c r="HF75" s="179"/>
      <c r="HG75" s="179"/>
      <c r="HH75" s="179"/>
      <c r="HI75" s="179"/>
      <c r="HJ75" s="179"/>
      <c r="HK75" s="179"/>
      <c r="HL75" s="179"/>
      <c r="HM75" s="179"/>
      <c r="HN75" s="179"/>
      <c r="HO75" s="179"/>
      <c r="HP75" s="179"/>
      <c r="HQ75" s="179"/>
      <c r="HR75" s="179"/>
      <c r="HS75" s="170"/>
      <c r="HT75" s="171"/>
      <c r="HU75" s="171"/>
      <c r="HV75" s="171"/>
      <c r="HW75" s="171"/>
      <c r="HX75" s="171"/>
      <c r="HY75" s="171"/>
      <c r="HZ75" s="171"/>
      <c r="IA75" s="172" t="s">
        <v>25</v>
      </c>
      <c r="IB75" s="172"/>
      <c r="IC75" s="172"/>
      <c r="ID75" s="172"/>
      <c r="IE75" s="172"/>
      <c r="IF75" s="172"/>
      <c r="IG75" s="172"/>
      <c r="IH75" s="173"/>
      <c r="II75" s="80"/>
    </row>
    <row r="76" spans="1:243" s="56" customFormat="1" ht="17.100000000000001" customHeight="1">
      <c r="A76" s="77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82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4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82"/>
      <c r="BN76" s="180"/>
      <c r="BO76" s="178"/>
      <c r="BP76" s="178"/>
      <c r="BQ76" s="178"/>
      <c r="BR76" s="178"/>
      <c r="BS76" s="178"/>
      <c r="BT76" s="178"/>
      <c r="BU76" s="181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90"/>
      <c r="DV76" s="178"/>
      <c r="DW76" s="178"/>
      <c r="DX76" s="178"/>
      <c r="DY76" s="178"/>
      <c r="DZ76" s="178"/>
      <c r="EA76" s="178"/>
      <c r="EB76" s="178"/>
      <c r="EC76" s="178"/>
      <c r="ED76" s="178"/>
      <c r="EE76" s="178"/>
      <c r="EF76" s="178"/>
      <c r="EG76" s="178"/>
      <c r="EH76" s="178"/>
      <c r="EI76" s="178"/>
      <c r="EJ76" s="178"/>
      <c r="EK76" s="178"/>
      <c r="EL76" s="91"/>
      <c r="EM76" s="92"/>
      <c r="EN76" s="92"/>
      <c r="EO76" s="92"/>
      <c r="EP76" s="92"/>
      <c r="EQ76" s="92"/>
      <c r="ER76" s="92"/>
      <c r="ES76" s="92"/>
      <c r="ET76" s="92"/>
      <c r="EU76" s="92"/>
      <c r="EV76" s="92"/>
      <c r="EW76" s="92"/>
      <c r="EX76" s="92"/>
      <c r="EY76" s="92"/>
      <c r="EZ76" s="92"/>
      <c r="FA76" s="92"/>
      <c r="FB76" s="92"/>
      <c r="FC76" s="92"/>
      <c r="FD76" s="92"/>
      <c r="FE76" s="92"/>
      <c r="FF76" s="92"/>
      <c r="FG76" s="92"/>
      <c r="FH76" s="92"/>
      <c r="FI76" s="92"/>
      <c r="FJ76" s="92"/>
      <c r="FK76" s="92"/>
      <c r="FL76" s="92"/>
      <c r="FM76" s="92"/>
      <c r="FN76" s="92"/>
      <c r="FO76" s="92"/>
      <c r="FP76" s="92"/>
      <c r="FQ76" s="92"/>
      <c r="FR76" s="92"/>
      <c r="FS76" s="92"/>
      <c r="FT76" s="92"/>
      <c r="FU76" s="92"/>
      <c r="FV76" s="92"/>
      <c r="FW76" s="92"/>
      <c r="FX76" s="92"/>
      <c r="FY76" s="92"/>
      <c r="FZ76" s="92"/>
      <c r="GA76" s="92"/>
      <c r="GB76" s="92"/>
      <c r="GC76" s="92"/>
      <c r="GD76" s="92"/>
      <c r="GE76" s="92"/>
      <c r="GF76" s="92"/>
      <c r="GG76" s="92"/>
      <c r="GH76" s="92"/>
      <c r="GI76" s="92"/>
      <c r="GJ76" s="92"/>
      <c r="GK76" s="93"/>
      <c r="GL76" s="179"/>
      <c r="GM76" s="179"/>
      <c r="GN76" s="179"/>
      <c r="GO76" s="179"/>
      <c r="GP76" s="179"/>
      <c r="GQ76" s="179"/>
      <c r="GR76" s="179"/>
      <c r="GS76" s="179"/>
      <c r="GT76" s="179"/>
      <c r="GU76" s="179"/>
      <c r="GV76" s="179"/>
      <c r="GW76" s="179"/>
      <c r="GX76" s="179"/>
      <c r="GY76" s="179"/>
      <c r="GZ76" s="179"/>
      <c r="HA76" s="179"/>
      <c r="HB76" s="179"/>
      <c r="HC76" s="179"/>
      <c r="HD76" s="179"/>
      <c r="HE76" s="179"/>
      <c r="HF76" s="179"/>
      <c r="HG76" s="179"/>
      <c r="HH76" s="179"/>
      <c r="HI76" s="179"/>
      <c r="HJ76" s="179"/>
      <c r="HK76" s="179"/>
      <c r="HL76" s="179"/>
      <c r="HM76" s="179"/>
      <c r="HN76" s="179"/>
      <c r="HO76" s="179"/>
      <c r="HP76" s="179"/>
      <c r="HQ76" s="179"/>
      <c r="HR76" s="179"/>
      <c r="HS76" s="170"/>
      <c r="HT76" s="171"/>
      <c r="HU76" s="171"/>
      <c r="HV76" s="171"/>
      <c r="HW76" s="171"/>
      <c r="HX76" s="171"/>
      <c r="HY76" s="171"/>
      <c r="HZ76" s="171"/>
      <c r="IA76" s="172" t="s">
        <v>25</v>
      </c>
      <c r="IB76" s="172"/>
      <c r="IC76" s="172"/>
      <c r="ID76" s="172"/>
      <c r="IE76" s="172"/>
      <c r="IF76" s="172"/>
      <c r="IG76" s="172"/>
      <c r="IH76" s="173"/>
      <c r="II76" s="80"/>
    </row>
    <row r="77" spans="1:243" s="56" customFormat="1" ht="17.100000000000001" customHeight="1">
      <c r="A77" s="77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82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4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82"/>
      <c r="BN77" s="180"/>
      <c r="BO77" s="178"/>
      <c r="BP77" s="178"/>
      <c r="BQ77" s="178"/>
      <c r="BR77" s="178"/>
      <c r="BS77" s="178"/>
      <c r="BT77" s="178"/>
      <c r="BU77" s="181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90"/>
      <c r="DV77" s="178"/>
      <c r="DW77" s="178"/>
      <c r="DX77" s="178"/>
      <c r="DY77" s="178"/>
      <c r="DZ77" s="178"/>
      <c r="EA77" s="178"/>
      <c r="EB77" s="178"/>
      <c r="EC77" s="178"/>
      <c r="ED77" s="178"/>
      <c r="EE77" s="178"/>
      <c r="EF77" s="178"/>
      <c r="EG77" s="178"/>
      <c r="EH77" s="178"/>
      <c r="EI77" s="178"/>
      <c r="EJ77" s="178"/>
      <c r="EK77" s="178"/>
      <c r="EL77" s="91"/>
      <c r="EM77" s="92"/>
      <c r="EN77" s="92"/>
      <c r="EO77" s="92"/>
      <c r="EP77" s="92"/>
      <c r="EQ77" s="92"/>
      <c r="ER77" s="92"/>
      <c r="ES77" s="92"/>
      <c r="ET77" s="92"/>
      <c r="EU77" s="92"/>
      <c r="EV77" s="92"/>
      <c r="EW77" s="92"/>
      <c r="EX77" s="92"/>
      <c r="EY77" s="92"/>
      <c r="EZ77" s="92"/>
      <c r="FA77" s="92"/>
      <c r="FB77" s="92"/>
      <c r="FC77" s="92"/>
      <c r="FD77" s="92"/>
      <c r="FE77" s="92"/>
      <c r="FF77" s="92"/>
      <c r="FG77" s="92"/>
      <c r="FH77" s="92"/>
      <c r="FI77" s="92"/>
      <c r="FJ77" s="92"/>
      <c r="FK77" s="92"/>
      <c r="FL77" s="92"/>
      <c r="FM77" s="92"/>
      <c r="FN77" s="92"/>
      <c r="FO77" s="92"/>
      <c r="FP77" s="92"/>
      <c r="FQ77" s="92"/>
      <c r="FR77" s="92"/>
      <c r="FS77" s="92"/>
      <c r="FT77" s="92"/>
      <c r="FU77" s="92"/>
      <c r="FV77" s="92"/>
      <c r="FW77" s="92"/>
      <c r="FX77" s="92"/>
      <c r="FY77" s="92"/>
      <c r="FZ77" s="92"/>
      <c r="GA77" s="92"/>
      <c r="GB77" s="92"/>
      <c r="GC77" s="92"/>
      <c r="GD77" s="92"/>
      <c r="GE77" s="92"/>
      <c r="GF77" s="92"/>
      <c r="GG77" s="92"/>
      <c r="GH77" s="92"/>
      <c r="GI77" s="92"/>
      <c r="GJ77" s="92"/>
      <c r="GK77" s="93"/>
      <c r="GL77" s="179"/>
      <c r="GM77" s="179"/>
      <c r="GN77" s="179"/>
      <c r="GO77" s="179"/>
      <c r="GP77" s="179"/>
      <c r="GQ77" s="179"/>
      <c r="GR77" s="179"/>
      <c r="GS77" s="179"/>
      <c r="GT77" s="179"/>
      <c r="GU77" s="179"/>
      <c r="GV77" s="179"/>
      <c r="GW77" s="179"/>
      <c r="GX77" s="179"/>
      <c r="GY77" s="179"/>
      <c r="GZ77" s="179"/>
      <c r="HA77" s="179"/>
      <c r="HB77" s="179"/>
      <c r="HC77" s="179"/>
      <c r="HD77" s="179"/>
      <c r="HE77" s="179"/>
      <c r="HF77" s="179"/>
      <c r="HG77" s="179"/>
      <c r="HH77" s="179"/>
      <c r="HI77" s="179"/>
      <c r="HJ77" s="179"/>
      <c r="HK77" s="179"/>
      <c r="HL77" s="179"/>
      <c r="HM77" s="179"/>
      <c r="HN77" s="179"/>
      <c r="HO77" s="179"/>
      <c r="HP77" s="179"/>
      <c r="HQ77" s="179"/>
      <c r="HR77" s="179"/>
      <c r="HS77" s="170"/>
      <c r="HT77" s="171"/>
      <c r="HU77" s="171"/>
      <c r="HV77" s="171"/>
      <c r="HW77" s="171"/>
      <c r="HX77" s="171"/>
      <c r="HY77" s="171"/>
      <c r="HZ77" s="171"/>
      <c r="IA77" s="172" t="s">
        <v>25</v>
      </c>
      <c r="IB77" s="172"/>
      <c r="IC77" s="172"/>
      <c r="ID77" s="172"/>
      <c r="IE77" s="172"/>
      <c r="IF77" s="172"/>
      <c r="IG77" s="172"/>
      <c r="IH77" s="173"/>
      <c r="II77" s="80"/>
    </row>
    <row r="78" spans="1:243" s="56" customFormat="1" ht="17.100000000000001" customHeight="1">
      <c r="A78" s="77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82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4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82"/>
      <c r="BN78" s="180"/>
      <c r="BO78" s="178"/>
      <c r="BP78" s="178"/>
      <c r="BQ78" s="178"/>
      <c r="BR78" s="178"/>
      <c r="BS78" s="178"/>
      <c r="BT78" s="178"/>
      <c r="BU78" s="181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90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91"/>
      <c r="EM78" s="92"/>
      <c r="EN78" s="92"/>
      <c r="EO78" s="92"/>
      <c r="EP78" s="92"/>
      <c r="EQ78" s="92"/>
      <c r="ER78" s="92"/>
      <c r="ES78" s="92"/>
      <c r="ET78" s="92"/>
      <c r="EU78" s="92"/>
      <c r="EV78" s="92"/>
      <c r="EW78" s="92"/>
      <c r="EX78" s="92"/>
      <c r="EY78" s="92"/>
      <c r="EZ78" s="92"/>
      <c r="FA78" s="92"/>
      <c r="FB78" s="92"/>
      <c r="FC78" s="92"/>
      <c r="FD78" s="92"/>
      <c r="FE78" s="92"/>
      <c r="FF78" s="92"/>
      <c r="FG78" s="92"/>
      <c r="FH78" s="92"/>
      <c r="FI78" s="92"/>
      <c r="FJ78" s="92"/>
      <c r="FK78" s="92"/>
      <c r="FL78" s="92"/>
      <c r="FM78" s="92"/>
      <c r="FN78" s="92"/>
      <c r="FO78" s="92"/>
      <c r="FP78" s="92"/>
      <c r="FQ78" s="92"/>
      <c r="FR78" s="92"/>
      <c r="FS78" s="92"/>
      <c r="FT78" s="92"/>
      <c r="FU78" s="92"/>
      <c r="FV78" s="92"/>
      <c r="FW78" s="92"/>
      <c r="FX78" s="92"/>
      <c r="FY78" s="92"/>
      <c r="FZ78" s="92"/>
      <c r="GA78" s="92"/>
      <c r="GB78" s="92"/>
      <c r="GC78" s="92"/>
      <c r="GD78" s="92"/>
      <c r="GE78" s="92"/>
      <c r="GF78" s="92"/>
      <c r="GG78" s="92"/>
      <c r="GH78" s="92"/>
      <c r="GI78" s="92"/>
      <c r="GJ78" s="92"/>
      <c r="GK78" s="93"/>
      <c r="GL78" s="179"/>
      <c r="GM78" s="179"/>
      <c r="GN78" s="179"/>
      <c r="GO78" s="179"/>
      <c r="GP78" s="179"/>
      <c r="GQ78" s="179"/>
      <c r="GR78" s="179"/>
      <c r="GS78" s="179"/>
      <c r="GT78" s="179"/>
      <c r="GU78" s="179"/>
      <c r="GV78" s="179"/>
      <c r="GW78" s="179"/>
      <c r="GX78" s="179"/>
      <c r="GY78" s="179"/>
      <c r="GZ78" s="179"/>
      <c r="HA78" s="179"/>
      <c r="HB78" s="179"/>
      <c r="HC78" s="179"/>
      <c r="HD78" s="179"/>
      <c r="HE78" s="179"/>
      <c r="HF78" s="179"/>
      <c r="HG78" s="179"/>
      <c r="HH78" s="179"/>
      <c r="HI78" s="179"/>
      <c r="HJ78" s="179"/>
      <c r="HK78" s="179"/>
      <c r="HL78" s="179"/>
      <c r="HM78" s="179"/>
      <c r="HN78" s="179"/>
      <c r="HO78" s="179"/>
      <c r="HP78" s="179"/>
      <c r="HQ78" s="179"/>
      <c r="HR78" s="179"/>
      <c r="HS78" s="170"/>
      <c r="HT78" s="171"/>
      <c r="HU78" s="171"/>
      <c r="HV78" s="171"/>
      <c r="HW78" s="171"/>
      <c r="HX78" s="171"/>
      <c r="HY78" s="171"/>
      <c r="HZ78" s="171"/>
      <c r="IA78" s="172" t="s">
        <v>25</v>
      </c>
      <c r="IB78" s="172"/>
      <c r="IC78" s="172"/>
      <c r="ID78" s="172"/>
      <c r="IE78" s="172"/>
      <c r="IF78" s="172"/>
      <c r="IG78" s="172"/>
      <c r="IH78" s="173"/>
      <c r="II78" s="80"/>
    </row>
    <row r="79" spans="1:243" s="56" customFormat="1" ht="17.100000000000001" customHeight="1">
      <c r="A79" s="77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82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4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82"/>
      <c r="BN79" s="180"/>
      <c r="BO79" s="178"/>
      <c r="BP79" s="178"/>
      <c r="BQ79" s="178"/>
      <c r="BR79" s="178"/>
      <c r="BS79" s="178"/>
      <c r="BT79" s="178"/>
      <c r="BU79" s="181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90"/>
      <c r="DV79" s="178"/>
      <c r="DW79" s="178"/>
      <c r="DX79" s="178"/>
      <c r="DY79" s="178"/>
      <c r="DZ79" s="178"/>
      <c r="EA79" s="178"/>
      <c r="EB79" s="178"/>
      <c r="EC79" s="178"/>
      <c r="ED79" s="178"/>
      <c r="EE79" s="178"/>
      <c r="EF79" s="178"/>
      <c r="EG79" s="178"/>
      <c r="EH79" s="178"/>
      <c r="EI79" s="178"/>
      <c r="EJ79" s="178"/>
      <c r="EK79" s="178"/>
      <c r="EL79" s="91"/>
      <c r="EM79" s="92"/>
      <c r="EN79" s="92"/>
      <c r="EO79" s="92"/>
      <c r="EP79" s="92"/>
      <c r="EQ79" s="92"/>
      <c r="ER79" s="92"/>
      <c r="ES79" s="92"/>
      <c r="ET79" s="92"/>
      <c r="EU79" s="92"/>
      <c r="EV79" s="92"/>
      <c r="EW79" s="92"/>
      <c r="EX79" s="92"/>
      <c r="EY79" s="92"/>
      <c r="EZ79" s="92"/>
      <c r="FA79" s="92"/>
      <c r="FB79" s="92"/>
      <c r="FC79" s="92"/>
      <c r="FD79" s="92"/>
      <c r="FE79" s="92"/>
      <c r="FF79" s="92"/>
      <c r="FG79" s="92"/>
      <c r="FH79" s="92"/>
      <c r="FI79" s="92"/>
      <c r="FJ79" s="92"/>
      <c r="FK79" s="92"/>
      <c r="FL79" s="92"/>
      <c r="FM79" s="92"/>
      <c r="FN79" s="92"/>
      <c r="FO79" s="92"/>
      <c r="FP79" s="92"/>
      <c r="FQ79" s="92"/>
      <c r="FR79" s="92"/>
      <c r="FS79" s="92"/>
      <c r="FT79" s="92"/>
      <c r="FU79" s="92"/>
      <c r="FV79" s="92"/>
      <c r="FW79" s="92"/>
      <c r="FX79" s="92"/>
      <c r="FY79" s="92"/>
      <c r="FZ79" s="92"/>
      <c r="GA79" s="92"/>
      <c r="GB79" s="92"/>
      <c r="GC79" s="92"/>
      <c r="GD79" s="92"/>
      <c r="GE79" s="92"/>
      <c r="GF79" s="92"/>
      <c r="GG79" s="92"/>
      <c r="GH79" s="92"/>
      <c r="GI79" s="92"/>
      <c r="GJ79" s="92"/>
      <c r="GK79" s="93"/>
      <c r="GL79" s="179"/>
      <c r="GM79" s="179"/>
      <c r="GN79" s="179"/>
      <c r="GO79" s="179"/>
      <c r="GP79" s="179"/>
      <c r="GQ79" s="179"/>
      <c r="GR79" s="179"/>
      <c r="GS79" s="179"/>
      <c r="GT79" s="179"/>
      <c r="GU79" s="179"/>
      <c r="GV79" s="179"/>
      <c r="GW79" s="179"/>
      <c r="GX79" s="179"/>
      <c r="GY79" s="179"/>
      <c r="GZ79" s="179"/>
      <c r="HA79" s="179"/>
      <c r="HB79" s="179"/>
      <c r="HC79" s="179"/>
      <c r="HD79" s="179"/>
      <c r="HE79" s="179"/>
      <c r="HF79" s="179"/>
      <c r="HG79" s="179"/>
      <c r="HH79" s="179"/>
      <c r="HI79" s="179"/>
      <c r="HJ79" s="179"/>
      <c r="HK79" s="179"/>
      <c r="HL79" s="179"/>
      <c r="HM79" s="179"/>
      <c r="HN79" s="179"/>
      <c r="HO79" s="179"/>
      <c r="HP79" s="179"/>
      <c r="HQ79" s="179"/>
      <c r="HR79" s="179"/>
      <c r="HS79" s="170"/>
      <c r="HT79" s="171"/>
      <c r="HU79" s="171"/>
      <c r="HV79" s="171"/>
      <c r="HW79" s="171"/>
      <c r="HX79" s="171"/>
      <c r="HY79" s="171"/>
      <c r="HZ79" s="171"/>
      <c r="IA79" s="172" t="s">
        <v>25</v>
      </c>
      <c r="IB79" s="172"/>
      <c r="IC79" s="172"/>
      <c r="ID79" s="172"/>
      <c r="IE79" s="172"/>
      <c r="IF79" s="172"/>
      <c r="IG79" s="172"/>
      <c r="IH79" s="173"/>
      <c r="II79" s="80"/>
    </row>
    <row r="80" spans="1:243" s="56" customFormat="1" ht="17.100000000000001" customHeight="1">
      <c r="A80" s="77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82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4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82"/>
      <c r="BN80" s="180"/>
      <c r="BO80" s="178"/>
      <c r="BP80" s="178"/>
      <c r="BQ80" s="178"/>
      <c r="BR80" s="178"/>
      <c r="BS80" s="178"/>
      <c r="BT80" s="178"/>
      <c r="BU80" s="181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90"/>
      <c r="DV80" s="178"/>
      <c r="DW80" s="178"/>
      <c r="DX80" s="178"/>
      <c r="DY80" s="178"/>
      <c r="DZ80" s="178"/>
      <c r="EA80" s="178"/>
      <c r="EB80" s="178"/>
      <c r="EC80" s="178"/>
      <c r="ED80" s="178"/>
      <c r="EE80" s="178"/>
      <c r="EF80" s="178"/>
      <c r="EG80" s="178"/>
      <c r="EH80" s="178"/>
      <c r="EI80" s="178"/>
      <c r="EJ80" s="178"/>
      <c r="EK80" s="178"/>
      <c r="EL80" s="91"/>
      <c r="EM80" s="92"/>
      <c r="EN80" s="92"/>
      <c r="EO80" s="92"/>
      <c r="EP80" s="92"/>
      <c r="EQ80" s="92"/>
      <c r="ER80" s="92"/>
      <c r="ES80" s="92"/>
      <c r="ET80" s="92"/>
      <c r="EU80" s="92"/>
      <c r="EV80" s="92"/>
      <c r="EW80" s="92"/>
      <c r="EX80" s="92"/>
      <c r="EY80" s="92"/>
      <c r="EZ80" s="92"/>
      <c r="FA80" s="92"/>
      <c r="FB80" s="92"/>
      <c r="FC80" s="92"/>
      <c r="FD80" s="92"/>
      <c r="FE80" s="92"/>
      <c r="FF80" s="92"/>
      <c r="FG80" s="92"/>
      <c r="FH80" s="92"/>
      <c r="FI80" s="92"/>
      <c r="FJ80" s="92"/>
      <c r="FK80" s="92"/>
      <c r="FL80" s="92"/>
      <c r="FM80" s="92"/>
      <c r="FN80" s="92"/>
      <c r="FO80" s="92"/>
      <c r="FP80" s="92"/>
      <c r="FQ80" s="92"/>
      <c r="FR80" s="92"/>
      <c r="FS80" s="92"/>
      <c r="FT80" s="92"/>
      <c r="FU80" s="92"/>
      <c r="FV80" s="92"/>
      <c r="FW80" s="92"/>
      <c r="FX80" s="92"/>
      <c r="FY80" s="92"/>
      <c r="FZ80" s="92"/>
      <c r="GA80" s="92"/>
      <c r="GB80" s="92"/>
      <c r="GC80" s="92"/>
      <c r="GD80" s="92"/>
      <c r="GE80" s="92"/>
      <c r="GF80" s="92"/>
      <c r="GG80" s="92"/>
      <c r="GH80" s="92"/>
      <c r="GI80" s="92"/>
      <c r="GJ80" s="92"/>
      <c r="GK80" s="93"/>
      <c r="GL80" s="179"/>
      <c r="GM80" s="179"/>
      <c r="GN80" s="179"/>
      <c r="GO80" s="179"/>
      <c r="GP80" s="179"/>
      <c r="GQ80" s="179"/>
      <c r="GR80" s="179"/>
      <c r="GS80" s="179"/>
      <c r="GT80" s="179"/>
      <c r="GU80" s="179"/>
      <c r="GV80" s="179"/>
      <c r="GW80" s="179"/>
      <c r="GX80" s="179"/>
      <c r="GY80" s="179"/>
      <c r="GZ80" s="179"/>
      <c r="HA80" s="179"/>
      <c r="HB80" s="179"/>
      <c r="HC80" s="179"/>
      <c r="HD80" s="179"/>
      <c r="HE80" s="179"/>
      <c r="HF80" s="179"/>
      <c r="HG80" s="179"/>
      <c r="HH80" s="179"/>
      <c r="HI80" s="179"/>
      <c r="HJ80" s="179"/>
      <c r="HK80" s="179"/>
      <c r="HL80" s="179"/>
      <c r="HM80" s="179"/>
      <c r="HN80" s="179"/>
      <c r="HO80" s="179"/>
      <c r="HP80" s="179"/>
      <c r="HQ80" s="179"/>
      <c r="HR80" s="179"/>
      <c r="HS80" s="170"/>
      <c r="HT80" s="171"/>
      <c r="HU80" s="171"/>
      <c r="HV80" s="171"/>
      <c r="HW80" s="171"/>
      <c r="HX80" s="171"/>
      <c r="HY80" s="171"/>
      <c r="HZ80" s="171"/>
      <c r="IA80" s="172" t="s">
        <v>25</v>
      </c>
      <c r="IB80" s="172"/>
      <c r="IC80" s="172"/>
      <c r="ID80" s="172"/>
      <c r="IE80" s="172"/>
      <c r="IF80" s="172"/>
      <c r="IG80" s="172"/>
      <c r="IH80" s="173"/>
      <c r="II80" s="80"/>
    </row>
    <row r="81" spans="1:243" s="56" customFormat="1" ht="17.100000000000001" customHeight="1">
      <c r="A81" s="77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82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4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82"/>
      <c r="BN81" s="180"/>
      <c r="BO81" s="178"/>
      <c r="BP81" s="178"/>
      <c r="BQ81" s="178"/>
      <c r="BR81" s="178"/>
      <c r="BS81" s="178"/>
      <c r="BT81" s="178"/>
      <c r="BU81" s="181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90"/>
      <c r="DV81" s="178"/>
      <c r="DW81" s="178"/>
      <c r="DX81" s="178"/>
      <c r="DY81" s="178"/>
      <c r="DZ81" s="178"/>
      <c r="EA81" s="178"/>
      <c r="EB81" s="178"/>
      <c r="EC81" s="178"/>
      <c r="ED81" s="178"/>
      <c r="EE81" s="178"/>
      <c r="EF81" s="178"/>
      <c r="EG81" s="178"/>
      <c r="EH81" s="178"/>
      <c r="EI81" s="178"/>
      <c r="EJ81" s="178"/>
      <c r="EK81" s="178"/>
      <c r="EL81" s="91"/>
      <c r="EM81" s="92"/>
      <c r="EN81" s="92"/>
      <c r="EO81" s="92"/>
      <c r="EP81" s="92"/>
      <c r="EQ81" s="92"/>
      <c r="ER81" s="92"/>
      <c r="ES81" s="92"/>
      <c r="ET81" s="92"/>
      <c r="EU81" s="92"/>
      <c r="EV81" s="92"/>
      <c r="EW81" s="92"/>
      <c r="EX81" s="92"/>
      <c r="EY81" s="92"/>
      <c r="EZ81" s="92"/>
      <c r="FA81" s="92"/>
      <c r="FB81" s="92"/>
      <c r="FC81" s="92"/>
      <c r="FD81" s="92"/>
      <c r="FE81" s="92"/>
      <c r="FF81" s="92"/>
      <c r="FG81" s="92"/>
      <c r="FH81" s="92"/>
      <c r="FI81" s="92"/>
      <c r="FJ81" s="92"/>
      <c r="FK81" s="92"/>
      <c r="FL81" s="92"/>
      <c r="FM81" s="92"/>
      <c r="FN81" s="92"/>
      <c r="FO81" s="92"/>
      <c r="FP81" s="92"/>
      <c r="FQ81" s="92"/>
      <c r="FR81" s="92"/>
      <c r="FS81" s="92"/>
      <c r="FT81" s="92"/>
      <c r="FU81" s="92"/>
      <c r="FV81" s="92"/>
      <c r="FW81" s="92"/>
      <c r="FX81" s="92"/>
      <c r="FY81" s="92"/>
      <c r="FZ81" s="92"/>
      <c r="GA81" s="92"/>
      <c r="GB81" s="92"/>
      <c r="GC81" s="92"/>
      <c r="GD81" s="92"/>
      <c r="GE81" s="92"/>
      <c r="GF81" s="92"/>
      <c r="GG81" s="92"/>
      <c r="GH81" s="92"/>
      <c r="GI81" s="92"/>
      <c r="GJ81" s="92"/>
      <c r="GK81" s="93"/>
      <c r="GL81" s="179"/>
      <c r="GM81" s="179"/>
      <c r="GN81" s="179"/>
      <c r="GO81" s="179"/>
      <c r="GP81" s="179"/>
      <c r="GQ81" s="179"/>
      <c r="GR81" s="179"/>
      <c r="GS81" s="179"/>
      <c r="GT81" s="179"/>
      <c r="GU81" s="179"/>
      <c r="GV81" s="179"/>
      <c r="GW81" s="179"/>
      <c r="GX81" s="179"/>
      <c r="GY81" s="179"/>
      <c r="GZ81" s="179"/>
      <c r="HA81" s="179"/>
      <c r="HB81" s="179"/>
      <c r="HC81" s="179"/>
      <c r="HD81" s="179"/>
      <c r="HE81" s="179"/>
      <c r="HF81" s="179"/>
      <c r="HG81" s="179"/>
      <c r="HH81" s="179"/>
      <c r="HI81" s="179"/>
      <c r="HJ81" s="179"/>
      <c r="HK81" s="179"/>
      <c r="HL81" s="179"/>
      <c r="HM81" s="179"/>
      <c r="HN81" s="179"/>
      <c r="HO81" s="179"/>
      <c r="HP81" s="179"/>
      <c r="HQ81" s="179"/>
      <c r="HR81" s="179"/>
      <c r="HS81" s="170"/>
      <c r="HT81" s="171"/>
      <c r="HU81" s="171"/>
      <c r="HV81" s="171"/>
      <c r="HW81" s="171"/>
      <c r="HX81" s="171"/>
      <c r="HY81" s="171"/>
      <c r="HZ81" s="171"/>
      <c r="IA81" s="172" t="s">
        <v>25</v>
      </c>
      <c r="IB81" s="172"/>
      <c r="IC81" s="172"/>
      <c r="ID81" s="172"/>
      <c r="IE81" s="172"/>
      <c r="IF81" s="172"/>
      <c r="IG81" s="172"/>
      <c r="IH81" s="173"/>
      <c r="II81" s="80"/>
    </row>
    <row r="82" spans="1:243" s="56" customFormat="1" ht="17.100000000000001" customHeight="1">
      <c r="A82" s="77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82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4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82"/>
      <c r="BN82" s="180"/>
      <c r="BO82" s="178"/>
      <c r="BP82" s="178"/>
      <c r="BQ82" s="178"/>
      <c r="BR82" s="178"/>
      <c r="BS82" s="178"/>
      <c r="BT82" s="178"/>
      <c r="BU82" s="181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90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91"/>
      <c r="EM82" s="92"/>
      <c r="EN82" s="92"/>
      <c r="EO82" s="92"/>
      <c r="EP82" s="92"/>
      <c r="EQ82" s="92"/>
      <c r="ER82" s="92"/>
      <c r="ES82" s="92"/>
      <c r="ET82" s="92"/>
      <c r="EU82" s="92"/>
      <c r="EV82" s="92"/>
      <c r="EW82" s="92"/>
      <c r="EX82" s="92"/>
      <c r="EY82" s="92"/>
      <c r="EZ82" s="92"/>
      <c r="FA82" s="92"/>
      <c r="FB82" s="92"/>
      <c r="FC82" s="92"/>
      <c r="FD82" s="92"/>
      <c r="FE82" s="92"/>
      <c r="FF82" s="92"/>
      <c r="FG82" s="92"/>
      <c r="FH82" s="92"/>
      <c r="FI82" s="92"/>
      <c r="FJ82" s="92"/>
      <c r="FK82" s="92"/>
      <c r="FL82" s="92"/>
      <c r="FM82" s="92"/>
      <c r="FN82" s="92"/>
      <c r="FO82" s="92"/>
      <c r="FP82" s="92"/>
      <c r="FQ82" s="92"/>
      <c r="FR82" s="92"/>
      <c r="FS82" s="92"/>
      <c r="FT82" s="92"/>
      <c r="FU82" s="92"/>
      <c r="FV82" s="92"/>
      <c r="FW82" s="92"/>
      <c r="FX82" s="92"/>
      <c r="FY82" s="92"/>
      <c r="FZ82" s="92"/>
      <c r="GA82" s="92"/>
      <c r="GB82" s="92"/>
      <c r="GC82" s="92"/>
      <c r="GD82" s="92"/>
      <c r="GE82" s="92"/>
      <c r="GF82" s="92"/>
      <c r="GG82" s="92"/>
      <c r="GH82" s="92"/>
      <c r="GI82" s="92"/>
      <c r="GJ82" s="92"/>
      <c r="GK82" s="93"/>
      <c r="GL82" s="179"/>
      <c r="GM82" s="179"/>
      <c r="GN82" s="179"/>
      <c r="GO82" s="179"/>
      <c r="GP82" s="179"/>
      <c r="GQ82" s="179"/>
      <c r="GR82" s="179"/>
      <c r="GS82" s="179"/>
      <c r="GT82" s="179"/>
      <c r="GU82" s="179"/>
      <c r="GV82" s="179"/>
      <c r="GW82" s="179"/>
      <c r="GX82" s="179"/>
      <c r="GY82" s="179"/>
      <c r="GZ82" s="179"/>
      <c r="HA82" s="179"/>
      <c r="HB82" s="179"/>
      <c r="HC82" s="179"/>
      <c r="HD82" s="179"/>
      <c r="HE82" s="179"/>
      <c r="HF82" s="179"/>
      <c r="HG82" s="179"/>
      <c r="HH82" s="179"/>
      <c r="HI82" s="179"/>
      <c r="HJ82" s="179"/>
      <c r="HK82" s="179"/>
      <c r="HL82" s="179"/>
      <c r="HM82" s="179"/>
      <c r="HN82" s="179"/>
      <c r="HO82" s="179"/>
      <c r="HP82" s="179"/>
      <c r="HQ82" s="179"/>
      <c r="HR82" s="179"/>
      <c r="HS82" s="170"/>
      <c r="HT82" s="171"/>
      <c r="HU82" s="171"/>
      <c r="HV82" s="171"/>
      <c r="HW82" s="171"/>
      <c r="HX82" s="171"/>
      <c r="HY82" s="171"/>
      <c r="HZ82" s="171"/>
      <c r="IA82" s="172" t="s">
        <v>25</v>
      </c>
      <c r="IB82" s="172"/>
      <c r="IC82" s="172"/>
      <c r="ID82" s="172"/>
      <c r="IE82" s="172"/>
      <c r="IF82" s="172"/>
      <c r="IG82" s="172"/>
      <c r="IH82" s="173"/>
      <c r="II82" s="80"/>
    </row>
    <row r="83" spans="1:243" s="56" customFormat="1" ht="17.100000000000001" customHeight="1">
      <c r="A83" s="77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82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4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82"/>
      <c r="BN83" s="180"/>
      <c r="BO83" s="178"/>
      <c r="BP83" s="178"/>
      <c r="BQ83" s="178"/>
      <c r="BR83" s="178"/>
      <c r="BS83" s="178"/>
      <c r="BT83" s="178"/>
      <c r="BU83" s="181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90"/>
      <c r="DV83" s="178"/>
      <c r="DW83" s="178"/>
      <c r="DX83" s="178"/>
      <c r="DY83" s="178"/>
      <c r="DZ83" s="178"/>
      <c r="EA83" s="178"/>
      <c r="EB83" s="178"/>
      <c r="EC83" s="178"/>
      <c r="ED83" s="178"/>
      <c r="EE83" s="178"/>
      <c r="EF83" s="178"/>
      <c r="EG83" s="178"/>
      <c r="EH83" s="178"/>
      <c r="EI83" s="178"/>
      <c r="EJ83" s="178"/>
      <c r="EK83" s="178"/>
      <c r="EL83" s="91"/>
      <c r="EM83" s="92"/>
      <c r="EN83" s="92"/>
      <c r="EO83" s="92"/>
      <c r="EP83" s="92"/>
      <c r="EQ83" s="92"/>
      <c r="ER83" s="92"/>
      <c r="ES83" s="92"/>
      <c r="ET83" s="92"/>
      <c r="EU83" s="92"/>
      <c r="EV83" s="92"/>
      <c r="EW83" s="92"/>
      <c r="EX83" s="92"/>
      <c r="EY83" s="92"/>
      <c r="EZ83" s="92"/>
      <c r="FA83" s="92"/>
      <c r="FB83" s="92"/>
      <c r="FC83" s="92"/>
      <c r="FD83" s="92"/>
      <c r="FE83" s="92"/>
      <c r="FF83" s="92"/>
      <c r="FG83" s="92"/>
      <c r="FH83" s="92"/>
      <c r="FI83" s="92"/>
      <c r="FJ83" s="92"/>
      <c r="FK83" s="92"/>
      <c r="FL83" s="92"/>
      <c r="FM83" s="92"/>
      <c r="FN83" s="92"/>
      <c r="FO83" s="92"/>
      <c r="FP83" s="92"/>
      <c r="FQ83" s="92"/>
      <c r="FR83" s="92"/>
      <c r="FS83" s="92"/>
      <c r="FT83" s="92"/>
      <c r="FU83" s="92"/>
      <c r="FV83" s="92"/>
      <c r="FW83" s="92"/>
      <c r="FX83" s="92"/>
      <c r="FY83" s="92"/>
      <c r="FZ83" s="92"/>
      <c r="GA83" s="92"/>
      <c r="GB83" s="92"/>
      <c r="GC83" s="92"/>
      <c r="GD83" s="92"/>
      <c r="GE83" s="92"/>
      <c r="GF83" s="92"/>
      <c r="GG83" s="92"/>
      <c r="GH83" s="92"/>
      <c r="GI83" s="92"/>
      <c r="GJ83" s="92"/>
      <c r="GK83" s="93"/>
      <c r="GL83" s="179"/>
      <c r="GM83" s="179"/>
      <c r="GN83" s="179"/>
      <c r="GO83" s="179"/>
      <c r="GP83" s="179"/>
      <c r="GQ83" s="179"/>
      <c r="GR83" s="179"/>
      <c r="GS83" s="179"/>
      <c r="GT83" s="179"/>
      <c r="GU83" s="179"/>
      <c r="GV83" s="179"/>
      <c r="GW83" s="179"/>
      <c r="GX83" s="179"/>
      <c r="GY83" s="179"/>
      <c r="GZ83" s="179"/>
      <c r="HA83" s="179"/>
      <c r="HB83" s="179"/>
      <c r="HC83" s="179"/>
      <c r="HD83" s="179"/>
      <c r="HE83" s="179"/>
      <c r="HF83" s="179"/>
      <c r="HG83" s="179"/>
      <c r="HH83" s="179"/>
      <c r="HI83" s="179"/>
      <c r="HJ83" s="179"/>
      <c r="HK83" s="179"/>
      <c r="HL83" s="179"/>
      <c r="HM83" s="179"/>
      <c r="HN83" s="179"/>
      <c r="HO83" s="179"/>
      <c r="HP83" s="179"/>
      <c r="HQ83" s="179"/>
      <c r="HR83" s="179"/>
      <c r="HS83" s="170"/>
      <c r="HT83" s="171"/>
      <c r="HU83" s="171"/>
      <c r="HV83" s="171"/>
      <c r="HW83" s="171"/>
      <c r="HX83" s="171"/>
      <c r="HY83" s="171"/>
      <c r="HZ83" s="171"/>
      <c r="IA83" s="172" t="s">
        <v>25</v>
      </c>
      <c r="IB83" s="172"/>
      <c r="IC83" s="172"/>
      <c r="ID83" s="172"/>
      <c r="IE83" s="172"/>
      <c r="IF83" s="172"/>
      <c r="IG83" s="172"/>
      <c r="IH83" s="173"/>
      <c r="II83" s="80"/>
    </row>
    <row r="84" spans="1:243" s="56" customFormat="1" ht="17.100000000000001" customHeight="1">
      <c r="A84" s="77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82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4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82"/>
      <c r="BN84" s="180"/>
      <c r="BO84" s="178"/>
      <c r="BP84" s="178"/>
      <c r="BQ84" s="178"/>
      <c r="BR84" s="178"/>
      <c r="BS84" s="178"/>
      <c r="BT84" s="178"/>
      <c r="BU84" s="181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90"/>
      <c r="DV84" s="178"/>
      <c r="DW84" s="178"/>
      <c r="DX84" s="178"/>
      <c r="DY84" s="178"/>
      <c r="DZ84" s="178"/>
      <c r="EA84" s="178"/>
      <c r="EB84" s="178"/>
      <c r="EC84" s="178"/>
      <c r="ED84" s="178"/>
      <c r="EE84" s="178"/>
      <c r="EF84" s="178"/>
      <c r="EG84" s="178"/>
      <c r="EH84" s="178"/>
      <c r="EI84" s="178"/>
      <c r="EJ84" s="178"/>
      <c r="EK84" s="178"/>
      <c r="EL84" s="91"/>
      <c r="EM84" s="92"/>
      <c r="EN84" s="92"/>
      <c r="EO84" s="92"/>
      <c r="EP84" s="92"/>
      <c r="EQ84" s="92"/>
      <c r="ER84" s="92"/>
      <c r="ES84" s="92"/>
      <c r="ET84" s="92"/>
      <c r="EU84" s="92"/>
      <c r="EV84" s="92"/>
      <c r="EW84" s="92"/>
      <c r="EX84" s="92"/>
      <c r="EY84" s="92"/>
      <c r="EZ84" s="92"/>
      <c r="FA84" s="92"/>
      <c r="FB84" s="92"/>
      <c r="FC84" s="92"/>
      <c r="FD84" s="92"/>
      <c r="FE84" s="92"/>
      <c r="FF84" s="92"/>
      <c r="FG84" s="92"/>
      <c r="FH84" s="92"/>
      <c r="FI84" s="92"/>
      <c r="FJ84" s="92"/>
      <c r="FK84" s="92"/>
      <c r="FL84" s="92"/>
      <c r="FM84" s="92"/>
      <c r="FN84" s="92"/>
      <c r="FO84" s="92"/>
      <c r="FP84" s="92"/>
      <c r="FQ84" s="92"/>
      <c r="FR84" s="92"/>
      <c r="FS84" s="92"/>
      <c r="FT84" s="92"/>
      <c r="FU84" s="92"/>
      <c r="FV84" s="92"/>
      <c r="FW84" s="92"/>
      <c r="FX84" s="92"/>
      <c r="FY84" s="92"/>
      <c r="FZ84" s="92"/>
      <c r="GA84" s="92"/>
      <c r="GB84" s="92"/>
      <c r="GC84" s="92"/>
      <c r="GD84" s="92"/>
      <c r="GE84" s="92"/>
      <c r="GF84" s="92"/>
      <c r="GG84" s="92"/>
      <c r="GH84" s="92"/>
      <c r="GI84" s="92"/>
      <c r="GJ84" s="92"/>
      <c r="GK84" s="93"/>
      <c r="GL84" s="179"/>
      <c r="GM84" s="179"/>
      <c r="GN84" s="179"/>
      <c r="GO84" s="179"/>
      <c r="GP84" s="179"/>
      <c r="GQ84" s="179"/>
      <c r="GR84" s="179"/>
      <c r="GS84" s="179"/>
      <c r="GT84" s="179"/>
      <c r="GU84" s="179"/>
      <c r="GV84" s="179"/>
      <c r="GW84" s="179"/>
      <c r="GX84" s="179"/>
      <c r="GY84" s="179"/>
      <c r="GZ84" s="179"/>
      <c r="HA84" s="179"/>
      <c r="HB84" s="179"/>
      <c r="HC84" s="179"/>
      <c r="HD84" s="179"/>
      <c r="HE84" s="179"/>
      <c r="HF84" s="179"/>
      <c r="HG84" s="179"/>
      <c r="HH84" s="179"/>
      <c r="HI84" s="179"/>
      <c r="HJ84" s="179"/>
      <c r="HK84" s="179"/>
      <c r="HL84" s="179"/>
      <c r="HM84" s="179"/>
      <c r="HN84" s="179"/>
      <c r="HO84" s="179"/>
      <c r="HP84" s="179"/>
      <c r="HQ84" s="179"/>
      <c r="HR84" s="179"/>
      <c r="HS84" s="170"/>
      <c r="HT84" s="171"/>
      <c r="HU84" s="171"/>
      <c r="HV84" s="171"/>
      <c r="HW84" s="171"/>
      <c r="HX84" s="171"/>
      <c r="HY84" s="171"/>
      <c r="HZ84" s="171"/>
      <c r="IA84" s="172" t="s">
        <v>25</v>
      </c>
      <c r="IB84" s="172"/>
      <c r="IC84" s="172"/>
      <c r="ID84" s="172"/>
      <c r="IE84" s="172"/>
      <c r="IF84" s="172"/>
      <c r="IG84" s="172"/>
      <c r="IH84" s="173"/>
      <c r="II84" s="80"/>
    </row>
    <row r="85" spans="1:243" s="56" customFormat="1" ht="17.100000000000001" customHeight="1">
      <c r="A85" s="77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82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4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82"/>
      <c r="BN85" s="180"/>
      <c r="BO85" s="178"/>
      <c r="BP85" s="178"/>
      <c r="BQ85" s="178"/>
      <c r="BR85" s="178"/>
      <c r="BS85" s="178"/>
      <c r="BT85" s="178"/>
      <c r="BU85" s="181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90"/>
      <c r="DV85" s="178"/>
      <c r="DW85" s="178"/>
      <c r="DX85" s="178"/>
      <c r="DY85" s="178"/>
      <c r="DZ85" s="178"/>
      <c r="EA85" s="178"/>
      <c r="EB85" s="178"/>
      <c r="EC85" s="178"/>
      <c r="ED85" s="178"/>
      <c r="EE85" s="178"/>
      <c r="EF85" s="178"/>
      <c r="EG85" s="178"/>
      <c r="EH85" s="178"/>
      <c r="EI85" s="178"/>
      <c r="EJ85" s="178"/>
      <c r="EK85" s="178"/>
      <c r="EL85" s="91"/>
      <c r="EM85" s="92"/>
      <c r="EN85" s="92"/>
      <c r="EO85" s="92"/>
      <c r="EP85" s="92"/>
      <c r="EQ85" s="92"/>
      <c r="ER85" s="92"/>
      <c r="ES85" s="92"/>
      <c r="ET85" s="92"/>
      <c r="EU85" s="92"/>
      <c r="EV85" s="92"/>
      <c r="EW85" s="92"/>
      <c r="EX85" s="92"/>
      <c r="EY85" s="92"/>
      <c r="EZ85" s="92"/>
      <c r="FA85" s="92"/>
      <c r="FB85" s="92"/>
      <c r="FC85" s="92"/>
      <c r="FD85" s="92"/>
      <c r="FE85" s="92"/>
      <c r="FF85" s="92"/>
      <c r="FG85" s="92"/>
      <c r="FH85" s="92"/>
      <c r="FI85" s="92"/>
      <c r="FJ85" s="92"/>
      <c r="FK85" s="92"/>
      <c r="FL85" s="92"/>
      <c r="FM85" s="92"/>
      <c r="FN85" s="92"/>
      <c r="FO85" s="92"/>
      <c r="FP85" s="92"/>
      <c r="FQ85" s="92"/>
      <c r="FR85" s="92"/>
      <c r="FS85" s="92"/>
      <c r="FT85" s="92"/>
      <c r="FU85" s="92"/>
      <c r="FV85" s="92"/>
      <c r="FW85" s="92"/>
      <c r="FX85" s="92"/>
      <c r="FY85" s="92"/>
      <c r="FZ85" s="92"/>
      <c r="GA85" s="92"/>
      <c r="GB85" s="92"/>
      <c r="GC85" s="92"/>
      <c r="GD85" s="92"/>
      <c r="GE85" s="92"/>
      <c r="GF85" s="92"/>
      <c r="GG85" s="92"/>
      <c r="GH85" s="92"/>
      <c r="GI85" s="92"/>
      <c r="GJ85" s="92"/>
      <c r="GK85" s="93"/>
      <c r="GL85" s="179"/>
      <c r="GM85" s="179"/>
      <c r="GN85" s="179"/>
      <c r="GO85" s="179"/>
      <c r="GP85" s="179"/>
      <c r="GQ85" s="179"/>
      <c r="GR85" s="179"/>
      <c r="GS85" s="179"/>
      <c r="GT85" s="179"/>
      <c r="GU85" s="179"/>
      <c r="GV85" s="179"/>
      <c r="GW85" s="179"/>
      <c r="GX85" s="179"/>
      <c r="GY85" s="179"/>
      <c r="GZ85" s="179"/>
      <c r="HA85" s="179"/>
      <c r="HB85" s="179"/>
      <c r="HC85" s="179"/>
      <c r="HD85" s="179"/>
      <c r="HE85" s="179"/>
      <c r="HF85" s="179"/>
      <c r="HG85" s="179"/>
      <c r="HH85" s="179"/>
      <c r="HI85" s="179"/>
      <c r="HJ85" s="179"/>
      <c r="HK85" s="179"/>
      <c r="HL85" s="179"/>
      <c r="HM85" s="179"/>
      <c r="HN85" s="179"/>
      <c r="HO85" s="179"/>
      <c r="HP85" s="179"/>
      <c r="HQ85" s="179"/>
      <c r="HR85" s="179"/>
      <c r="HS85" s="170"/>
      <c r="HT85" s="171"/>
      <c r="HU85" s="171"/>
      <c r="HV85" s="171"/>
      <c r="HW85" s="171"/>
      <c r="HX85" s="171"/>
      <c r="HY85" s="171"/>
      <c r="HZ85" s="171"/>
      <c r="IA85" s="172" t="s">
        <v>25</v>
      </c>
      <c r="IB85" s="172"/>
      <c r="IC85" s="172"/>
      <c r="ID85" s="172"/>
      <c r="IE85" s="172"/>
      <c r="IF85" s="172"/>
      <c r="IG85" s="172"/>
      <c r="IH85" s="173"/>
      <c r="II85" s="80"/>
    </row>
    <row r="86" spans="1:243" s="56" customFormat="1" ht="17.100000000000001" customHeight="1">
      <c r="A86" s="77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82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4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82"/>
      <c r="BN86" s="180"/>
      <c r="BO86" s="178"/>
      <c r="BP86" s="178"/>
      <c r="BQ86" s="178"/>
      <c r="BR86" s="178"/>
      <c r="BS86" s="178"/>
      <c r="BT86" s="178"/>
      <c r="BU86" s="181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90"/>
      <c r="DV86" s="178"/>
      <c r="DW86" s="178"/>
      <c r="DX86" s="178"/>
      <c r="DY86" s="178"/>
      <c r="DZ86" s="178"/>
      <c r="EA86" s="178"/>
      <c r="EB86" s="178"/>
      <c r="EC86" s="178"/>
      <c r="ED86" s="178"/>
      <c r="EE86" s="178"/>
      <c r="EF86" s="178"/>
      <c r="EG86" s="178"/>
      <c r="EH86" s="178"/>
      <c r="EI86" s="178"/>
      <c r="EJ86" s="178"/>
      <c r="EK86" s="178"/>
      <c r="EL86" s="91"/>
      <c r="EM86" s="92"/>
      <c r="EN86" s="92"/>
      <c r="EO86" s="92"/>
      <c r="EP86" s="92"/>
      <c r="EQ86" s="92"/>
      <c r="ER86" s="92"/>
      <c r="ES86" s="92"/>
      <c r="ET86" s="92"/>
      <c r="EU86" s="92"/>
      <c r="EV86" s="92"/>
      <c r="EW86" s="92"/>
      <c r="EX86" s="92"/>
      <c r="EY86" s="92"/>
      <c r="EZ86" s="92"/>
      <c r="FA86" s="92"/>
      <c r="FB86" s="92"/>
      <c r="FC86" s="92"/>
      <c r="FD86" s="92"/>
      <c r="FE86" s="92"/>
      <c r="FF86" s="92"/>
      <c r="FG86" s="92"/>
      <c r="FH86" s="92"/>
      <c r="FI86" s="92"/>
      <c r="FJ86" s="92"/>
      <c r="FK86" s="92"/>
      <c r="FL86" s="92"/>
      <c r="FM86" s="92"/>
      <c r="FN86" s="92"/>
      <c r="FO86" s="92"/>
      <c r="FP86" s="92"/>
      <c r="FQ86" s="92"/>
      <c r="FR86" s="92"/>
      <c r="FS86" s="92"/>
      <c r="FT86" s="92"/>
      <c r="FU86" s="92"/>
      <c r="FV86" s="92"/>
      <c r="FW86" s="92"/>
      <c r="FX86" s="92"/>
      <c r="FY86" s="92"/>
      <c r="FZ86" s="92"/>
      <c r="GA86" s="92"/>
      <c r="GB86" s="92"/>
      <c r="GC86" s="92"/>
      <c r="GD86" s="92"/>
      <c r="GE86" s="92"/>
      <c r="GF86" s="92"/>
      <c r="GG86" s="92"/>
      <c r="GH86" s="92"/>
      <c r="GI86" s="92"/>
      <c r="GJ86" s="92"/>
      <c r="GK86" s="93"/>
      <c r="GL86" s="179"/>
      <c r="GM86" s="179"/>
      <c r="GN86" s="179"/>
      <c r="GO86" s="179"/>
      <c r="GP86" s="179"/>
      <c r="GQ86" s="179"/>
      <c r="GR86" s="179"/>
      <c r="GS86" s="179"/>
      <c r="GT86" s="179"/>
      <c r="GU86" s="179"/>
      <c r="GV86" s="179"/>
      <c r="GW86" s="179"/>
      <c r="GX86" s="179"/>
      <c r="GY86" s="179"/>
      <c r="GZ86" s="179"/>
      <c r="HA86" s="179"/>
      <c r="HB86" s="179"/>
      <c r="HC86" s="179"/>
      <c r="HD86" s="179"/>
      <c r="HE86" s="179"/>
      <c r="HF86" s="179"/>
      <c r="HG86" s="179"/>
      <c r="HH86" s="179"/>
      <c r="HI86" s="179"/>
      <c r="HJ86" s="179"/>
      <c r="HK86" s="179"/>
      <c r="HL86" s="179"/>
      <c r="HM86" s="179"/>
      <c r="HN86" s="179"/>
      <c r="HO86" s="179"/>
      <c r="HP86" s="179"/>
      <c r="HQ86" s="179"/>
      <c r="HR86" s="179"/>
      <c r="HS86" s="170"/>
      <c r="HT86" s="171"/>
      <c r="HU86" s="171"/>
      <c r="HV86" s="171"/>
      <c r="HW86" s="171"/>
      <c r="HX86" s="171"/>
      <c r="HY86" s="171"/>
      <c r="HZ86" s="171"/>
      <c r="IA86" s="172" t="s">
        <v>25</v>
      </c>
      <c r="IB86" s="172"/>
      <c r="IC86" s="172"/>
      <c r="ID86" s="172"/>
      <c r="IE86" s="172"/>
      <c r="IF86" s="172"/>
      <c r="IG86" s="172"/>
      <c r="IH86" s="173"/>
      <c r="II86" s="80"/>
    </row>
    <row r="87" spans="1:243" s="56" customFormat="1" ht="17.100000000000001" customHeight="1">
      <c r="A87" s="77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82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4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82"/>
      <c r="BN87" s="180"/>
      <c r="BO87" s="178"/>
      <c r="BP87" s="178"/>
      <c r="BQ87" s="178"/>
      <c r="BR87" s="178"/>
      <c r="BS87" s="178"/>
      <c r="BT87" s="178"/>
      <c r="BU87" s="181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90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91"/>
      <c r="EM87" s="92"/>
      <c r="EN87" s="92"/>
      <c r="EO87" s="92"/>
      <c r="EP87" s="92"/>
      <c r="EQ87" s="92"/>
      <c r="ER87" s="92"/>
      <c r="ES87" s="92"/>
      <c r="ET87" s="92"/>
      <c r="EU87" s="92"/>
      <c r="EV87" s="92"/>
      <c r="EW87" s="92"/>
      <c r="EX87" s="92"/>
      <c r="EY87" s="92"/>
      <c r="EZ87" s="92"/>
      <c r="FA87" s="92"/>
      <c r="FB87" s="92"/>
      <c r="FC87" s="92"/>
      <c r="FD87" s="92"/>
      <c r="FE87" s="92"/>
      <c r="FF87" s="92"/>
      <c r="FG87" s="92"/>
      <c r="FH87" s="92"/>
      <c r="FI87" s="92"/>
      <c r="FJ87" s="92"/>
      <c r="FK87" s="92"/>
      <c r="FL87" s="92"/>
      <c r="FM87" s="92"/>
      <c r="FN87" s="92"/>
      <c r="FO87" s="92"/>
      <c r="FP87" s="92"/>
      <c r="FQ87" s="92"/>
      <c r="FR87" s="92"/>
      <c r="FS87" s="92"/>
      <c r="FT87" s="92"/>
      <c r="FU87" s="92"/>
      <c r="FV87" s="92"/>
      <c r="FW87" s="92"/>
      <c r="FX87" s="92"/>
      <c r="FY87" s="92"/>
      <c r="FZ87" s="92"/>
      <c r="GA87" s="92"/>
      <c r="GB87" s="92"/>
      <c r="GC87" s="92"/>
      <c r="GD87" s="92"/>
      <c r="GE87" s="92"/>
      <c r="GF87" s="92"/>
      <c r="GG87" s="92"/>
      <c r="GH87" s="92"/>
      <c r="GI87" s="92"/>
      <c r="GJ87" s="92"/>
      <c r="GK87" s="93"/>
      <c r="GL87" s="179"/>
      <c r="GM87" s="179"/>
      <c r="GN87" s="179"/>
      <c r="GO87" s="179"/>
      <c r="GP87" s="179"/>
      <c r="GQ87" s="179"/>
      <c r="GR87" s="179"/>
      <c r="GS87" s="179"/>
      <c r="GT87" s="179"/>
      <c r="GU87" s="179"/>
      <c r="GV87" s="179"/>
      <c r="GW87" s="179"/>
      <c r="GX87" s="179"/>
      <c r="GY87" s="179"/>
      <c r="GZ87" s="179"/>
      <c r="HA87" s="179"/>
      <c r="HB87" s="179"/>
      <c r="HC87" s="179"/>
      <c r="HD87" s="179"/>
      <c r="HE87" s="179"/>
      <c r="HF87" s="179"/>
      <c r="HG87" s="179"/>
      <c r="HH87" s="179"/>
      <c r="HI87" s="179"/>
      <c r="HJ87" s="179"/>
      <c r="HK87" s="179"/>
      <c r="HL87" s="179"/>
      <c r="HM87" s="179"/>
      <c r="HN87" s="179"/>
      <c r="HO87" s="179"/>
      <c r="HP87" s="179"/>
      <c r="HQ87" s="179"/>
      <c r="HR87" s="179"/>
      <c r="HS87" s="170"/>
      <c r="HT87" s="171"/>
      <c r="HU87" s="171"/>
      <c r="HV87" s="171"/>
      <c r="HW87" s="171"/>
      <c r="HX87" s="171"/>
      <c r="HY87" s="171"/>
      <c r="HZ87" s="171"/>
      <c r="IA87" s="172" t="s">
        <v>25</v>
      </c>
      <c r="IB87" s="172"/>
      <c r="IC87" s="172"/>
      <c r="ID87" s="172"/>
      <c r="IE87" s="172"/>
      <c r="IF87" s="172"/>
      <c r="IG87" s="172"/>
      <c r="IH87" s="173"/>
      <c r="II87" s="80"/>
    </row>
    <row r="88" spans="1:243" s="56" customFormat="1" ht="17.100000000000001" customHeight="1">
      <c r="A88" s="77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82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4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82"/>
      <c r="BN88" s="180"/>
      <c r="BO88" s="178"/>
      <c r="BP88" s="178"/>
      <c r="BQ88" s="178"/>
      <c r="BR88" s="178"/>
      <c r="BS88" s="178"/>
      <c r="BT88" s="178"/>
      <c r="BU88" s="181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90"/>
      <c r="DV88" s="178"/>
      <c r="DW88" s="178"/>
      <c r="DX88" s="178"/>
      <c r="DY88" s="178"/>
      <c r="DZ88" s="178"/>
      <c r="EA88" s="178"/>
      <c r="EB88" s="178"/>
      <c r="EC88" s="178"/>
      <c r="ED88" s="178"/>
      <c r="EE88" s="178"/>
      <c r="EF88" s="178"/>
      <c r="EG88" s="178"/>
      <c r="EH88" s="178"/>
      <c r="EI88" s="178"/>
      <c r="EJ88" s="178"/>
      <c r="EK88" s="178"/>
      <c r="EL88" s="91"/>
      <c r="EM88" s="92"/>
      <c r="EN88" s="92"/>
      <c r="EO88" s="92"/>
      <c r="EP88" s="92"/>
      <c r="EQ88" s="92"/>
      <c r="ER88" s="92"/>
      <c r="ES88" s="92"/>
      <c r="ET88" s="92"/>
      <c r="EU88" s="92"/>
      <c r="EV88" s="92"/>
      <c r="EW88" s="92"/>
      <c r="EX88" s="92"/>
      <c r="EY88" s="92"/>
      <c r="EZ88" s="92"/>
      <c r="FA88" s="92"/>
      <c r="FB88" s="92"/>
      <c r="FC88" s="92"/>
      <c r="FD88" s="92"/>
      <c r="FE88" s="92"/>
      <c r="FF88" s="92"/>
      <c r="FG88" s="92"/>
      <c r="FH88" s="92"/>
      <c r="FI88" s="92"/>
      <c r="FJ88" s="92"/>
      <c r="FK88" s="92"/>
      <c r="FL88" s="92"/>
      <c r="FM88" s="92"/>
      <c r="FN88" s="92"/>
      <c r="FO88" s="92"/>
      <c r="FP88" s="92"/>
      <c r="FQ88" s="92"/>
      <c r="FR88" s="92"/>
      <c r="FS88" s="92"/>
      <c r="FT88" s="92"/>
      <c r="FU88" s="92"/>
      <c r="FV88" s="92"/>
      <c r="FW88" s="92"/>
      <c r="FX88" s="92"/>
      <c r="FY88" s="92"/>
      <c r="FZ88" s="92"/>
      <c r="GA88" s="92"/>
      <c r="GB88" s="92"/>
      <c r="GC88" s="92"/>
      <c r="GD88" s="92"/>
      <c r="GE88" s="92"/>
      <c r="GF88" s="92"/>
      <c r="GG88" s="92"/>
      <c r="GH88" s="92"/>
      <c r="GI88" s="92"/>
      <c r="GJ88" s="92"/>
      <c r="GK88" s="93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79"/>
      <c r="HF88" s="179"/>
      <c r="HG88" s="179"/>
      <c r="HH88" s="179"/>
      <c r="HI88" s="179"/>
      <c r="HJ88" s="179"/>
      <c r="HK88" s="179"/>
      <c r="HL88" s="179"/>
      <c r="HM88" s="179"/>
      <c r="HN88" s="179"/>
      <c r="HO88" s="179"/>
      <c r="HP88" s="179"/>
      <c r="HQ88" s="179"/>
      <c r="HR88" s="179"/>
      <c r="HS88" s="170"/>
      <c r="HT88" s="171"/>
      <c r="HU88" s="171"/>
      <c r="HV88" s="171"/>
      <c r="HW88" s="171"/>
      <c r="HX88" s="171"/>
      <c r="HY88" s="171"/>
      <c r="HZ88" s="171"/>
      <c r="IA88" s="172" t="s">
        <v>25</v>
      </c>
      <c r="IB88" s="172"/>
      <c r="IC88" s="172"/>
      <c r="ID88" s="172"/>
      <c r="IE88" s="172"/>
      <c r="IF88" s="172"/>
      <c r="IG88" s="172"/>
      <c r="IH88" s="173"/>
      <c r="II88" s="80"/>
    </row>
    <row r="89" spans="1:243" s="56" customFormat="1" ht="17.100000000000001" customHeight="1">
      <c r="A89" s="77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82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4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82"/>
      <c r="BN89" s="180"/>
      <c r="BO89" s="178"/>
      <c r="BP89" s="178"/>
      <c r="BQ89" s="178"/>
      <c r="BR89" s="178"/>
      <c r="BS89" s="178"/>
      <c r="BT89" s="178"/>
      <c r="BU89" s="181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90"/>
      <c r="DV89" s="178"/>
      <c r="DW89" s="178"/>
      <c r="DX89" s="178"/>
      <c r="DY89" s="178"/>
      <c r="DZ89" s="178"/>
      <c r="EA89" s="178"/>
      <c r="EB89" s="178"/>
      <c r="EC89" s="178"/>
      <c r="ED89" s="178"/>
      <c r="EE89" s="178"/>
      <c r="EF89" s="178"/>
      <c r="EG89" s="178"/>
      <c r="EH89" s="178"/>
      <c r="EI89" s="178"/>
      <c r="EJ89" s="178"/>
      <c r="EK89" s="178"/>
      <c r="EL89" s="91"/>
      <c r="EM89" s="92"/>
      <c r="EN89" s="92"/>
      <c r="EO89" s="92"/>
      <c r="EP89" s="92"/>
      <c r="EQ89" s="92"/>
      <c r="ER89" s="92"/>
      <c r="ES89" s="92"/>
      <c r="ET89" s="92"/>
      <c r="EU89" s="92"/>
      <c r="EV89" s="92"/>
      <c r="EW89" s="92"/>
      <c r="EX89" s="92"/>
      <c r="EY89" s="92"/>
      <c r="EZ89" s="92"/>
      <c r="FA89" s="92"/>
      <c r="FB89" s="92"/>
      <c r="FC89" s="92"/>
      <c r="FD89" s="92"/>
      <c r="FE89" s="92"/>
      <c r="FF89" s="92"/>
      <c r="FG89" s="92"/>
      <c r="FH89" s="92"/>
      <c r="FI89" s="92"/>
      <c r="FJ89" s="92"/>
      <c r="FK89" s="92"/>
      <c r="FL89" s="92"/>
      <c r="FM89" s="92"/>
      <c r="FN89" s="92"/>
      <c r="FO89" s="92"/>
      <c r="FP89" s="92"/>
      <c r="FQ89" s="92"/>
      <c r="FR89" s="92"/>
      <c r="FS89" s="92"/>
      <c r="FT89" s="92"/>
      <c r="FU89" s="92"/>
      <c r="FV89" s="92"/>
      <c r="FW89" s="92"/>
      <c r="FX89" s="92"/>
      <c r="FY89" s="92"/>
      <c r="FZ89" s="92"/>
      <c r="GA89" s="92"/>
      <c r="GB89" s="92"/>
      <c r="GC89" s="92"/>
      <c r="GD89" s="92"/>
      <c r="GE89" s="92"/>
      <c r="GF89" s="92"/>
      <c r="GG89" s="92"/>
      <c r="GH89" s="92"/>
      <c r="GI89" s="92"/>
      <c r="GJ89" s="92"/>
      <c r="GK89" s="93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79"/>
      <c r="HF89" s="179"/>
      <c r="HG89" s="179"/>
      <c r="HH89" s="179"/>
      <c r="HI89" s="179"/>
      <c r="HJ89" s="179"/>
      <c r="HK89" s="179"/>
      <c r="HL89" s="179"/>
      <c r="HM89" s="179"/>
      <c r="HN89" s="179"/>
      <c r="HO89" s="179"/>
      <c r="HP89" s="179"/>
      <c r="HQ89" s="179"/>
      <c r="HR89" s="179"/>
      <c r="HS89" s="170"/>
      <c r="HT89" s="171"/>
      <c r="HU89" s="171"/>
      <c r="HV89" s="171"/>
      <c r="HW89" s="171"/>
      <c r="HX89" s="171"/>
      <c r="HY89" s="171"/>
      <c r="HZ89" s="171"/>
      <c r="IA89" s="172" t="s">
        <v>25</v>
      </c>
      <c r="IB89" s="172"/>
      <c r="IC89" s="172"/>
      <c r="ID89" s="172"/>
      <c r="IE89" s="172"/>
      <c r="IF89" s="172"/>
      <c r="IG89" s="172"/>
      <c r="IH89" s="173"/>
      <c r="II89" s="80"/>
    </row>
    <row r="90" spans="1:243" s="56" customFormat="1" ht="17.100000000000001" customHeight="1">
      <c r="A90" s="77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82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4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82"/>
      <c r="BN90" s="180"/>
      <c r="BO90" s="178"/>
      <c r="BP90" s="178"/>
      <c r="BQ90" s="178"/>
      <c r="BR90" s="178"/>
      <c r="BS90" s="178"/>
      <c r="BT90" s="178"/>
      <c r="BU90" s="181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90"/>
      <c r="DV90" s="178"/>
      <c r="DW90" s="178"/>
      <c r="DX90" s="178"/>
      <c r="DY90" s="178"/>
      <c r="DZ90" s="178"/>
      <c r="EA90" s="178"/>
      <c r="EB90" s="178"/>
      <c r="EC90" s="178"/>
      <c r="ED90" s="178"/>
      <c r="EE90" s="178"/>
      <c r="EF90" s="178"/>
      <c r="EG90" s="178"/>
      <c r="EH90" s="178"/>
      <c r="EI90" s="178"/>
      <c r="EJ90" s="178"/>
      <c r="EK90" s="178"/>
      <c r="EL90" s="91"/>
      <c r="EM90" s="92"/>
      <c r="EN90" s="92"/>
      <c r="EO90" s="92"/>
      <c r="EP90" s="92"/>
      <c r="EQ90" s="92"/>
      <c r="ER90" s="92"/>
      <c r="ES90" s="92"/>
      <c r="ET90" s="92"/>
      <c r="EU90" s="92"/>
      <c r="EV90" s="92"/>
      <c r="EW90" s="92"/>
      <c r="EX90" s="92"/>
      <c r="EY90" s="92"/>
      <c r="EZ90" s="92"/>
      <c r="FA90" s="92"/>
      <c r="FB90" s="92"/>
      <c r="FC90" s="92"/>
      <c r="FD90" s="92"/>
      <c r="FE90" s="92"/>
      <c r="FF90" s="92"/>
      <c r="FG90" s="92"/>
      <c r="FH90" s="92"/>
      <c r="FI90" s="92"/>
      <c r="FJ90" s="92"/>
      <c r="FK90" s="92"/>
      <c r="FL90" s="92"/>
      <c r="FM90" s="92"/>
      <c r="FN90" s="92"/>
      <c r="FO90" s="92"/>
      <c r="FP90" s="92"/>
      <c r="FQ90" s="92"/>
      <c r="FR90" s="92"/>
      <c r="FS90" s="92"/>
      <c r="FT90" s="92"/>
      <c r="FU90" s="92"/>
      <c r="FV90" s="92"/>
      <c r="FW90" s="92"/>
      <c r="FX90" s="92"/>
      <c r="FY90" s="92"/>
      <c r="FZ90" s="92"/>
      <c r="GA90" s="92"/>
      <c r="GB90" s="92"/>
      <c r="GC90" s="92"/>
      <c r="GD90" s="92"/>
      <c r="GE90" s="92"/>
      <c r="GF90" s="92"/>
      <c r="GG90" s="92"/>
      <c r="GH90" s="92"/>
      <c r="GI90" s="92"/>
      <c r="GJ90" s="92"/>
      <c r="GK90" s="93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79"/>
      <c r="HF90" s="179"/>
      <c r="HG90" s="179"/>
      <c r="HH90" s="179"/>
      <c r="HI90" s="179"/>
      <c r="HJ90" s="179"/>
      <c r="HK90" s="179"/>
      <c r="HL90" s="179"/>
      <c r="HM90" s="179"/>
      <c r="HN90" s="179"/>
      <c r="HO90" s="179"/>
      <c r="HP90" s="179"/>
      <c r="HQ90" s="179"/>
      <c r="HR90" s="179"/>
      <c r="HS90" s="170"/>
      <c r="HT90" s="171"/>
      <c r="HU90" s="171"/>
      <c r="HV90" s="171"/>
      <c r="HW90" s="171"/>
      <c r="HX90" s="171"/>
      <c r="HY90" s="171"/>
      <c r="HZ90" s="171"/>
      <c r="IA90" s="172" t="s">
        <v>25</v>
      </c>
      <c r="IB90" s="172"/>
      <c r="IC90" s="172"/>
      <c r="ID90" s="172"/>
      <c r="IE90" s="172"/>
      <c r="IF90" s="172"/>
      <c r="IG90" s="172"/>
      <c r="IH90" s="173"/>
      <c r="II90" s="80"/>
    </row>
    <row r="91" spans="1:243" s="56" customFormat="1" ht="17.100000000000001" customHeight="1">
      <c r="A91" s="77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82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4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82"/>
      <c r="BN91" s="180"/>
      <c r="BO91" s="178"/>
      <c r="BP91" s="178"/>
      <c r="BQ91" s="178"/>
      <c r="BR91" s="178"/>
      <c r="BS91" s="178"/>
      <c r="BT91" s="178"/>
      <c r="BU91" s="181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90"/>
      <c r="DV91" s="178"/>
      <c r="DW91" s="178"/>
      <c r="DX91" s="178"/>
      <c r="DY91" s="178"/>
      <c r="DZ91" s="178"/>
      <c r="EA91" s="178"/>
      <c r="EB91" s="178"/>
      <c r="EC91" s="178"/>
      <c r="ED91" s="178"/>
      <c r="EE91" s="178"/>
      <c r="EF91" s="178"/>
      <c r="EG91" s="178"/>
      <c r="EH91" s="178"/>
      <c r="EI91" s="178"/>
      <c r="EJ91" s="178"/>
      <c r="EK91" s="178"/>
      <c r="EL91" s="91"/>
      <c r="EM91" s="92"/>
      <c r="EN91" s="92"/>
      <c r="EO91" s="92"/>
      <c r="EP91" s="92"/>
      <c r="EQ91" s="92"/>
      <c r="ER91" s="92"/>
      <c r="ES91" s="92"/>
      <c r="ET91" s="92"/>
      <c r="EU91" s="92"/>
      <c r="EV91" s="92"/>
      <c r="EW91" s="92"/>
      <c r="EX91" s="92"/>
      <c r="EY91" s="92"/>
      <c r="EZ91" s="92"/>
      <c r="FA91" s="92"/>
      <c r="FB91" s="92"/>
      <c r="FC91" s="92"/>
      <c r="FD91" s="92"/>
      <c r="FE91" s="92"/>
      <c r="FF91" s="92"/>
      <c r="FG91" s="92"/>
      <c r="FH91" s="92"/>
      <c r="FI91" s="92"/>
      <c r="FJ91" s="92"/>
      <c r="FK91" s="92"/>
      <c r="FL91" s="92"/>
      <c r="FM91" s="92"/>
      <c r="FN91" s="92"/>
      <c r="FO91" s="92"/>
      <c r="FP91" s="92"/>
      <c r="FQ91" s="92"/>
      <c r="FR91" s="92"/>
      <c r="FS91" s="92"/>
      <c r="FT91" s="92"/>
      <c r="FU91" s="92"/>
      <c r="FV91" s="92"/>
      <c r="FW91" s="92"/>
      <c r="FX91" s="92"/>
      <c r="FY91" s="92"/>
      <c r="FZ91" s="92"/>
      <c r="GA91" s="92"/>
      <c r="GB91" s="92"/>
      <c r="GC91" s="92"/>
      <c r="GD91" s="92"/>
      <c r="GE91" s="92"/>
      <c r="GF91" s="92"/>
      <c r="GG91" s="92"/>
      <c r="GH91" s="92"/>
      <c r="GI91" s="92"/>
      <c r="GJ91" s="92"/>
      <c r="GK91" s="93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79"/>
      <c r="HF91" s="179"/>
      <c r="HG91" s="179"/>
      <c r="HH91" s="179"/>
      <c r="HI91" s="179"/>
      <c r="HJ91" s="179"/>
      <c r="HK91" s="179"/>
      <c r="HL91" s="179"/>
      <c r="HM91" s="179"/>
      <c r="HN91" s="179"/>
      <c r="HO91" s="179"/>
      <c r="HP91" s="179"/>
      <c r="HQ91" s="179"/>
      <c r="HR91" s="179"/>
      <c r="HS91" s="170"/>
      <c r="HT91" s="171"/>
      <c r="HU91" s="171"/>
      <c r="HV91" s="171"/>
      <c r="HW91" s="171"/>
      <c r="HX91" s="171"/>
      <c r="HY91" s="171"/>
      <c r="HZ91" s="171"/>
      <c r="IA91" s="172" t="s">
        <v>25</v>
      </c>
      <c r="IB91" s="172"/>
      <c r="IC91" s="172"/>
      <c r="ID91" s="172"/>
      <c r="IE91" s="172"/>
      <c r="IF91" s="172"/>
      <c r="IG91" s="172"/>
      <c r="IH91" s="173"/>
      <c r="II91" s="80"/>
    </row>
    <row r="92" spans="1:243" s="56" customFormat="1" ht="17.100000000000001" customHeight="1" thickBot="1">
      <c r="A92" s="77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85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7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  <c r="BA92" s="175"/>
      <c r="BB92" s="175"/>
      <c r="BC92" s="175"/>
      <c r="BD92" s="175"/>
      <c r="BE92" s="175"/>
      <c r="BF92" s="175"/>
      <c r="BG92" s="175"/>
      <c r="BH92" s="175"/>
      <c r="BI92" s="175"/>
      <c r="BJ92" s="175"/>
      <c r="BK92" s="175"/>
      <c r="BL92" s="175"/>
      <c r="BM92" s="185"/>
      <c r="BN92" s="174"/>
      <c r="BO92" s="175"/>
      <c r="BP92" s="175"/>
      <c r="BQ92" s="175"/>
      <c r="BR92" s="175"/>
      <c r="BS92" s="175"/>
      <c r="BT92" s="175"/>
      <c r="BU92" s="176"/>
      <c r="BV92" s="94"/>
      <c r="BW92" s="94"/>
      <c r="BX92" s="94"/>
      <c r="BY92" s="94"/>
      <c r="BZ92" s="94"/>
      <c r="CA92" s="94"/>
      <c r="CB92" s="94"/>
      <c r="CC92" s="94"/>
      <c r="CD92" s="94"/>
      <c r="CE92" s="94"/>
      <c r="CF92" s="94"/>
      <c r="CG92" s="94"/>
      <c r="CH92" s="94"/>
      <c r="CI92" s="94"/>
      <c r="CJ92" s="94"/>
      <c r="CK92" s="94"/>
      <c r="CL92" s="94"/>
      <c r="CM92" s="94"/>
      <c r="CN92" s="94"/>
      <c r="CO92" s="94"/>
      <c r="CP92" s="94"/>
      <c r="CQ92" s="94"/>
      <c r="CR92" s="94"/>
      <c r="CS92" s="94"/>
      <c r="CT92" s="94"/>
      <c r="CU92" s="94"/>
      <c r="CV92" s="94"/>
      <c r="CW92" s="94"/>
      <c r="CX92" s="94"/>
      <c r="CY92" s="94"/>
      <c r="CZ92" s="94"/>
      <c r="DA92" s="94"/>
      <c r="DB92" s="94"/>
      <c r="DC92" s="94"/>
      <c r="DD92" s="94"/>
      <c r="DE92" s="94"/>
      <c r="DF92" s="94"/>
      <c r="DG92" s="94"/>
      <c r="DH92" s="94"/>
      <c r="DI92" s="94"/>
      <c r="DJ92" s="94"/>
      <c r="DK92" s="94"/>
      <c r="DL92" s="94"/>
      <c r="DM92" s="94"/>
      <c r="DN92" s="94"/>
      <c r="DO92" s="94"/>
      <c r="DP92" s="94"/>
      <c r="DQ92" s="94"/>
      <c r="DR92" s="94"/>
      <c r="DS92" s="94"/>
      <c r="DT92" s="94"/>
      <c r="DU92" s="95"/>
      <c r="DV92" s="175"/>
      <c r="DW92" s="175"/>
      <c r="DX92" s="175"/>
      <c r="DY92" s="175"/>
      <c r="DZ92" s="175"/>
      <c r="EA92" s="175"/>
      <c r="EB92" s="175"/>
      <c r="EC92" s="175"/>
      <c r="ED92" s="175"/>
      <c r="EE92" s="175"/>
      <c r="EF92" s="175"/>
      <c r="EG92" s="175"/>
      <c r="EH92" s="175"/>
      <c r="EI92" s="175"/>
      <c r="EJ92" s="175"/>
      <c r="EK92" s="175"/>
      <c r="EL92" s="96"/>
      <c r="EM92" s="97"/>
      <c r="EN92" s="97"/>
      <c r="EO92" s="97"/>
      <c r="EP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  <c r="FD92" s="97"/>
      <c r="FE92" s="97"/>
      <c r="FF92" s="97"/>
      <c r="FG92" s="97"/>
      <c r="FH92" s="97"/>
      <c r="FI92" s="97"/>
      <c r="FJ92" s="97"/>
      <c r="FK92" s="97"/>
      <c r="FL92" s="97"/>
      <c r="FM92" s="97"/>
      <c r="FN92" s="97"/>
      <c r="FO92" s="97"/>
      <c r="FP92" s="97"/>
      <c r="FQ92" s="97"/>
      <c r="FR92" s="97"/>
      <c r="FS92" s="97"/>
      <c r="FT92" s="97"/>
      <c r="FU92" s="97"/>
      <c r="FV92" s="97"/>
      <c r="FW92" s="97"/>
      <c r="FX92" s="97"/>
      <c r="FY92" s="97"/>
      <c r="FZ92" s="97"/>
      <c r="GA92" s="97"/>
      <c r="GB92" s="97"/>
      <c r="GC92" s="97"/>
      <c r="GD92" s="97"/>
      <c r="GE92" s="97"/>
      <c r="GF92" s="97"/>
      <c r="GG92" s="97"/>
      <c r="GH92" s="97"/>
      <c r="GI92" s="97"/>
      <c r="GJ92" s="97"/>
      <c r="GK92" s="98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 s="177"/>
      <c r="GX92" s="177"/>
      <c r="GY92" s="177"/>
      <c r="GZ92" s="177"/>
      <c r="HA92" s="177"/>
      <c r="HB92" s="177"/>
      <c r="HC92" s="177"/>
      <c r="HD92" s="177"/>
      <c r="HE92" s="177"/>
      <c r="HF92" s="177"/>
      <c r="HG92" s="177"/>
      <c r="HH92" s="177"/>
      <c r="HI92" s="177"/>
      <c r="HJ92" s="177"/>
      <c r="HK92" s="177"/>
      <c r="HL92" s="177"/>
      <c r="HM92" s="177"/>
      <c r="HN92" s="177"/>
      <c r="HO92" s="177"/>
      <c r="HP92" s="177"/>
      <c r="HQ92" s="177"/>
      <c r="HR92" s="177"/>
      <c r="HS92" s="166"/>
      <c r="HT92" s="167"/>
      <c r="HU92" s="167"/>
      <c r="HV92" s="167"/>
      <c r="HW92" s="167"/>
      <c r="HX92" s="167"/>
      <c r="HY92" s="167"/>
      <c r="HZ92" s="167"/>
      <c r="IA92" s="168" t="s">
        <v>25</v>
      </c>
      <c r="IB92" s="168"/>
      <c r="IC92" s="168"/>
      <c r="ID92" s="168"/>
      <c r="IE92" s="168"/>
      <c r="IF92" s="168"/>
      <c r="IG92" s="168"/>
      <c r="IH92" s="169"/>
      <c r="II92" s="80"/>
    </row>
    <row r="93" spans="1:243" s="56" customFormat="1" ht="4.5" customHeight="1" thickBot="1">
      <c r="A93" s="78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81"/>
    </row>
    <row r="94" spans="1:243" ht="14.1" customHeight="1">
      <c r="D94" s="161"/>
    </row>
    <row r="95" spans="1:243" ht="14.1" customHeight="1">
      <c r="D95" s="161"/>
    </row>
    <row r="96" spans="1:243" ht="14.1" customHeight="1">
      <c r="D96" s="161"/>
    </row>
    <row r="97" ht="14.1" customHeight="1"/>
    <row r="98" ht="14.1" customHeight="1"/>
    <row r="99" ht="14.1" customHeight="1"/>
    <row r="100" ht="14.1" customHeight="1"/>
    <row r="101" ht="14.1" customHeight="1"/>
    <row r="102" ht="14.1" customHeight="1"/>
    <row r="103" ht="14.1" customHeight="1"/>
    <row r="104" ht="14.1" customHeight="1"/>
    <row r="105" ht="14.1" customHeight="1"/>
    <row r="106" ht="14.1" customHeight="1"/>
    <row r="107" ht="14.1" customHeight="1"/>
    <row r="108" ht="14.1" customHeight="1"/>
    <row r="109" ht="14.1" customHeight="1"/>
    <row r="110" ht="14.1" customHeight="1"/>
    <row r="111" ht="14.1" customHeight="1"/>
    <row r="112" ht="14.1" customHeight="1"/>
    <row r="113" ht="14.1" customHeight="1"/>
    <row r="114" ht="14.1" customHeight="1"/>
    <row r="115" ht="14.1" customHeight="1"/>
    <row r="116" ht="14.1" customHeight="1"/>
    <row r="117" ht="14.1" customHeight="1"/>
    <row r="118" ht="14.1" customHeight="1"/>
    <row r="119" ht="14.1" customHeight="1"/>
    <row r="120" ht="14.1" customHeight="1"/>
    <row r="121" ht="14.1" customHeight="1"/>
    <row r="122" ht="14.1" customHeight="1"/>
    <row r="123" ht="14.1" customHeight="1"/>
    <row r="124" ht="14.1" customHeight="1"/>
    <row r="125" ht="14.1" customHeight="1"/>
    <row r="126" ht="14.1" customHeight="1"/>
    <row r="127" ht="14.1" customHeight="1"/>
  </sheetData>
  <sheetProtection sheet="1" objects="1" scenarios="1"/>
  <mergeCells count="998">
    <mergeCell ref="HC91:HR91"/>
    <mergeCell ref="HS91:HZ91"/>
    <mergeCell ref="IA91:IH91"/>
    <mergeCell ref="B92:I92"/>
    <mergeCell ref="J92:Q92"/>
    <mergeCell ref="R92:AG92"/>
    <mergeCell ref="AH92:AO92"/>
    <mergeCell ref="AP92:AW92"/>
    <mergeCell ref="HC90:HR90"/>
    <mergeCell ref="HS90:HZ90"/>
    <mergeCell ref="IA90:IH90"/>
    <mergeCell ref="B91:I91"/>
    <mergeCell ref="J91:Q91"/>
    <mergeCell ref="R91:AG91"/>
    <mergeCell ref="AH91:AO91"/>
    <mergeCell ref="AP91:AW91"/>
    <mergeCell ref="AX91:BM91"/>
    <mergeCell ref="BN91:BU91"/>
    <mergeCell ref="IA92:IH92"/>
    <mergeCell ref="AX92:BM92"/>
    <mergeCell ref="BN92:BU92"/>
    <mergeCell ref="DV92:EK92"/>
    <mergeCell ref="GL92:HB92"/>
    <mergeCell ref="HC92:HR92"/>
    <mergeCell ref="HS92:HZ92"/>
    <mergeCell ref="DV91:EK91"/>
    <mergeCell ref="GL91:HB91"/>
    <mergeCell ref="B89:I89"/>
    <mergeCell ref="J89:Q89"/>
    <mergeCell ref="R89:AG89"/>
    <mergeCell ref="AH89:AO89"/>
    <mergeCell ref="AP89:AW89"/>
    <mergeCell ref="IA89:IH89"/>
    <mergeCell ref="B90:I90"/>
    <mergeCell ref="J90:Q90"/>
    <mergeCell ref="R90:AG90"/>
    <mergeCell ref="AH90:AO90"/>
    <mergeCell ref="AP90:AW90"/>
    <mergeCell ref="AX90:BM90"/>
    <mergeCell ref="BN90:BU90"/>
    <mergeCell ref="DV90:EK90"/>
    <mergeCell ref="GL90:HB90"/>
    <mergeCell ref="AX89:BM89"/>
    <mergeCell ref="BN89:BU89"/>
    <mergeCell ref="DV89:EK89"/>
    <mergeCell ref="GL89:HB89"/>
    <mergeCell ref="HC89:HR89"/>
    <mergeCell ref="HS89:HZ89"/>
    <mergeCell ref="HC87:HR87"/>
    <mergeCell ref="HS87:HZ87"/>
    <mergeCell ref="IA87:IH87"/>
    <mergeCell ref="B88:I88"/>
    <mergeCell ref="J88:Q88"/>
    <mergeCell ref="R88:AG88"/>
    <mergeCell ref="AH88:AO88"/>
    <mergeCell ref="AP88:AW88"/>
    <mergeCell ref="AX88:BM88"/>
    <mergeCell ref="BN88:BU88"/>
    <mergeCell ref="DV88:EK88"/>
    <mergeCell ref="GL88:HB88"/>
    <mergeCell ref="HC88:HR88"/>
    <mergeCell ref="HS88:HZ88"/>
    <mergeCell ref="IA88:IH88"/>
    <mergeCell ref="B87:I87"/>
    <mergeCell ref="J87:Q87"/>
    <mergeCell ref="R87:AG87"/>
    <mergeCell ref="AH87:AO87"/>
    <mergeCell ref="AP87:AW87"/>
    <mergeCell ref="AX87:BM87"/>
    <mergeCell ref="BN87:BU87"/>
    <mergeCell ref="DV87:EK87"/>
    <mergeCell ref="GL87:HB87"/>
    <mergeCell ref="HC85:HR85"/>
    <mergeCell ref="HS85:HZ85"/>
    <mergeCell ref="IA85:IH85"/>
    <mergeCell ref="B86:I86"/>
    <mergeCell ref="J86:Q86"/>
    <mergeCell ref="R86:AG86"/>
    <mergeCell ref="AH86:AO86"/>
    <mergeCell ref="AP86:AW86"/>
    <mergeCell ref="IA86:IH86"/>
    <mergeCell ref="AX86:BM86"/>
    <mergeCell ref="BN86:BU86"/>
    <mergeCell ref="DV86:EK86"/>
    <mergeCell ref="GL86:HB86"/>
    <mergeCell ref="HC86:HR86"/>
    <mergeCell ref="HS86:HZ86"/>
    <mergeCell ref="B85:I85"/>
    <mergeCell ref="J85:Q85"/>
    <mergeCell ref="R85:AG85"/>
    <mergeCell ref="AH85:AO85"/>
    <mergeCell ref="AP85:AW85"/>
    <mergeCell ref="AX85:BM85"/>
    <mergeCell ref="BN85:BU85"/>
    <mergeCell ref="DV85:EK85"/>
    <mergeCell ref="GL85:HB85"/>
    <mergeCell ref="B83:I83"/>
    <mergeCell ref="J83:Q83"/>
    <mergeCell ref="R83:AG83"/>
    <mergeCell ref="AH83:AO83"/>
    <mergeCell ref="AP83:AW83"/>
    <mergeCell ref="IA83:IH83"/>
    <mergeCell ref="B84:I84"/>
    <mergeCell ref="J84:Q84"/>
    <mergeCell ref="R84:AG84"/>
    <mergeCell ref="AH84:AO84"/>
    <mergeCell ref="AP84:AW84"/>
    <mergeCell ref="AX84:BM84"/>
    <mergeCell ref="BN84:BU84"/>
    <mergeCell ref="DV84:EK84"/>
    <mergeCell ref="GL84:HB84"/>
    <mergeCell ref="AX83:BM83"/>
    <mergeCell ref="BN83:BU83"/>
    <mergeCell ref="DV83:EK83"/>
    <mergeCell ref="GL83:HB83"/>
    <mergeCell ref="HC83:HR83"/>
    <mergeCell ref="HS83:HZ83"/>
    <mergeCell ref="HC84:HR84"/>
    <mergeCell ref="HS84:HZ84"/>
    <mergeCell ref="IA84:IH84"/>
    <mergeCell ref="HC81:HR81"/>
    <mergeCell ref="HS81:HZ81"/>
    <mergeCell ref="IA81:IH81"/>
    <mergeCell ref="B82:I82"/>
    <mergeCell ref="J82:Q82"/>
    <mergeCell ref="R82:AG82"/>
    <mergeCell ref="AH82:AO82"/>
    <mergeCell ref="AP82:AW82"/>
    <mergeCell ref="AX82:BM82"/>
    <mergeCell ref="BN82:BU82"/>
    <mergeCell ref="DV82:EK82"/>
    <mergeCell ref="GL82:HB82"/>
    <mergeCell ref="HC82:HR82"/>
    <mergeCell ref="HS82:HZ82"/>
    <mergeCell ref="IA82:IH82"/>
    <mergeCell ref="B81:I81"/>
    <mergeCell ref="J81:Q81"/>
    <mergeCell ref="R81:AG81"/>
    <mergeCell ref="AH81:AO81"/>
    <mergeCell ref="AP81:AW81"/>
    <mergeCell ref="AX81:BM81"/>
    <mergeCell ref="BN81:BU81"/>
    <mergeCell ref="DV81:EK81"/>
    <mergeCell ref="GL81:HB81"/>
    <mergeCell ref="HC79:HR79"/>
    <mergeCell ref="HS79:HZ79"/>
    <mergeCell ref="IA79:IH79"/>
    <mergeCell ref="B80:I80"/>
    <mergeCell ref="J80:Q80"/>
    <mergeCell ref="R80:AG80"/>
    <mergeCell ref="AH80:AO80"/>
    <mergeCell ref="AP80:AW80"/>
    <mergeCell ref="IA80:IH80"/>
    <mergeCell ref="AX80:BM80"/>
    <mergeCell ref="BN80:BU80"/>
    <mergeCell ref="DV80:EK80"/>
    <mergeCell ref="GL80:HB80"/>
    <mergeCell ref="HC80:HR80"/>
    <mergeCell ref="HS80:HZ80"/>
    <mergeCell ref="B79:I79"/>
    <mergeCell ref="J79:Q79"/>
    <mergeCell ref="R79:AG79"/>
    <mergeCell ref="AH79:AO79"/>
    <mergeCell ref="AP79:AW79"/>
    <mergeCell ref="AX79:BM79"/>
    <mergeCell ref="BN79:BU79"/>
    <mergeCell ref="DV79:EK79"/>
    <mergeCell ref="GL79:HB79"/>
    <mergeCell ref="B77:I77"/>
    <mergeCell ref="J77:Q77"/>
    <mergeCell ref="R77:AG77"/>
    <mergeCell ref="AH77:AO77"/>
    <mergeCell ref="AP77:AW77"/>
    <mergeCell ref="IA77:IH77"/>
    <mergeCell ref="B78:I78"/>
    <mergeCell ref="J78:Q78"/>
    <mergeCell ref="R78:AG78"/>
    <mergeCell ref="AH78:AO78"/>
    <mergeCell ref="AP78:AW78"/>
    <mergeCell ref="AX78:BM78"/>
    <mergeCell ref="BN78:BU78"/>
    <mergeCell ref="DV78:EK78"/>
    <mergeCell ref="GL78:HB78"/>
    <mergeCell ref="AX77:BM77"/>
    <mergeCell ref="BN77:BU77"/>
    <mergeCell ref="DV77:EK77"/>
    <mergeCell ref="GL77:HB77"/>
    <mergeCell ref="HC77:HR77"/>
    <mergeCell ref="HS77:HZ77"/>
    <mergeCell ref="HC78:HR78"/>
    <mergeCell ref="HS78:HZ78"/>
    <mergeCell ref="IA78:IH78"/>
    <mergeCell ref="HC75:HR75"/>
    <mergeCell ref="HS75:HZ75"/>
    <mergeCell ref="IA75:IH75"/>
    <mergeCell ref="B76:I76"/>
    <mergeCell ref="J76:Q76"/>
    <mergeCell ref="R76:AG76"/>
    <mergeCell ref="AH76:AO76"/>
    <mergeCell ref="AP76:AW76"/>
    <mergeCell ref="AX76:BM76"/>
    <mergeCell ref="BN76:BU76"/>
    <mergeCell ref="DV76:EK76"/>
    <mergeCell ref="GL76:HB76"/>
    <mergeCell ref="HC76:HR76"/>
    <mergeCell ref="HS76:HZ76"/>
    <mergeCell ref="IA76:IH76"/>
    <mergeCell ref="B75:I75"/>
    <mergeCell ref="J75:Q75"/>
    <mergeCell ref="R75:AG75"/>
    <mergeCell ref="AH75:AO75"/>
    <mergeCell ref="AP75:AW75"/>
    <mergeCell ref="AX75:BM75"/>
    <mergeCell ref="BN75:BU75"/>
    <mergeCell ref="DV75:EK75"/>
    <mergeCell ref="GL75:HB75"/>
    <mergeCell ref="HC73:HR73"/>
    <mergeCell ref="HS73:HZ73"/>
    <mergeCell ref="IA73:IH73"/>
    <mergeCell ref="B74:I74"/>
    <mergeCell ref="J74:Q74"/>
    <mergeCell ref="R74:AG74"/>
    <mergeCell ref="AH74:AO74"/>
    <mergeCell ref="AP74:AW74"/>
    <mergeCell ref="IA74:IH74"/>
    <mergeCell ref="AX74:BM74"/>
    <mergeCell ref="BN74:BU74"/>
    <mergeCell ref="DV74:EK74"/>
    <mergeCell ref="GL74:HB74"/>
    <mergeCell ref="HC74:HR74"/>
    <mergeCell ref="HS74:HZ74"/>
    <mergeCell ref="B73:I73"/>
    <mergeCell ref="J73:Q73"/>
    <mergeCell ref="R73:AG73"/>
    <mergeCell ref="AH73:AO73"/>
    <mergeCell ref="AP73:AW73"/>
    <mergeCell ref="AX73:BM73"/>
    <mergeCell ref="BN73:BU73"/>
    <mergeCell ref="DV73:EK73"/>
    <mergeCell ref="GL73:HB73"/>
    <mergeCell ref="B71:I71"/>
    <mergeCell ref="J71:Q71"/>
    <mergeCell ref="R71:AG71"/>
    <mergeCell ref="AH71:AO71"/>
    <mergeCell ref="AP71:AW71"/>
    <mergeCell ref="IA71:IH71"/>
    <mergeCell ref="B72:I72"/>
    <mergeCell ref="J72:Q72"/>
    <mergeCell ref="R72:AG72"/>
    <mergeCell ref="AH72:AO72"/>
    <mergeCell ref="AP72:AW72"/>
    <mergeCell ref="AX72:BM72"/>
    <mergeCell ref="BN72:BU72"/>
    <mergeCell ref="DV72:EK72"/>
    <mergeCell ref="GL72:HB72"/>
    <mergeCell ref="AX71:BM71"/>
    <mergeCell ref="BN71:BU71"/>
    <mergeCell ref="DV71:EK71"/>
    <mergeCell ref="GL71:HB71"/>
    <mergeCell ref="HC71:HR71"/>
    <mergeCell ref="HS71:HZ71"/>
    <mergeCell ref="HC72:HR72"/>
    <mergeCell ref="HS72:HZ72"/>
    <mergeCell ref="IA72:IH72"/>
    <mergeCell ref="HC69:HR69"/>
    <mergeCell ref="HS69:HZ69"/>
    <mergeCell ref="IA69:IH69"/>
    <mergeCell ref="B70:I70"/>
    <mergeCell ref="J70:Q70"/>
    <mergeCell ref="R70:AG70"/>
    <mergeCell ref="AH70:AO70"/>
    <mergeCell ref="AP70:AW70"/>
    <mergeCell ref="AX70:BM70"/>
    <mergeCell ref="BN70:BU70"/>
    <mergeCell ref="DV70:EK70"/>
    <mergeCell ref="GL70:HB70"/>
    <mergeCell ref="HC70:HR70"/>
    <mergeCell ref="HS70:HZ70"/>
    <mergeCell ref="IA70:IH70"/>
    <mergeCell ref="B69:I69"/>
    <mergeCell ref="J69:Q69"/>
    <mergeCell ref="R69:AG69"/>
    <mergeCell ref="AH69:AO69"/>
    <mergeCell ref="AP69:AW69"/>
    <mergeCell ref="AX69:BM69"/>
    <mergeCell ref="BN69:BU69"/>
    <mergeCell ref="DV69:EK69"/>
    <mergeCell ref="GL69:HB69"/>
    <mergeCell ref="HC67:HR67"/>
    <mergeCell ref="HS67:HZ67"/>
    <mergeCell ref="IA67:IH67"/>
    <mergeCell ref="B68:I68"/>
    <mergeCell ref="J68:Q68"/>
    <mergeCell ref="R68:AG68"/>
    <mergeCell ref="AH68:AO68"/>
    <mergeCell ref="AP68:AW68"/>
    <mergeCell ref="IA68:IH68"/>
    <mergeCell ref="AX68:BM68"/>
    <mergeCell ref="BN68:BU68"/>
    <mergeCell ref="DV68:EK68"/>
    <mergeCell ref="GL68:HB68"/>
    <mergeCell ref="HC68:HR68"/>
    <mergeCell ref="HS68:HZ68"/>
    <mergeCell ref="B67:I67"/>
    <mergeCell ref="J67:Q67"/>
    <mergeCell ref="R67:AG67"/>
    <mergeCell ref="AH67:AO67"/>
    <mergeCell ref="AP67:AW67"/>
    <mergeCell ref="AX67:BM67"/>
    <mergeCell ref="BN67:BU67"/>
    <mergeCell ref="DV67:EK67"/>
    <mergeCell ref="GL67:HB67"/>
    <mergeCell ref="B65:I65"/>
    <mergeCell ref="J65:Q65"/>
    <mergeCell ref="R65:AG65"/>
    <mergeCell ref="AH65:AO65"/>
    <mergeCell ref="AP65:AW65"/>
    <mergeCell ref="IA65:IH65"/>
    <mergeCell ref="B66:I66"/>
    <mergeCell ref="J66:Q66"/>
    <mergeCell ref="R66:AG66"/>
    <mergeCell ref="AH66:AO66"/>
    <mergeCell ref="AP66:AW66"/>
    <mergeCell ref="AX66:BM66"/>
    <mergeCell ref="BN66:BU66"/>
    <mergeCell ref="DV66:EK66"/>
    <mergeCell ref="GL66:HB66"/>
    <mergeCell ref="AX65:BM65"/>
    <mergeCell ref="BN65:BU65"/>
    <mergeCell ref="DV65:EK65"/>
    <mergeCell ref="GL65:HB65"/>
    <mergeCell ref="HC65:HR65"/>
    <mergeCell ref="HS65:HZ65"/>
    <mergeCell ref="HC66:HR66"/>
    <mergeCell ref="HS66:HZ66"/>
    <mergeCell ref="IA66:IH66"/>
    <mergeCell ref="HC63:HR63"/>
    <mergeCell ref="HS63:HZ63"/>
    <mergeCell ref="IA63:IH63"/>
    <mergeCell ref="B64:I64"/>
    <mergeCell ref="J64:Q64"/>
    <mergeCell ref="R64:AG64"/>
    <mergeCell ref="AH64:AO64"/>
    <mergeCell ref="AP64:AW64"/>
    <mergeCell ref="AX64:BM64"/>
    <mergeCell ref="BN64:BU64"/>
    <mergeCell ref="DV64:EK64"/>
    <mergeCell ref="GL64:HB64"/>
    <mergeCell ref="HC64:HR64"/>
    <mergeCell ref="HS64:HZ64"/>
    <mergeCell ref="IA64:IH64"/>
    <mergeCell ref="B63:I63"/>
    <mergeCell ref="J63:Q63"/>
    <mergeCell ref="R63:AG63"/>
    <mergeCell ref="AH63:AO63"/>
    <mergeCell ref="AP63:AW63"/>
    <mergeCell ref="AX63:BM63"/>
    <mergeCell ref="BN63:BU63"/>
    <mergeCell ref="DV63:EK63"/>
    <mergeCell ref="GL63:HB63"/>
    <mergeCell ref="HC61:HR61"/>
    <mergeCell ref="HS61:HZ61"/>
    <mergeCell ref="IA61:IH61"/>
    <mergeCell ref="B62:I62"/>
    <mergeCell ref="J62:Q62"/>
    <mergeCell ref="R62:AG62"/>
    <mergeCell ref="AH62:AO62"/>
    <mergeCell ref="AP62:AW62"/>
    <mergeCell ref="IA62:IH62"/>
    <mergeCell ref="AX62:BM62"/>
    <mergeCell ref="BN62:BU62"/>
    <mergeCell ref="DV62:EK62"/>
    <mergeCell ref="GL62:HB62"/>
    <mergeCell ref="HC62:HR62"/>
    <mergeCell ref="HS62:HZ62"/>
    <mergeCell ref="B61:I61"/>
    <mergeCell ref="J61:Q61"/>
    <mergeCell ref="R61:AG61"/>
    <mergeCell ref="AH61:AO61"/>
    <mergeCell ref="AP61:AW61"/>
    <mergeCell ref="AX61:BM61"/>
    <mergeCell ref="BN61:BU61"/>
    <mergeCell ref="DV61:EK61"/>
    <mergeCell ref="GL61:HB61"/>
    <mergeCell ref="B59:I59"/>
    <mergeCell ref="J59:Q59"/>
    <mergeCell ref="R59:AG59"/>
    <mergeCell ref="AH59:AO59"/>
    <mergeCell ref="AP59:AW59"/>
    <mergeCell ref="IA59:IH59"/>
    <mergeCell ref="B60:I60"/>
    <mergeCell ref="J60:Q60"/>
    <mergeCell ref="R60:AG60"/>
    <mergeCell ref="AH60:AO60"/>
    <mergeCell ref="AP60:AW60"/>
    <mergeCell ref="AX60:BM60"/>
    <mergeCell ref="BN60:BU60"/>
    <mergeCell ref="DV60:EK60"/>
    <mergeCell ref="GL60:HB60"/>
    <mergeCell ref="AX59:BM59"/>
    <mergeCell ref="BN59:BU59"/>
    <mergeCell ref="DV59:EK59"/>
    <mergeCell ref="GL59:HB59"/>
    <mergeCell ref="HC59:HR59"/>
    <mergeCell ref="HS59:HZ59"/>
    <mergeCell ref="HC60:HR60"/>
    <mergeCell ref="HS60:HZ60"/>
    <mergeCell ref="IA60:IH60"/>
    <mergeCell ref="HC57:HR57"/>
    <mergeCell ref="HS57:HZ57"/>
    <mergeCell ref="IA57:IH57"/>
    <mergeCell ref="B58:I58"/>
    <mergeCell ref="J58:Q58"/>
    <mergeCell ref="R58:AG58"/>
    <mergeCell ref="AH58:AO58"/>
    <mergeCell ref="AP58:AW58"/>
    <mergeCell ref="AX58:BM58"/>
    <mergeCell ref="BN58:BU58"/>
    <mergeCell ref="DV58:EK58"/>
    <mergeCell ref="GL58:HB58"/>
    <mergeCell ref="HC58:HR58"/>
    <mergeCell ref="HS58:HZ58"/>
    <mergeCell ref="IA58:IH58"/>
    <mergeCell ref="B57:I57"/>
    <mergeCell ref="J57:Q57"/>
    <mergeCell ref="R57:AG57"/>
    <mergeCell ref="AH57:AO57"/>
    <mergeCell ref="AP57:AW57"/>
    <mergeCell ref="AX57:BM57"/>
    <mergeCell ref="BN57:BU57"/>
    <mergeCell ref="DV57:EK57"/>
    <mergeCell ref="GL57:HB57"/>
    <mergeCell ref="HC55:HR55"/>
    <mergeCell ref="HS55:HZ55"/>
    <mergeCell ref="IA55:IH55"/>
    <mergeCell ref="B56:I56"/>
    <mergeCell ref="J56:Q56"/>
    <mergeCell ref="R56:AG56"/>
    <mergeCell ref="AH56:AO56"/>
    <mergeCell ref="AP56:AW56"/>
    <mergeCell ref="IA56:IH56"/>
    <mergeCell ref="AX56:BM56"/>
    <mergeCell ref="BN56:BU56"/>
    <mergeCell ref="DV56:EK56"/>
    <mergeCell ref="GL56:HB56"/>
    <mergeCell ref="HC56:HR56"/>
    <mergeCell ref="HS56:HZ56"/>
    <mergeCell ref="B55:I55"/>
    <mergeCell ref="J55:Q55"/>
    <mergeCell ref="R55:AG55"/>
    <mergeCell ref="AH55:AO55"/>
    <mergeCell ref="AP55:AW55"/>
    <mergeCell ref="AX55:BM55"/>
    <mergeCell ref="BN55:BU55"/>
    <mergeCell ref="DV55:EK55"/>
    <mergeCell ref="GL55:HB55"/>
    <mergeCell ref="B53:I53"/>
    <mergeCell ref="J53:Q53"/>
    <mergeCell ref="R53:AG53"/>
    <mergeCell ref="AH53:AO53"/>
    <mergeCell ref="AP53:AW53"/>
    <mergeCell ref="IA53:IH53"/>
    <mergeCell ref="B54:I54"/>
    <mergeCell ref="J54:Q54"/>
    <mergeCell ref="R54:AG54"/>
    <mergeCell ref="AH54:AO54"/>
    <mergeCell ref="AP54:AW54"/>
    <mergeCell ref="AX54:BM54"/>
    <mergeCell ref="BN54:BU54"/>
    <mergeCell ref="DV54:EK54"/>
    <mergeCell ref="GL54:HB54"/>
    <mergeCell ref="AX53:BM53"/>
    <mergeCell ref="BN53:BU53"/>
    <mergeCell ref="DV53:EK53"/>
    <mergeCell ref="GL53:HB53"/>
    <mergeCell ref="HC53:HR53"/>
    <mergeCell ref="HS53:HZ53"/>
    <mergeCell ref="HC54:HR54"/>
    <mergeCell ref="HS54:HZ54"/>
    <mergeCell ref="IA54:IH54"/>
    <mergeCell ref="HC51:HR51"/>
    <mergeCell ref="HS51:HZ51"/>
    <mergeCell ref="IA51:IH51"/>
    <mergeCell ref="B52:I52"/>
    <mergeCell ref="J52:Q52"/>
    <mergeCell ref="R52:AG52"/>
    <mergeCell ref="AH52:AO52"/>
    <mergeCell ref="AP52:AW52"/>
    <mergeCell ref="AX52:BM52"/>
    <mergeCell ref="BN52:BU52"/>
    <mergeCell ref="DV52:EK52"/>
    <mergeCell ref="GL52:HB52"/>
    <mergeCell ref="HC52:HR52"/>
    <mergeCell ref="HS52:HZ52"/>
    <mergeCell ref="IA52:IH52"/>
    <mergeCell ref="B51:I51"/>
    <mergeCell ref="J51:Q51"/>
    <mergeCell ref="R51:AG51"/>
    <mergeCell ref="AH51:AO51"/>
    <mergeCell ref="AP51:AW51"/>
    <mergeCell ref="AX51:BM51"/>
    <mergeCell ref="BN51:BU51"/>
    <mergeCell ref="DV51:EK51"/>
    <mergeCell ref="GL51:HB51"/>
    <mergeCell ref="HC49:HR49"/>
    <mergeCell ref="HS49:HZ49"/>
    <mergeCell ref="IA49:IH49"/>
    <mergeCell ref="B50:I50"/>
    <mergeCell ref="J50:Q50"/>
    <mergeCell ref="R50:AG50"/>
    <mergeCell ref="AH50:AO50"/>
    <mergeCell ref="AP50:AW50"/>
    <mergeCell ref="IA50:IH50"/>
    <mergeCell ref="AX50:BM50"/>
    <mergeCell ref="BN50:BU50"/>
    <mergeCell ref="DV50:EK50"/>
    <mergeCell ref="GL50:HB50"/>
    <mergeCell ref="HC50:HR50"/>
    <mergeCell ref="HS50:HZ50"/>
    <mergeCell ref="B49:I49"/>
    <mergeCell ref="J49:Q49"/>
    <mergeCell ref="R49:AG49"/>
    <mergeCell ref="AH49:AO49"/>
    <mergeCell ref="AP49:AW49"/>
    <mergeCell ref="AX49:BM49"/>
    <mergeCell ref="BN49:BU49"/>
    <mergeCell ref="DV49:EK49"/>
    <mergeCell ref="GL49:HB49"/>
    <mergeCell ref="B47:I47"/>
    <mergeCell ref="J47:Q47"/>
    <mergeCell ref="R47:AG47"/>
    <mergeCell ref="AH47:AO47"/>
    <mergeCell ref="AP47:AW47"/>
    <mergeCell ref="IA47:IH47"/>
    <mergeCell ref="B48:I48"/>
    <mergeCell ref="J48:Q48"/>
    <mergeCell ref="R48:AG48"/>
    <mergeCell ref="AH48:AO48"/>
    <mergeCell ref="AP48:AW48"/>
    <mergeCell ref="AX48:BM48"/>
    <mergeCell ref="BN48:BU48"/>
    <mergeCell ref="DV48:EK48"/>
    <mergeCell ref="GL48:HB48"/>
    <mergeCell ref="AX47:BM47"/>
    <mergeCell ref="BN47:BU47"/>
    <mergeCell ref="DV47:EK47"/>
    <mergeCell ref="GL47:HB47"/>
    <mergeCell ref="HC47:HR47"/>
    <mergeCell ref="HS47:HZ47"/>
    <mergeCell ref="HC48:HR48"/>
    <mergeCell ref="HS48:HZ48"/>
    <mergeCell ref="IA48:IH48"/>
    <mergeCell ref="HC45:HR45"/>
    <mergeCell ref="HS45:HZ45"/>
    <mergeCell ref="IA45:IH45"/>
    <mergeCell ref="B46:I46"/>
    <mergeCell ref="J46:Q46"/>
    <mergeCell ref="R46:AG46"/>
    <mergeCell ref="AH46:AO46"/>
    <mergeCell ref="AP46:AW46"/>
    <mergeCell ref="AX46:BM46"/>
    <mergeCell ref="BN46:BU46"/>
    <mergeCell ref="DV46:EK46"/>
    <mergeCell ref="GL46:HB46"/>
    <mergeCell ref="HC46:HR46"/>
    <mergeCell ref="HS46:HZ46"/>
    <mergeCell ref="IA46:IH46"/>
    <mergeCell ref="B45:I45"/>
    <mergeCell ref="J45:Q45"/>
    <mergeCell ref="R45:AG45"/>
    <mergeCell ref="AH45:AO45"/>
    <mergeCell ref="AP45:AW45"/>
    <mergeCell ref="AX45:BM45"/>
    <mergeCell ref="BN45:BU45"/>
    <mergeCell ref="DV45:EK45"/>
    <mergeCell ref="GL45:HB45"/>
    <mergeCell ref="HC43:HR43"/>
    <mergeCell ref="HS43:HZ43"/>
    <mergeCell ref="IA43:IH43"/>
    <mergeCell ref="B44:I44"/>
    <mergeCell ref="J44:Q44"/>
    <mergeCell ref="R44:AG44"/>
    <mergeCell ref="AH44:AO44"/>
    <mergeCell ref="AP44:AW44"/>
    <mergeCell ref="IA44:IH44"/>
    <mergeCell ref="AX44:BM44"/>
    <mergeCell ref="BN44:BU44"/>
    <mergeCell ref="DV44:EK44"/>
    <mergeCell ref="GL44:HB44"/>
    <mergeCell ref="HC44:HR44"/>
    <mergeCell ref="HS44:HZ44"/>
    <mergeCell ref="B43:I43"/>
    <mergeCell ref="J43:Q43"/>
    <mergeCell ref="R43:AG43"/>
    <mergeCell ref="AH43:AO43"/>
    <mergeCell ref="AP43:AW43"/>
    <mergeCell ref="AX43:BM43"/>
    <mergeCell ref="BN43:BU43"/>
    <mergeCell ref="DV43:EK43"/>
    <mergeCell ref="GL43:HB43"/>
    <mergeCell ref="B41:I41"/>
    <mergeCell ref="J41:Q41"/>
    <mergeCell ref="R41:AG41"/>
    <mergeCell ref="AH41:AO41"/>
    <mergeCell ref="AP41:AW41"/>
    <mergeCell ref="IA41:IH41"/>
    <mergeCell ref="B42:I42"/>
    <mergeCell ref="J42:Q42"/>
    <mergeCell ref="R42:AG42"/>
    <mergeCell ref="AH42:AO42"/>
    <mergeCell ref="AP42:AW42"/>
    <mergeCell ref="AX42:BM42"/>
    <mergeCell ref="BN42:BU42"/>
    <mergeCell ref="DV42:EK42"/>
    <mergeCell ref="GL42:HB42"/>
    <mergeCell ref="AX41:BM41"/>
    <mergeCell ref="BN41:BU41"/>
    <mergeCell ref="DV41:EK41"/>
    <mergeCell ref="GL41:HB41"/>
    <mergeCell ref="HC41:HR41"/>
    <mergeCell ref="HS41:HZ41"/>
    <mergeCell ref="HC42:HR42"/>
    <mergeCell ref="HS42:HZ42"/>
    <mergeCell ref="IA42:IH42"/>
    <mergeCell ref="HC39:HR39"/>
    <mergeCell ref="HS39:HZ39"/>
    <mergeCell ref="IA39:IH39"/>
    <mergeCell ref="B40:I40"/>
    <mergeCell ref="J40:Q40"/>
    <mergeCell ref="R40:AG40"/>
    <mergeCell ref="AH40:AO40"/>
    <mergeCell ref="AP40:AW40"/>
    <mergeCell ref="AX40:BM40"/>
    <mergeCell ref="BN40:BU40"/>
    <mergeCell ref="DV40:EK40"/>
    <mergeCell ref="GL40:HB40"/>
    <mergeCell ref="HC40:HR40"/>
    <mergeCell ref="HS40:HZ40"/>
    <mergeCell ref="IA40:IH40"/>
    <mergeCell ref="B39:I39"/>
    <mergeCell ref="J39:Q39"/>
    <mergeCell ref="R39:AG39"/>
    <mergeCell ref="AH39:AO39"/>
    <mergeCell ref="AP39:AW39"/>
    <mergeCell ref="AX39:BM39"/>
    <mergeCell ref="BN39:BU39"/>
    <mergeCell ref="DV39:EK39"/>
    <mergeCell ref="GL39:HB39"/>
    <mergeCell ref="HC37:HR37"/>
    <mergeCell ref="HS37:HZ37"/>
    <mergeCell ref="IA37:IH37"/>
    <mergeCell ref="B38:I38"/>
    <mergeCell ref="J38:Q38"/>
    <mergeCell ref="R38:AG38"/>
    <mergeCell ref="AH38:AO38"/>
    <mergeCell ref="AP38:AW38"/>
    <mergeCell ref="IA38:IH38"/>
    <mergeCell ref="AX38:BM38"/>
    <mergeCell ref="BN38:BU38"/>
    <mergeCell ref="DV38:EK38"/>
    <mergeCell ref="GL38:HB38"/>
    <mergeCell ref="HC38:HR38"/>
    <mergeCell ref="HS38:HZ38"/>
    <mergeCell ref="B37:I37"/>
    <mergeCell ref="J37:Q37"/>
    <mergeCell ref="R37:AG37"/>
    <mergeCell ref="AH37:AO37"/>
    <mergeCell ref="AP37:AW37"/>
    <mergeCell ref="AX37:BM37"/>
    <mergeCell ref="BN37:BU37"/>
    <mergeCell ref="DV37:EK37"/>
    <mergeCell ref="GL37:HB37"/>
    <mergeCell ref="B35:I35"/>
    <mergeCell ref="J35:Q35"/>
    <mergeCell ref="R35:AG35"/>
    <mergeCell ref="AH35:AO35"/>
    <mergeCell ref="AP35:AW35"/>
    <mergeCell ref="IA35:IH35"/>
    <mergeCell ref="B36:I36"/>
    <mergeCell ref="J36:Q36"/>
    <mergeCell ref="R36:AG36"/>
    <mergeCell ref="AH36:AO36"/>
    <mergeCell ref="AP36:AW36"/>
    <mergeCell ref="AX36:BM36"/>
    <mergeCell ref="BN36:BU36"/>
    <mergeCell ref="DV36:EK36"/>
    <mergeCell ref="GL36:HB36"/>
    <mergeCell ref="AX35:BM35"/>
    <mergeCell ref="BN35:BU35"/>
    <mergeCell ref="DV35:EK35"/>
    <mergeCell ref="GL35:HB35"/>
    <mergeCell ref="HC35:HR35"/>
    <mergeCell ref="HS35:HZ35"/>
    <mergeCell ref="HC36:HR36"/>
    <mergeCell ref="HS36:HZ36"/>
    <mergeCell ref="IA36:IH36"/>
    <mergeCell ref="HC33:HR33"/>
    <mergeCell ref="HS33:HZ33"/>
    <mergeCell ref="IA33:IH33"/>
    <mergeCell ref="B34:I34"/>
    <mergeCell ref="J34:Q34"/>
    <mergeCell ref="R34:AG34"/>
    <mergeCell ref="AH34:AO34"/>
    <mergeCell ref="AP34:AW34"/>
    <mergeCell ref="AX34:BM34"/>
    <mergeCell ref="BN34:BU34"/>
    <mergeCell ref="DV34:EK34"/>
    <mergeCell ref="GL34:HB34"/>
    <mergeCell ref="HC34:HR34"/>
    <mergeCell ref="HS34:HZ34"/>
    <mergeCell ref="IA34:IH34"/>
    <mergeCell ref="B33:I33"/>
    <mergeCell ref="J33:Q33"/>
    <mergeCell ref="R33:AG33"/>
    <mergeCell ref="AH33:AO33"/>
    <mergeCell ref="AP33:AW33"/>
    <mergeCell ref="AX33:BM33"/>
    <mergeCell ref="BN33:BU33"/>
    <mergeCell ref="DV33:EK33"/>
    <mergeCell ref="GL33:HB33"/>
    <mergeCell ref="HC31:HR31"/>
    <mergeCell ref="HS31:HZ31"/>
    <mergeCell ref="IA31:IH31"/>
    <mergeCell ref="B32:I32"/>
    <mergeCell ref="J32:Q32"/>
    <mergeCell ref="R32:AG32"/>
    <mergeCell ref="AH32:AO32"/>
    <mergeCell ref="AP32:AW32"/>
    <mergeCell ref="IA32:IH32"/>
    <mergeCell ref="AX32:BM32"/>
    <mergeCell ref="BN32:BU32"/>
    <mergeCell ref="DV32:EK32"/>
    <mergeCell ref="GL32:HB32"/>
    <mergeCell ref="HC32:HR32"/>
    <mergeCell ref="HS32:HZ32"/>
    <mergeCell ref="B31:I31"/>
    <mergeCell ref="J31:Q31"/>
    <mergeCell ref="R31:AG31"/>
    <mergeCell ref="AH31:AO31"/>
    <mergeCell ref="AP31:AW31"/>
    <mergeCell ref="AX31:BM31"/>
    <mergeCell ref="BN31:BU31"/>
    <mergeCell ref="DV31:EK31"/>
    <mergeCell ref="GL31:HB31"/>
    <mergeCell ref="B29:I29"/>
    <mergeCell ref="J29:Q29"/>
    <mergeCell ref="R29:AG29"/>
    <mergeCell ref="AH29:AO29"/>
    <mergeCell ref="AP29:AW29"/>
    <mergeCell ref="IA29:IH29"/>
    <mergeCell ref="B30:I30"/>
    <mergeCell ref="J30:Q30"/>
    <mergeCell ref="R30:AG30"/>
    <mergeCell ref="AH30:AO30"/>
    <mergeCell ref="AP30:AW30"/>
    <mergeCell ref="AX30:BM30"/>
    <mergeCell ref="BN30:BU30"/>
    <mergeCell ref="DV30:EK30"/>
    <mergeCell ref="GL30:HB30"/>
    <mergeCell ref="AX29:BM29"/>
    <mergeCell ref="BN29:BU29"/>
    <mergeCell ref="DV29:EK29"/>
    <mergeCell ref="GL29:HB29"/>
    <mergeCell ref="HC29:HR29"/>
    <mergeCell ref="HS29:HZ29"/>
    <mergeCell ref="HC30:HR30"/>
    <mergeCell ref="HS30:HZ30"/>
    <mergeCell ref="IA30:IH30"/>
    <mergeCell ref="HC27:HR27"/>
    <mergeCell ref="HS27:HZ27"/>
    <mergeCell ref="IA27:IH27"/>
    <mergeCell ref="B28:I28"/>
    <mergeCell ref="J28:Q28"/>
    <mergeCell ref="R28:AG28"/>
    <mergeCell ref="AH28:AO28"/>
    <mergeCell ref="AP28:AW28"/>
    <mergeCell ref="AX28:BM28"/>
    <mergeCell ref="BN28:BU28"/>
    <mergeCell ref="DV28:EK28"/>
    <mergeCell ref="GL28:HB28"/>
    <mergeCell ref="HC28:HR28"/>
    <mergeCell ref="HS28:HZ28"/>
    <mergeCell ref="IA28:IH28"/>
    <mergeCell ref="B27:I27"/>
    <mergeCell ref="J27:Q27"/>
    <mergeCell ref="R27:AG27"/>
    <mergeCell ref="AH27:AO27"/>
    <mergeCell ref="AP27:AW27"/>
    <mergeCell ref="AX27:BM27"/>
    <mergeCell ref="BN27:BU27"/>
    <mergeCell ref="DV27:EK27"/>
    <mergeCell ref="GL27:HB27"/>
    <mergeCell ref="HC25:HR25"/>
    <mergeCell ref="HS25:HZ25"/>
    <mergeCell ref="IA25:IH25"/>
    <mergeCell ref="B26:I26"/>
    <mergeCell ref="J26:Q26"/>
    <mergeCell ref="R26:AG26"/>
    <mergeCell ref="AH26:AO26"/>
    <mergeCell ref="AP26:AW26"/>
    <mergeCell ref="IA26:IH26"/>
    <mergeCell ref="AX26:BM26"/>
    <mergeCell ref="BN26:BU26"/>
    <mergeCell ref="DV26:EK26"/>
    <mergeCell ref="GL26:HB26"/>
    <mergeCell ref="HC26:HR26"/>
    <mergeCell ref="HS26:HZ26"/>
    <mergeCell ref="B25:I25"/>
    <mergeCell ref="J25:Q25"/>
    <mergeCell ref="R25:AG25"/>
    <mergeCell ref="AH25:AO25"/>
    <mergeCell ref="AP25:AW25"/>
    <mergeCell ref="AX25:BM25"/>
    <mergeCell ref="BN25:BU25"/>
    <mergeCell ref="DV25:EK25"/>
    <mergeCell ref="GL25:HB25"/>
    <mergeCell ref="B23:I23"/>
    <mergeCell ref="J23:Q23"/>
    <mergeCell ref="R23:AG23"/>
    <mergeCell ref="AH23:AO23"/>
    <mergeCell ref="AP23:AW23"/>
    <mergeCell ref="IA23:IH23"/>
    <mergeCell ref="B24:I24"/>
    <mergeCell ref="J24:Q24"/>
    <mergeCell ref="R24:AG24"/>
    <mergeCell ref="AH24:AO24"/>
    <mergeCell ref="AP24:AW24"/>
    <mergeCell ref="AX24:BM24"/>
    <mergeCell ref="BN24:BU24"/>
    <mergeCell ref="DV24:EK24"/>
    <mergeCell ref="GL24:HB24"/>
    <mergeCell ref="AX23:BM23"/>
    <mergeCell ref="BN23:BU23"/>
    <mergeCell ref="DV23:EK23"/>
    <mergeCell ref="GL23:HB23"/>
    <mergeCell ref="HC23:HR23"/>
    <mergeCell ref="HS23:HZ23"/>
    <mergeCell ref="HC24:HR24"/>
    <mergeCell ref="HS24:HZ24"/>
    <mergeCell ref="IA24:IH24"/>
    <mergeCell ref="HC21:HR21"/>
    <mergeCell ref="HS21:HZ21"/>
    <mergeCell ref="IA21:IH21"/>
    <mergeCell ref="B22:I22"/>
    <mergeCell ref="J22:Q22"/>
    <mergeCell ref="R22:AG22"/>
    <mergeCell ref="AH22:AO22"/>
    <mergeCell ref="AP22:AW22"/>
    <mergeCell ref="AX22:BM22"/>
    <mergeCell ref="BN22:BU22"/>
    <mergeCell ref="DV22:EK22"/>
    <mergeCell ref="GL22:HB22"/>
    <mergeCell ref="HC22:HR22"/>
    <mergeCell ref="HS22:HZ22"/>
    <mergeCell ref="IA22:IH22"/>
    <mergeCell ref="B21:I21"/>
    <mergeCell ref="J21:Q21"/>
    <mergeCell ref="R21:AG21"/>
    <mergeCell ref="AH21:AO21"/>
    <mergeCell ref="AP21:AW21"/>
    <mergeCell ref="AX21:BM21"/>
    <mergeCell ref="BN21:BU21"/>
    <mergeCell ref="DV21:EK21"/>
    <mergeCell ref="GL21:HB21"/>
    <mergeCell ref="HC19:HR19"/>
    <mergeCell ref="HS19:HZ19"/>
    <mergeCell ref="IA19:IH19"/>
    <mergeCell ref="B20:I20"/>
    <mergeCell ref="J20:Q20"/>
    <mergeCell ref="R20:AG20"/>
    <mergeCell ref="AH20:AO20"/>
    <mergeCell ref="AP20:AW20"/>
    <mergeCell ref="IA20:IH20"/>
    <mergeCell ref="AX20:BM20"/>
    <mergeCell ref="BN20:BU20"/>
    <mergeCell ref="DV20:EK20"/>
    <mergeCell ref="GL20:HB20"/>
    <mergeCell ref="HC20:HR20"/>
    <mergeCell ref="HS20:HZ20"/>
    <mergeCell ref="B19:I19"/>
    <mergeCell ref="J19:Q19"/>
    <mergeCell ref="R19:AG19"/>
    <mergeCell ref="AH19:AO19"/>
    <mergeCell ref="AP19:AW19"/>
    <mergeCell ref="AX19:BM19"/>
    <mergeCell ref="BN19:BU19"/>
    <mergeCell ref="DV19:EK19"/>
    <mergeCell ref="GL19:HB19"/>
    <mergeCell ref="B17:I17"/>
    <mergeCell ref="J17:Q17"/>
    <mergeCell ref="R17:AG17"/>
    <mergeCell ref="AH17:AO17"/>
    <mergeCell ref="AP17:AW17"/>
    <mergeCell ref="IA17:IH17"/>
    <mergeCell ref="B18:I18"/>
    <mergeCell ref="J18:Q18"/>
    <mergeCell ref="R18:AG18"/>
    <mergeCell ref="AH18:AO18"/>
    <mergeCell ref="AP18:AW18"/>
    <mergeCell ref="AX18:BM18"/>
    <mergeCell ref="BN18:BU18"/>
    <mergeCell ref="DV18:EK18"/>
    <mergeCell ref="GL18:HB18"/>
    <mergeCell ref="AX17:BM17"/>
    <mergeCell ref="BN17:BU17"/>
    <mergeCell ref="DV17:EK17"/>
    <mergeCell ref="GL17:HB17"/>
    <mergeCell ref="HC17:HR17"/>
    <mergeCell ref="HS17:HZ17"/>
    <mergeCell ref="HC18:HR18"/>
    <mergeCell ref="HS18:HZ18"/>
    <mergeCell ref="IA18:IH18"/>
    <mergeCell ref="HC15:HR15"/>
    <mergeCell ref="HS15:HZ15"/>
    <mergeCell ref="IA15:IH15"/>
    <mergeCell ref="B16:I16"/>
    <mergeCell ref="J16:Q16"/>
    <mergeCell ref="R16:AG16"/>
    <mergeCell ref="AH16:AO16"/>
    <mergeCell ref="AP16:AW16"/>
    <mergeCell ref="AX16:BM16"/>
    <mergeCell ref="BN16:BU16"/>
    <mergeCell ref="DV16:EK16"/>
    <mergeCell ref="GL16:HB16"/>
    <mergeCell ref="HC16:HR16"/>
    <mergeCell ref="HS16:HZ16"/>
    <mergeCell ref="IA16:IH16"/>
    <mergeCell ref="B15:I15"/>
    <mergeCell ref="J15:Q15"/>
    <mergeCell ref="R15:AG15"/>
    <mergeCell ref="AH15:AO15"/>
    <mergeCell ref="AP15:AW15"/>
    <mergeCell ref="AX15:BM15"/>
    <mergeCell ref="BN15:BU15"/>
    <mergeCell ref="DV15:EK15"/>
    <mergeCell ref="GL15:HB15"/>
    <mergeCell ref="HC13:HR13"/>
    <mergeCell ref="HS13:HZ13"/>
    <mergeCell ref="IA13:IH13"/>
    <mergeCell ref="B14:I14"/>
    <mergeCell ref="J14:Q14"/>
    <mergeCell ref="R14:AG14"/>
    <mergeCell ref="AH14:AO14"/>
    <mergeCell ref="AP14:AW14"/>
    <mergeCell ref="IA14:IH14"/>
    <mergeCell ref="AX14:BM14"/>
    <mergeCell ref="BN14:BU14"/>
    <mergeCell ref="DV14:EK14"/>
    <mergeCell ref="GL14:HB14"/>
    <mergeCell ref="HC14:HR14"/>
    <mergeCell ref="HS14:HZ14"/>
    <mergeCell ref="B13:I13"/>
    <mergeCell ref="J13:Q13"/>
    <mergeCell ref="R13:AG13"/>
    <mergeCell ref="AH13:AO13"/>
    <mergeCell ref="AP13:AW13"/>
    <mergeCell ref="AX13:BM13"/>
    <mergeCell ref="BN13:BU13"/>
    <mergeCell ref="DV13:EK13"/>
    <mergeCell ref="GL13:HB13"/>
    <mergeCell ref="HS7:IH7"/>
    <mergeCell ref="B11:I12"/>
    <mergeCell ref="J11:AW12"/>
    <mergeCell ref="AX11:DU11"/>
    <mergeCell ref="DV11:EK12"/>
    <mergeCell ref="EL11:GK12"/>
    <mergeCell ref="GL11:HB12"/>
    <mergeCell ref="HC11:HR12"/>
    <mergeCell ref="HS11:IH12"/>
    <mergeCell ref="AX12:BM12"/>
    <mergeCell ref="A7:R7"/>
    <mergeCell ref="S7:T7"/>
    <mergeCell ref="U7:BC7"/>
    <mergeCell ref="FW7:GL7"/>
    <mergeCell ref="GM7:HB7"/>
    <mergeCell ref="HC7:HR7"/>
    <mergeCell ref="BN12:BU12"/>
    <mergeCell ref="BV12:DU12"/>
    <mergeCell ref="AS1:FV2"/>
    <mergeCell ref="FW2:GL2"/>
    <mergeCell ref="GM2:HB2"/>
    <mergeCell ref="HC2:IH2"/>
    <mergeCell ref="A3:R3"/>
    <mergeCell ref="S3:T3"/>
    <mergeCell ref="U3:BC3"/>
    <mergeCell ref="FW3:GL6"/>
    <mergeCell ref="GM3:HB6"/>
    <mergeCell ref="HC3:HR6"/>
    <mergeCell ref="HS3:IH6"/>
    <mergeCell ref="A4:R4"/>
    <mergeCell ref="S4:T4"/>
    <mergeCell ref="U4:BC4"/>
    <mergeCell ref="A5:R5"/>
    <mergeCell ref="S5:T5"/>
    <mergeCell ref="U5:BC5"/>
    <mergeCell ref="A6:R6"/>
    <mergeCell ref="S6:T6"/>
    <mergeCell ref="U6:BC6"/>
  </mergeCells>
  <conditionalFormatting sqref="IA13 HS13">
    <cfRule type="colorScale" priority="2">
      <colorScale>
        <cfvo type="num" val="0"/>
        <cfvo type="num" val="50"/>
        <cfvo type="num" val="100"/>
        <color rgb="FFFF0000"/>
        <color rgb="FFFFEB84"/>
        <color rgb="FF63BE7B"/>
      </colorScale>
    </cfRule>
  </conditionalFormatting>
  <conditionalFormatting sqref="HS14:HS92 IA14:IA92">
    <cfRule type="colorScale" priority="1">
      <colorScale>
        <cfvo type="num" val="0"/>
        <cfvo type="num" val="50"/>
        <cfvo type="num" val="100"/>
        <color rgb="FFFF0000"/>
        <color rgb="FFFFEB84"/>
        <color rgb="FF63BE7B"/>
      </colorScale>
    </cfRule>
  </conditionalFormatting>
  <pageMargins left="0.15748031496062992" right="0.15748031496062992" top="0.15748031496062992" bottom="0.15748031496062992" header="0.15748031496062992" footer="0.15748031496062992"/>
  <pageSetup paperSize="8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B46A249-1DB7-4523-B29D-6652CC859021}">
          <x14:formula1>
            <xm:f>'LIST DATA'!$I$1:$I$1007</xm:f>
          </x14:formula1>
          <xm:sqref>BN13:BU1048576</xm:sqref>
        </x14:dataValidation>
        <x14:dataValidation type="list" allowBlank="1" showInputMessage="1" showErrorMessage="1" xr:uid="{3A78D6A4-1F5B-4C9E-A3DE-19F9E7A40745}">
          <x14:formula1>
            <xm:f>'LIST DATA'!$H$1:$H$3</xm:f>
          </x14:formula1>
          <xm:sqref>HS13:HS92</xm:sqref>
        </x14:dataValidation>
        <x14:dataValidation type="list" allowBlank="1" showInputMessage="1" showErrorMessage="1" xr:uid="{D6F71462-C2AC-494D-A9A2-6DC8C5B7EF08}">
          <x14:formula1>
            <xm:f>'LIST DATA'!$G$1:$G$2</xm:f>
          </x14:formula1>
          <xm:sqref>DV13:EK1048576</xm:sqref>
        </x14:dataValidation>
        <x14:dataValidation type="list" allowBlank="1" showInputMessage="1" showErrorMessage="1" xr:uid="{DF7720CA-0658-43BC-97B5-ED04BD3E6803}">
          <x14:formula1>
            <xm:f>'LIST DATA'!$E$1:$E$5</xm:f>
          </x14:formula1>
          <xm:sqref>AX13:BM1048576</xm:sqref>
        </x14:dataValidation>
        <x14:dataValidation type="list" allowBlank="1" showInputMessage="1" showErrorMessage="1" xr:uid="{9F352721-0C8A-4F71-BDAC-F838D16F57E0}">
          <x14:formula1>
            <xm:f>'LIST DATA'!$F$1:$F$2</xm:f>
          </x14:formula1>
          <xm:sqref>AP13:AW1048576</xm:sqref>
        </x14:dataValidation>
        <x14:dataValidation type="list" allowBlank="1" showInputMessage="1" showErrorMessage="1" xr:uid="{AB9850AE-13E7-409E-B715-F4F32F391272}">
          <x14:formula1>
            <xm:f>'LIST DATA'!$B$1:$B$76</xm:f>
          </x14:formula1>
          <xm:sqref>AH13:AO1048576</xm:sqref>
        </x14:dataValidation>
        <x14:dataValidation type="list" allowBlank="1" showInputMessage="1" showErrorMessage="1" xr:uid="{23F735D7-BD26-4434-9FA6-2153EF9F7924}">
          <x14:formula1>
            <xm:f>'LIST DATA'!$A$1:$A$12</xm:f>
          </x14:formula1>
          <xm:sqref>R13:AG1048576</xm:sqref>
        </x14:dataValidation>
        <x14:dataValidation type="list" allowBlank="1" showInputMessage="1" showErrorMessage="1" xr:uid="{FE717CA2-1132-4724-A740-E0F2B5D9F185}">
          <x14:formula1>
            <xm:f>'LIST DATA'!$D$1:$D$31</xm:f>
          </x14:formula1>
          <xm:sqref>J13:Q1048576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1FA5-5CE3-4815-AB72-8EC26E43A863}">
  <dimension ref="A1:I1007"/>
  <sheetViews>
    <sheetView topLeftCell="A966" workbookViewId="0">
      <selection activeCell="F993" sqref="F993"/>
    </sheetView>
  </sheetViews>
  <sheetFormatPr defaultColWidth="9.140625" defaultRowHeight="13.5"/>
  <cols>
    <col min="1" max="1" width="13.42578125" style="82" bestFit="1" customWidth="1"/>
    <col min="2" max="4" width="9.140625" style="82"/>
    <col min="5" max="5" width="14" style="82" bestFit="1" customWidth="1"/>
    <col min="6" max="16384" width="9.140625" style="82"/>
  </cols>
  <sheetData>
    <row r="1" spans="1:9">
      <c r="A1" s="82" t="s">
        <v>140</v>
      </c>
      <c r="B1" s="82">
        <v>2025</v>
      </c>
      <c r="C1" s="82" t="s">
        <v>116</v>
      </c>
      <c r="D1" s="82">
        <v>1</v>
      </c>
      <c r="E1" s="1" t="s">
        <v>141</v>
      </c>
      <c r="F1" s="82" t="s">
        <v>133</v>
      </c>
      <c r="G1" s="82" t="s">
        <v>138</v>
      </c>
      <c r="H1" s="83">
        <v>0</v>
      </c>
      <c r="I1" s="82">
        <v>1</v>
      </c>
    </row>
    <row r="2" spans="1:9">
      <c r="A2" s="82" t="s">
        <v>142</v>
      </c>
      <c r="B2" s="82">
        <v>2026</v>
      </c>
      <c r="C2" s="82" t="s">
        <v>115</v>
      </c>
      <c r="D2" s="82">
        <v>2</v>
      </c>
      <c r="E2" s="1" t="s">
        <v>134</v>
      </c>
      <c r="F2" s="82" t="s">
        <v>143</v>
      </c>
      <c r="G2" s="82" t="s">
        <v>136</v>
      </c>
      <c r="H2" s="83">
        <v>50</v>
      </c>
      <c r="I2" s="82">
        <v>2</v>
      </c>
    </row>
    <row r="3" spans="1:9">
      <c r="A3" s="82" t="s">
        <v>144</v>
      </c>
      <c r="B3" s="82">
        <v>2027</v>
      </c>
      <c r="C3" s="82" t="s">
        <v>145</v>
      </c>
      <c r="D3" s="82">
        <v>3</v>
      </c>
      <c r="E3" s="1" t="s">
        <v>94</v>
      </c>
      <c r="H3" s="83">
        <v>100</v>
      </c>
      <c r="I3" s="82">
        <v>3</v>
      </c>
    </row>
    <row r="4" spans="1:9">
      <c r="A4" s="82" t="s">
        <v>146</v>
      </c>
      <c r="B4" s="82">
        <v>2028</v>
      </c>
      <c r="D4" s="82">
        <v>4</v>
      </c>
      <c r="E4" s="1" t="s">
        <v>88</v>
      </c>
      <c r="I4" s="82" t="s">
        <v>147</v>
      </c>
    </row>
    <row r="5" spans="1:9">
      <c r="A5" s="82" t="s">
        <v>112</v>
      </c>
      <c r="B5" s="82">
        <v>2029</v>
      </c>
      <c r="D5" s="82">
        <v>5</v>
      </c>
      <c r="E5" s="1" t="s">
        <v>148</v>
      </c>
      <c r="I5" s="82" t="s">
        <v>149</v>
      </c>
    </row>
    <row r="6" spans="1:9">
      <c r="A6" s="82" t="s">
        <v>117</v>
      </c>
      <c r="B6" s="82">
        <v>2030</v>
      </c>
      <c r="D6" s="82">
        <v>6</v>
      </c>
      <c r="I6" s="82" t="s">
        <v>150</v>
      </c>
    </row>
    <row r="7" spans="1:9">
      <c r="A7" s="82" t="s">
        <v>124</v>
      </c>
      <c r="B7" s="82">
        <v>2031</v>
      </c>
      <c r="D7" s="82">
        <v>7</v>
      </c>
      <c r="I7" s="82" t="s">
        <v>151</v>
      </c>
    </row>
    <row r="8" spans="1:9">
      <c r="A8" s="82" t="s">
        <v>127</v>
      </c>
      <c r="B8" s="82">
        <v>2032</v>
      </c>
      <c r="D8" s="82">
        <v>8</v>
      </c>
      <c r="I8" s="82" t="s">
        <v>152</v>
      </c>
    </row>
    <row r="9" spans="1:9">
      <c r="A9" s="82" t="s">
        <v>131</v>
      </c>
      <c r="B9" s="82">
        <v>2033</v>
      </c>
      <c r="D9" s="82">
        <v>9</v>
      </c>
      <c r="I9" s="82" t="s">
        <v>153</v>
      </c>
    </row>
    <row r="10" spans="1:9">
      <c r="A10" s="82" t="s">
        <v>154</v>
      </c>
      <c r="B10" s="82">
        <v>2034</v>
      </c>
      <c r="D10" s="82">
        <v>10</v>
      </c>
      <c r="I10" s="82" t="s">
        <v>155</v>
      </c>
    </row>
    <row r="11" spans="1:9">
      <c r="A11" s="82" t="s">
        <v>156</v>
      </c>
      <c r="B11" s="82">
        <v>2035</v>
      </c>
      <c r="D11" s="82">
        <v>11</v>
      </c>
      <c r="I11" s="82" t="s">
        <v>157</v>
      </c>
    </row>
    <row r="12" spans="1:9">
      <c r="A12" s="82" t="s">
        <v>158</v>
      </c>
      <c r="B12" s="82">
        <v>2036</v>
      </c>
      <c r="D12" s="82">
        <v>12</v>
      </c>
      <c r="I12" s="82">
        <v>5</v>
      </c>
    </row>
    <row r="13" spans="1:9">
      <c r="B13" s="82">
        <v>2037</v>
      </c>
      <c r="D13" s="82">
        <v>13</v>
      </c>
      <c r="I13" s="82">
        <v>6</v>
      </c>
    </row>
    <row r="14" spans="1:9">
      <c r="B14" s="82">
        <v>2038</v>
      </c>
      <c r="D14" s="82">
        <v>14</v>
      </c>
      <c r="I14" s="82">
        <v>7</v>
      </c>
    </row>
    <row r="15" spans="1:9">
      <c r="B15" s="82">
        <v>2039</v>
      </c>
      <c r="D15" s="82">
        <v>15</v>
      </c>
      <c r="I15" s="82">
        <v>8</v>
      </c>
    </row>
    <row r="16" spans="1:9">
      <c r="B16" s="82">
        <v>2040</v>
      </c>
      <c r="D16" s="82">
        <v>16</v>
      </c>
      <c r="I16" s="82">
        <v>9</v>
      </c>
    </row>
    <row r="17" spans="2:9">
      <c r="B17" s="82">
        <v>2041</v>
      </c>
      <c r="D17" s="82">
        <v>17</v>
      </c>
      <c r="I17" s="82">
        <v>10</v>
      </c>
    </row>
    <row r="18" spans="2:9">
      <c r="B18" s="82">
        <v>2042</v>
      </c>
      <c r="D18" s="82">
        <v>18</v>
      </c>
      <c r="I18" s="82">
        <v>11</v>
      </c>
    </row>
    <row r="19" spans="2:9">
      <c r="B19" s="82">
        <v>2043</v>
      </c>
      <c r="D19" s="82">
        <v>19</v>
      </c>
      <c r="I19" s="82">
        <v>12</v>
      </c>
    </row>
    <row r="20" spans="2:9">
      <c r="B20" s="82">
        <v>2044</v>
      </c>
      <c r="D20" s="82">
        <v>20</v>
      </c>
      <c r="I20" s="82">
        <v>13</v>
      </c>
    </row>
    <row r="21" spans="2:9">
      <c r="B21" s="82">
        <v>2045</v>
      </c>
      <c r="D21" s="82">
        <v>21</v>
      </c>
      <c r="I21" s="82">
        <v>14</v>
      </c>
    </row>
    <row r="22" spans="2:9">
      <c r="B22" s="82">
        <v>2046</v>
      </c>
      <c r="D22" s="82">
        <v>22</v>
      </c>
      <c r="I22" s="82">
        <v>15</v>
      </c>
    </row>
    <row r="23" spans="2:9">
      <c r="B23" s="82">
        <v>2047</v>
      </c>
      <c r="D23" s="82">
        <v>23</v>
      </c>
      <c r="I23" s="82">
        <v>16</v>
      </c>
    </row>
    <row r="24" spans="2:9">
      <c r="B24" s="82">
        <v>2048</v>
      </c>
      <c r="D24" s="82">
        <v>24</v>
      </c>
      <c r="I24" s="82">
        <v>17</v>
      </c>
    </row>
    <row r="25" spans="2:9">
      <c r="B25" s="82">
        <v>2049</v>
      </c>
      <c r="D25" s="82">
        <v>25</v>
      </c>
      <c r="I25" s="82">
        <v>18</v>
      </c>
    </row>
    <row r="26" spans="2:9">
      <c r="B26" s="82">
        <v>2050</v>
      </c>
      <c r="D26" s="82">
        <v>26</v>
      </c>
      <c r="I26" s="82">
        <v>19</v>
      </c>
    </row>
    <row r="27" spans="2:9">
      <c r="B27" s="82">
        <v>2051</v>
      </c>
      <c r="D27" s="82">
        <v>27</v>
      </c>
      <c r="I27" s="82">
        <v>20</v>
      </c>
    </row>
    <row r="28" spans="2:9">
      <c r="B28" s="82">
        <v>2052</v>
      </c>
      <c r="D28" s="82">
        <v>28</v>
      </c>
      <c r="I28" s="82">
        <v>21</v>
      </c>
    </row>
    <row r="29" spans="2:9">
      <c r="B29" s="82">
        <v>2053</v>
      </c>
      <c r="D29" s="82">
        <v>29</v>
      </c>
      <c r="I29" s="82">
        <v>22</v>
      </c>
    </row>
    <row r="30" spans="2:9">
      <c r="B30" s="82">
        <v>2054</v>
      </c>
      <c r="D30" s="82">
        <v>30</v>
      </c>
      <c r="I30" s="82">
        <v>23</v>
      </c>
    </row>
    <row r="31" spans="2:9">
      <c r="B31" s="82">
        <v>2055</v>
      </c>
      <c r="D31" s="82">
        <v>31</v>
      </c>
      <c r="I31" s="82">
        <v>24</v>
      </c>
    </row>
    <row r="32" spans="2:9">
      <c r="B32" s="82">
        <v>2056</v>
      </c>
      <c r="D32" s="82">
        <v>32</v>
      </c>
      <c r="I32" s="82">
        <v>25</v>
      </c>
    </row>
    <row r="33" spans="2:9">
      <c r="B33" s="82">
        <v>2057</v>
      </c>
      <c r="D33" s="82">
        <v>33</v>
      </c>
      <c r="I33" s="82">
        <v>26</v>
      </c>
    </row>
    <row r="34" spans="2:9">
      <c r="B34" s="82">
        <v>2058</v>
      </c>
      <c r="D34" s="82">
        <v>34</v>
      </c>
      <c r="I34" s="82">
        <v>27</v>
      </c>
    </row>
    <row r="35" spans="2:9">
      <c r="B35" s="82">
        <v>2059</v>
      </c>
      <c r="D35" s="82">
        <v>35</v>
      </c>
      <c r="I35" s="82">
        <v>28</v>
      </c>
    </row>
    <row r="36" spans="2:9">
      <c r="B36" s="82">
        <v>2060</v>
      </c>
      <c r="D36" s="82">
        <v>36</v>
      </c>
      <c r="I36" s="82">
        <v>29</v>
      </c>
    </row>
    <row r="37" spans="2:9">
      <c r="B37" s="82">
        <v>2061</v>
      </c>
      <c r="D37" s="82">
        <v>37</v>
      </c>
      <c r="I37" s="82">
        <v>30</v>
      </c>
    </row>
    <row r="38" spans="2:9">
      <c r="B38" s="82">
        <v>2062</v>
      </c>
      <c r="D38" s="82">
        <v>38</v>
      </c>
      <c r="I38" s="82">
        <v>31</v>
      </c>
    </row>
    <row r="39" spans="2:9">
      <c r="B39" s="82">
        <v>2063</v>
      </c>
      <c r="D39" s="82">
        <v>39</v>
      </c>
      <c r="I39" s="82">
        <v>32</v>
      </c>
    </row>
    <row r="40" spans="2:9">
      <c r="B40" s="82">
        <v>2064</v>
      </c>
      <c r="D40" s="82">
        <v>40</v>
      </c>
      <c r="I40" s="82">
        <v>33</v>
      </c>
    </row>
    <row r="41" spans="2:9">
      <c r="B41" s="82">
        <v>2065</v>
      </c>
      <c r="D41" s="82">
        <v>41</v>
      </c>
      <c r="I41" s="82">
        <v>34</v>
      </c>
    </row>
    <row r="42" spans="2:9">
      <c r="B42" s="82">
        <v>2066</v>
      </c>
      <c r="D42" s="82">
        <v>42</v>
      </c>
      <c r="I42" s="82">
        <v>35</v>
      </c>
    </row>
    <row r="43" spans="2:9">
      <c r="B43" s="82">
        <v>2067</v>
      </c>
      <c r="D43" s="82">
        <v>43</v>
      </c>
      <c r="I43" s="82">
        <v>36</v>
      </c>
    </row>
    <row r="44" spans="2:9">
      <c r="B44" s="82">
        <v>2068</v>
      </c>
      <c r="D44" s="82">
        <v>44</v>
      </c>
      <c r="I44" s="82">
        <v>37</v>
      </c>
    </row>
    <row r="45" spans="2:9">
      <c r="B45" s="82">
        <v>2069</v>
      </c>
      <c r="D45" s="82">
        <v>45</v>
      </c>
      <c r="I45" s="82">
        <v>38</v>
      </c>
    </row>
    <row r="46" spans="2:9">
      <c r="B46" s="82">
        <v>2070</v>
      </c>
      <c r="D46" s="82">
        <v>46</v>
      </c>
      <c r="I46" s="82">
        <v>39</v>
      </c>
    </row>
    <row r="47" spans="2:9">
      <c r="B47" s="82">
        <v>2071</v>
      </c>
      <c r="D47" s="82">
        <v>47</v>
      </c>
      <c r="I47" s="82">
        <v>40</v>
      </c>
    </row>
    <row r="48" spans="2:9">
      <c r="B48" s="82">
        <v>2072</v>
      </c>
      <c r="D48" s="82">
        <v>48</v>
      </c>
      <c r="I48" s="82">
        <v>41</v>
      </c>
    </row>
    <row r="49" spans="2:9">
      <c r="B49" s="82">
        <v>2073</v>
      </c>
      <c r="D49" s="82">
        <v>49</v>
      </c>
      <c r="I49" s="82">
        <v>42</v>
      </c>
    </row>
    <row r="50" spans="2:9">
      <c r="B50" s="82">
        <v>2074</v>
      </c>
      <c r="D50" s="82">
        <v>50</v>
      </c>
      <c r="I50" s="82">
        <v>43</v>
      </c>
    </row>
    <row r="51" spans="2:9">
      <c r="B51" s="82">
        <v>2075</v>
      </c>
      <c r="D51" s="82">
        <v>51</v>
      </c>
      <c r="I51" s="82">
        <v>44</v>
      </c>
    </row>
    <row r="52" spans="2:9">
      <c r="B52" s="82">
        <v>2076</v>
      </c>
      <c r="D52" s="82">
        <v>52</v>
      </c>
      <c r="I52" s="82">
        <v>45</v>
      </c>
    </row>
    <row r="53" spans="2:9">
      <c r="B53" s="82">
        <v>2077</v>
      </c>
      <c r="D53" s="82">
        <v>53</v>
      </c>
      <c r="I53" s="82">
        <v>46</v>
      </c>
    </row>
    <row r="54" spans="2:9">
      <c r="B54" s="82">
        <v>2078</v>
      </c>
      <c r="D54" s="82">
        <v>54</v>
      </c>
      <c r="I54" s="82">
        <v>47</v>
      </c>
    </row>
    <row r="55" spans="2:9">
      <c r="B55" s="82">
        <v>2079</v>
      </c>
      <c r="D55" s="82">
        <v>55</v>
      </c>
      <c r="I55" s="82">
        <v>48</v>
      </c>
    </row>
    <row r="56" spans="2:9">
      <c r="B56" s="82">
        <v>2080</v>
      </c>
      <c r="D56" s="82">
        <v>56</v>
      </c>
      <c r="I56" s="82">
        <v>49</v>
      </c>
    </row>
    <row r="57" spans="2:9">
      <c r="B57" s="82">
        <v>2081</v>
      </c>
      <c r="D57" s="82">
        <v>57</v>
      </c>
      <c r="I57" s="82">
        <v>50</v>
      </c>
    </row>
    <row r="58" spans="2:9">
      <c r="B58" s="82">
        <v>2082</v>
      </c>
      <c r="D58" s="82">
        <v>58</v>
      </c>
      <c r="I58" s="82">
        <v>51</v>
      </c>
    </row>
    <row r="59" spans="2:9">
      <c r="B59" s="82">
        <v>2083</v>
      </c>
      <c r="D59" s="82">
        <v>59</v>
      </c>
      <c r="I59" s="82">
        <v>52</v>
      </c>
    </row>
    <row r="60" spans="2:9">
      <c r="B60" s="82">
        <v>2084</v>
      </c>
      <c r="D60" s="82">
        <v>60</v>
      </c>
      <c r="I60" s="82">
        <v>53</v>
      </c>
    </row>
    <row r="61" spans="2:9">
      <c r="B61" s="82">
        <v>2085</v>
      </c>
      <c r="D61" s="82">
        <v>61</v>
      </c>
      <c r="I61" s="82">
        <v>54</v>
      </c>
    </row>
    <row r="62" spans="2:9">
      <c r="B62" s="82">
        <v>2086</v>
      </c>
      <c r="D62" s="82">
        <v>62</v>
      </c>
      <c r="I62" s="82">
        <v>55</v>
      </c>
    </row>
    <row r="63" spans="2:9">
      <c r="B63" s="82">
        <v>2087</v>
      </c>
      <c r="D63" s="82">
        <v>63</v>
      </c>
      <c r="I63" s="82">
        <v>56</v>
      </c>
    </row>
    <row r="64" spans="2:9">
      <c r="B64" s="82">
        <v>2088</v>
      </c>
      <c r="D64" s="82">
        <v>64</v>
      </c>
      <c r="I64" s="82">
        <v>57</v>
      </c>
    </row>
    <row r="65" spans="2:9">
      <c r="B65" s="82">
        <v>2089</v>
      </c>
      <c r="D65" s="82">
        <v>65</v>
      </c>
      <c r="I65" s="82">
        <v>58</v>
      </c>
    </row>
    <row r="66" spans="2:9">
      <c r="B66" s="82">
        <v>2090</v>
      </c>
      <c r="D66" s="82">
        <v>66</v>
      </c>
      <c r="I66" s="82">
        <v>59</v>
      </c>
    </row>
    <row r="67" spans="2:9">
      <c r="B67" s="82">
        <v>2091</v>
      </c>
      <c r="D67" s="82">
        <v>67</v>
      </c>
      <c r="I67" s="82">
        <v>60</v>
      </c>
    </row>
    <row r="68" spans="2:9">
      <c r="B68" s="82">
        <v>2092</v>
      </c>
      <c r="D68" s="82">
        <v>68</v>
      </c>
      <c r="I68" s="82">
        <v>61</v>
      </c>
    </row>
    <row r="69" spans="2:9">
      <c r="B69" s="82">
        <v>2093</v>
      </c>
      <c r="D69" s="82">
        <v>69</v>
      </c>
      <c r="I69" s="82">
        <v>62</v>
      </c>
    </row>
    <row r="70" spans="2:9">
      <c r="B70" s="82">
        <v>2094</v>
      </c>
      <c r="D70" s="82">
        <v>70</v>
      </c>
      <c r="I70" s="82">
        <v>63</v>
      </c>
    </row>
    <row r="71" spans="2:9">
      <c r="B71" s="82">
        <v>2095</v>
      </c>
      <c r="D71" s="82">
        <v>71</v>
      </c>
      <c r="I71" s="82">
        <v>64</v>
      </c>
    </row>
    <row r="72" spans="2:9">
      <c r="B72" s="82">
        <v>2096</v>
      </c>
      <c r="D72" s="82">
        <v>72</v>
      </c>
      <c r="I72" s="82">
        <v>65</v>
      </c>
    </row>
    <row r="73" spans="2:9">
      <c r="B73" s="82">
        <v>2097</v>
      </c>
      <c r="D73" s="82">
        <v>73</v>
      </c>
      <c r="I73" s="82">
        <v>66</v>
      </c>
    </row>
    <row r="74" spans="2:9">
      <c r="B74" s="82">
        <v>2098</v>
      </c>
      <c r="D74" s="82">
        <v>74</v>
      </c>
      <c r="I74" s="82">
        <v>67</v>
      </c>
    </row>
    <row r="75" spans="2:9">
      <c r="B75" s="82">
        <v>2099</v>
      </c>
      <c r="D75" s="82">
        <v>75</v>
      </c>
      <c r="I75" s="82">
        <v>68</v>
      </c>
    </row>
    <row r="76" spans="2:9">
      <c r="B76" s="82">
        <v>2100</v>
      </c>
      <c r="D76" s="82">
        <v>76</v>
      </c>
      <c r="I76" s="82">
        <v>69</v>
      </c>
    </row>
    <row r="77" spans="2:9">
      <c r="D77" s="82">
        <v>77</v>
      </c>
      <c r="I77" s="82">
        <v>70</v>
      </c>
    </row>
    <row r="78" spans="2:9">
      <c r="D78" s="82">
        <v>78</v>
      </c>
      <c r="I78" s="82">
        <v>71</v>
      </c>
    </row>
    <row r="79" spans="2:9">
      <c r="D79" s="82">
        <v>79</v>
      </c>
      <c r="I79" s="82">
        <v>72</v>
      </c>
    </row>
    <row r="80" spans="2:9">
      <c r="D80" s="82">
        <v>80</v>
      </c>
      <c r="I80" s="82">
        <v>73</v>
      </c>
    </row>
    <row r="81" spans="4:9">
      <c r="D81" s="82">
        <v>81</v>
      </c>
      <c r="I81" s="82">
        <v>74</v>
      </c>
    </row>
    <row r="82" spans="4:9">
      <c r="D82" s="82">
        <v>82</v>
      </c>
      <c r="I82" s="82">
        <v>75</v>
      </c>
    </row>
    <row r="83" spans="4:9">
      <c r="D83" s="82">
        <v>83</v>
      </c>
      <c r="I83" s="82">
        <v>76</v>
      </c>
    </row>
    <row r="84" spans="4:9">
      <c r="D84" s="82">
        <v>84</v>
      </c>
      <c r="I84" s="82">
        <v>77</v>
      </c>
    </row>
    <row r="85" spans="4:9">
      <c r="D85" s="82">
        <v>85</v>
      </c>
      <c r="I85" s="82">
        <v>78</v>
      </c>
    </row>
    <row r="86" spans="4:9">
      <c r="D86" s="82">
        <v>86</v>
      </c>
      <c r="I86" s="82">
        <v>79</v>
      </c>
    </row>
    <row r="87" spans="4:9">
      <c r="D87" s="82">
        <v>87</v>
      </c>
      <c r="I87" s="82">
        <v>80</v>
      </c>
    </row>
    <row r="88" spans="4:9">
      <c r="D88" s="82">
        <v>88</v>
      </c>
      <c r="I88" s="82">
        <v>81</v>
      </c>
    </row>
    <row r="89" spans="4:9">
      <c r="D89" s="82">
        <v>89</v>
      </c>
      <c r="I89" s="82">
        <v>82</v>
      </c>
    </row>
    <row r="90" spans="4:9">
      <c r="D90" s="82">
        <v>90</v>
      </c>
      <c r="I90" s="82">
        <v>83</v>
      </c>
    </row>
    <row r="91" spans="4:9">
      <c r="D91" s="82">
        <v>91</v>
      </c>
      <c r="I91" s="82">
        <v>84</v>
      </c>
    </row>
    <row r="92" spans="4:9">
      <c r="D92" s="82">
        <v>92</v>
      </c>
      <c r="I92" s="82">
        <v>85</v>
      </c>
    </row>
    <row r="93" spans="4:9">
      <c r="D93" s="82">
        <v>93</v>
      </c>
      <c r="I93" s="82">
        <v>86</v>
      </c>
    </row>
    <row r="94" spans="4:9">
      <c r="D94" s="82">
        <v>94</v>
      </c>
      <c r="I94" s="82">
        <v>87</v>
      </c>
    </row>
    <row r="95" spans="4:9">
      <c r="D95" s="82">
        <v>95</v>
      </c>
      <c r="I95" s="82">
        <v>88</v>
      </c>
    </row>
    <row r="96" spans="4:9">
      <c r="D96" s="82">
        <v>96</v>
      </c>
      <c r="I96" s="82">
        <v>89</v>
      </c>
    </row>
    <row r="97" spans="4:9">
      <c r="D97" s="82">
        <v>97</v>
      </c>
      <c r="I97" s="82">
        <v>90</v>
      </c>
    </row>
    <row r="98" spans="4:9">
      <c r="D98" s="82">
        <v>98</v>
      </c>
      <c r="I98" s="82">
        <v>91</v>
      </c>
    </row>
    <row r="99" spans="4:9">
      <c r="D99" s="82">
        <v>99</v>
      </c>
      <c r="I99" s="82">
        <v>92</v>
      </c>
    </row>
    <row r="100" spans="4:9">
      <c r="D100" s="82">
        <v>100</v>
      </c>
      <c r="I100" s="82">
        <v>93</v>
      </c>
    </row>
    <row r="101" spans="4:9">
      <c r="D101" s="82">
        <v>101</v>
      </c>
      <c r="I101" s="82">
        <v>94</v>
      </c>
    </row>
    <row r="102" spans="4:9">
      <c r="D102" s="82">
        <v>102</v>
      </c>
      <c r="I102" s="82">
        <v>95</v>
      </c>
    </row>
    <row r="103" spans="4:9">
      <c r="D103" s="82">
        <v>103</v>
      </c>
      <c r="I103" s="82">
        <v>96</v>
      </c>
    </row>
    <row r="104" spans="4:9">
      <c r="D104" s="82">
        <v>104</v>
      </c>
      <c r="I104" s="82">
        <v>97</v>
      </c>
    </row>
    <row r="105" spans="4:9">
      <c r="D105" s="82">
        <v>105</v>
      </c>
      <c r="I105" s="82">
        <v>98</v>
      </c>
    </row>
    <row r="106" spans="4:9">
      <c r="D106" s="82">
        <v>106</v>
      </c>
      <c r="I106" s="82">
        <v>99</v>
      </c>
    </row>
    <row r="107" spans="4:9">
      <c r="D107" s="82">
        <v>107</v>
      </c>
      <c r="I107" s="82">
        <v>100</v>
      </c>
    </row>
    <row r="108" spans="4:9">
      <c r="D108" s="82">
        <v>108</v>
      </c>
      <c r="I108" s="82">
        <v>101</v>
      </c>
    </row>
    <row r="109" spans="4:9">
      <c r="D109" s="82">
        <v>109</v>
      </c>
      <c r="I109" s="82">
        <v>102</v>
      </c>
    </row>
    <row r="110" spans="4:9">
      <c r="D110" s="82">
        <v>110</v>
      </c>
      <c r="I110" s="82">
        <v>103</v>
      </c>
    </row>
    <row r="111" spans="4:9">
      <c r="D111" s="82">
        <v>111</v>
      </c>
      <c r="I111" s="82">
        <v>104</v>
      </c>
    </row>
    <row r="112" spans="4:9">
      <c r="D112" s="82">
        <v>112</v>
      </c>
      <c r="I112" s="82">
        <v>105</v>
      </c>
    </row>
    <row r="113" spans="4:9">
      <c r="D113" s="82">
        <v>113</v>
      </c>
      <c r="I113" s="82">
        <v>106</v>
      </c>
    </row>
    <row r="114" spans="4:9">
      <c r="D114" s="82">
        <v>114</v>
      </c>
      <c r="I114" s="82">
        <v>107</v>
      </c>
    </row>
    <row r="115" spans="4:9">
      <c r="D115" s="82">
        <v>115</v>
      </c>
      <c r="I115" s="82">
        <v>108</v>
      </c>
    </row>
    <row r="116" spans="4:9">
      <c r="D116" s="82">
        <v>116</v>
      </c>
      <c r="I116" s="82">
        <v>109</v>
      </c>
    </row>
    <row r="117" spans="4:9">
      <c r="D117" s="82">
        <v>117</v>
      </c>
      <c r="I117" s="82">
        <v>110</v>
      </c>
    </row>
    <row r="118" spans="4:9">
      <c r="D118" s="82">
        <v>118</v>
      </c>
      <c r="I118" s="82">
        <v>111</v>
      </c>
    </row>
    <row r="119" spans="4:9">
      <c r="D119" s="82">
        <v>119</v>
      </c>
      <c r="I119" s="82">
        <v>112</v>
      </c>
    </row>
    <row r="120" spans="4:9">
      <c r="D120" s="82">
        <v>120</v>
      </c>
      <c r="I120" s="82">
        <v>113</v>
      </c>
    </row>
    <row r="121" spans="4:9">
      <c r="D121" s="82">
        <v>121</v>
      </c>
      <c r="I121" s="82">
        <v>114</v>
      </c>
    </row>
    <row r="122" spans="4:9">
      <c r="D122" s="82">
        <v>122</v>
      </c>
      <c r="I122" s="82">
        <v>115</v>
      </c>
    </row>
    <row r="123" spans="4:9">
      <c r="D123" s="82">
        <v>123</v>
      </c>
      <c r="I123" s="82">
        <v>116</v>
      </c>
    </row>
    <row r="124" spans="4:9">
      <c r="D124" s="82">
        <v>124</v>
      </c>
      <c r="I124" s="82">
        <v>117</v>
      </c>
    </row>
    <row r="125" spans="4:9">
      <c r="D125" s="82">
        <v>125</v>
      </c>
      <c r="I125" s="82">
        <v>118</v>
      </c>
    </row>
    <row r="126" spans="4:9">
      <c r="D126" s="82">
        <v>126</v>
      </c>
      <c r="I126" s="82">
        <v>119</v>
      </c>
    </row>
    <row r="127" spans="4:9">
      <c r="D127" s="82">
        <v>127</v>
      </c>
      <c r="I127" s="82">
        <v>120</v>
      </c>
    </row>
    <row r="128" spans="4:9">
      <c r="D128" s="82">
        <v>128</v>
      </c>
      <c r="I128" s="82">
        <v>121</v>
      </c>
    </row>
    <row r="129" spans="4:9">
      <c r="D129" s="82">
        <v>129</v>
      </c>
      <c r="I129" s="82">
        <v>122</v>
      </c>
    </row>
    <row r="130" spans="4:9">
      <c r="D130" s="82">
        <v>130</v>
      </c>
      <c r="I130" s="82">
        <v>123</v>
      </c>
    </row>
    <row r="131" spans="4:9">
      <c r="D131" s="82">
        <v>131</v>
      </c>
      <c r="I131" s="82">
        <v>124</v>
      </c>
    </row>
    <row r="132" spans="4:9">
      <c r="D132" s="82">
        <v>132</v>
      </c>
      <c r="I132" s="82">
        <v>125</v>
      </c>
    </row>
    <row r="133" spans="4:9">
      <c r="D133" s="82">
        <v>133</v>
      </c>
      <c r="I133" s="82">
        <v>126</v>
      </c>
    </row>
    <row r="134" spans="4:9">
      <c r="D134" s="82">
        <v>134</v>
      </c>
      <c r="I134" s="82">
        <v>127</v>
      </c>
    </row>
    <row r="135" spans="4:9">
      <c r="D135" s="82">
        <v>135</v>
      </c>
      <c r="I135" s="82">
        <v>128</v>
      </c>
    </row>
    <row r="136" spans="4:9">
      <c r="D136" s="82">
        <v>136</v>
      </c>
      <c r="I136" s="82">
        <v>129</v>
      </c>
    </row>
    <row r="137" spans="4:9">
      <c r="D137" s="82">
        <v>137</v>
      </c>
      <c r="I137" s="82">
        <v>130</v>
      </c>
    </row>
    <row r="138" spans="4:9">
      <c r="D138" s="82">
        <v>138</v>
      </c>
      <c r="I138" s="82">
        <v>131</v>
      </c>
    </row>
    <row r="139" spans="4:9">
      <c r="D139" s="82">
        <v>139</v>
      </c>
      <c r="I139" s="82">
        <v>132</v>
      </c>
    </row>
    <row r="140" spans="4:9">
      <c r="D140" s="82">
        <v>140</v>
      </c>
      <c r="I140" s="82">
        <v>133</v>
      </c>
    </row>
    <row r="141" spans="4:9">
      <c r="D141" s="82">
        <v>141</v>
      </c>
      <c r="I141" s="82">
        <v>134</v>
      </c>
    </row>
    <row r="142" spans="4:9">
      <c r="D142" s="82">
        <v>142</v>
      </c>
      <c r="I142" s="82">
        <v>135</v>
      </c>
    </row>
    <row r="143" spans="4:9">
      <c r="D143" s="82">
        <v>143</v>
      </c>
      <c r="I143" s="82">
        <v>136</v>
      </c>
    </row>
    <row r="144" spans="4:9">
      <c r="D144" s="82">
        <v>144</v>
      </c>
      <c r="I144" s="82">
        <v>137</v>
      </c>
    </row>
    <row r="145" spans="4:9">
      <c r="D145" s="82">
        <v>145</v>
      </c>
      <c r="I145" s="82">
        <v>138</v>
      </c>
    </row>
    <row r="146" spans="4:9">
      <c r="D146" s="82">
        <v>146</v>
      </c>
      <c r="I146" s="82">
        <v>139</v>
      </c>
    </row>
    <row r="147" spans="4:9">
      <c r="D147" s="82">
        <v>147</v>
      </c>
      <c r="I147" s="82">
        <v>140</v>
      </c>
    </row>
    <row r="148" spans="4:9">
      <c r="D148" s="82">
        <v>148</v>
      </c>
      <c r="I148" s="82">
        <v>141</v>
      </c>
    </row>
    <row r="149" spans="4:9">
      <c r="D149" s="82">
        <v>149</v>
      </c>
      <c r="I149" s="82">
        <v>142</v>
      </c>
    </row>
    <row r="150" spans="4:9">
      <c r="D150" s="82">
        <v>150</v>
      </c>
      <c r="I150" s="82">
        <v>143</v>
      </c>
    </row>
    <row r="151" spans="4:9">
      <c r="D151" s="82">
        <v>151</v>
      </c>
      <c r="I151" s="82">
        <v>144</v>
      </c>
    </row>
    <row r="152" spans="4:9">
      <c r="D152" s="82">
        <v>152</v>
      </c>
      <c r="I152" s="82">
        <v>145</v>
      </c>
    </row>
    <row r="153" spans="4:9">
      <c r="D153" s="82">
        <v>153</v>
      </c>
      <c r="I153" s="82">
        <v>146</v>
      </c>
    </row>
    <row r="154" spans="4:9">
      <c r="D154" s="82">
        <v>154</v>
      </c>
      <c r="I154" s="82">
        <v>147</v>
      </c>
    </row>
    <row r="155" spans="4:9">
      <c r="D155" s="82">
        <v>155</v>
      </c>
      <c r="I155" s="82">
        <v>148</v>
      </c>
    </row>
    <row r="156" spans="4:9">
      <c r="D156" s="82">
        <v>156</v>
      </c>
      <c r="I156" s="82">
        <v>149</v>
      </c>
    </row>
    <row r="157" spans="4:9">
      <c r="D157" s="82">
        <v>157</v>
      </c>
      <c r="I157" s="82">
        <v>150</v>
      </c>
    </row>
    <row r="158" spans="4:9">
      <c r="D158" s="82">
        <v>158</v>
      </c>
      <c r="I158" s="82">
        <v>151</v>
      </c>
    </row>
    <row r="159" spans="4:9">
      <c r="D159" s="82">
        <v>159</v>
      </c>
      <c r="I159" s="82">
        <v>152</v>
      </c>
    </row>
    <row r="160" spans="4:9">
      <c r="D160" s="82">
        <v>160</v>
      </c>
      <c r="I160" s="82">
        <v>153</v>
      </c>
    </row>
    <row r="161" spans="4:9">
      <c r="D161" s="82">
        <v>161</v>
      </c>
      <c r="I161" s="82">
        <v>154</v>
      </c>
    </row>
    <row r="162" spans="4:9">
      <c r="D162" s="82">
        <v>162</v>
      </c>
      <c r="I162" s="82">
        <v>155</v>
      </c>
    </row>
    <row r="163" spans="4:9">
      <c r="D163" s="82">
        <v>163</v>
      </c>
      <c r="I163" s="82">
        <v>156</v>
      </c>
    </row>
    <row r="164" spans="4:9">
      <c r="D164" s="82">
        <v>164</v>
      </c>
      <c r="I164" s="82">
        <v>157</v>
      </c>
    </row>
    <row r="165" spans="4:9">
      <c r="D165" s="82">
        <v>165</v>
      </c>
      <c r="I165" s="82">
        <v>158</v>
      </c>
    </row>
    <row r="166" spans="4:9">
      <c r="D166" s="82">
        <v>166</v>
      </c>
      <c r="I166" s="82">
        <v>159</v>
      </c>
    </row>
    <row r="167" spans="4:9">
      <c r="D167" s="82">
        <v>167</v>
      </c>
      <c r="I167" s="82">
        <v>160</v>
      </c>
    </row>
    <row r="168" spans="4:9">
      <c r="D168" s="82">
        <v>168</v>
      </c>
      <c r="I168" s="82">
        <v>161</v>
      </c>
    </row>
    <row r="169" spans="4:9">
      <c r="D169" s="82">
        <v>169</v>
      </c>
      <c r="I169" s="82">
        <v>162</v>
      </c>
    </row>
    <row r="170" spans="4:9">
      <c r="D170" s="82">
        <v>170</v>
      </c>
      <c r="I170" s="82">
        <v>163</v>
      </c>
    </row>
    <row r="171" spans="4:9">
      <c r="D171" s="82">
        <v>171</v>
      </c>
      <c r="I171" s="82">
        <v>164</v>
      </c>
    </row>
    <row r="172" spans="4:9">
      <c r="D172" s="82">
        <v>172</v>
      </c>
      <c r="I172" s="82">
        <v>165</v>
      </c>
    </row>
    <row r="173" spans="4:9">
      <c r="D173" s="82">
        <v>173</v>
      </c>
      <c r="I173" s="82">
        <v>166</v>
      </c>
    </row>
    <row r="174" spans="4:9">
      <c r="D174" s="82">
        <v>174</v>
      </c>
      <c r="I174" s="82">
        <v>167</v>
      </c>
    </row>
    <row r="175" spans="4:9">
      <c r="D175" s="82">
        <v>175</v>
      </c>
      <c r="I175" s="82">
        <v>168</v>
      </c>
    </row>
    <row r="176" spans="4:9">
      <c r="D176" s="82">
        <v>176</v>
      </c>
      <c r="I176" s="82">
        <v>169</v>
      </c>
    </row>
    <row r="177" spans="4:9">
      <c r="D177" s="82">
        <v>177</v>
      </c>
      <c r="I177" s="82">
        <v>170</v>
      </c>
    </row>
    <row r="178" spans="4:9">
      <c r="D178" s="82">
        <v>178</v>
      </c>
      <c r="I178" s="82">
        <v>171</v>
      </c>
    </row>
    <row r="179" spans="4:9">
      <c r="D179" s="82">
        <v>179</v>
      </c>
      <c r="I179" s="82">
        <v>172</v>
      </c>
    </row>
    <row r="180" spans="4:9">
      <c r="D180" s="82">
        <v>180</v>
      </c>
      <c r="I180" s="82">
        <v>173</v>
      </c>
    </row>
    <row r="181" spans="4:9">
      <c r="D181" s="82">
        <v>181</v>
      </c>
      <c r="I181" s="82">
        <v>174</v>
      </c>
    </row>
    <row r="182" spans="4:9">
      <c r="D182" s="82">
        <v>182</v>
      </c>
      <c r="I182" s="82">
        <v>175</v>
      </c>
    </row>
    <row r="183" spans="4:9">
      <c r="D183" s="82">
        <v>183</v>
      </c>
      <c r="I183" s="82">
        <v>176</v>
      </c>
    </row>
    <row r="184" spans="4:9">
      <c r="D184" s="82">
        <v>184</v>
      </c>
      <c r="I184" s="82">
        <v>177</v>
      </c>
    </row>
    <row r="185" spans="4:9">
      <c r="D185" s="82">
        <v>185</v>
      </c>
      <c r="I185" s="82">
        <v>178</v>
      </c>
    </row>
    <row r="186" spans="4:9">
      <c r="D186" s="82">
        <v>186</v>
      </c>
      <c r="I186" s="82">
        <v>179</v>
      </c>
    </row>
    <row r="187" spans="4:9">
      <c r="D187" s="82">
        <v>187</v>
      </c>
      <c r="I187" s="82">
        <v>180</v>
      </c>
    </row>
    <row r="188" spans="4:9">
      <c r="D188" s="82">
        <v>188</v>
      </c>
      <c r="I188" s="82">
        <v>181</v>
      </c>
    </row>
    <row r="189" spans="4:9">
      <c r="D189" s="82">
        <v>189</v>
      </c>
      <c r="I189" s="82">
        <v>182</v>
      </c>
    </row>
    <row r="190" spans="4:9">
      <c r="D190" s="82">
        <v>190</v>
      </c>
      <c r="I190" s="82">
        <v>183</v>
      </c>
    </row>
    <row r="191" spans="4:9">
      <c r="D191" s="82">
        <v>191</v>
      </c>
      <c r="I191" s="82">
        <v>184</v>
      </c>
    </row>
    <row r="192" spans="4:9">
      <c r="D192" s="82">
        <v>192</v>
      </c>
      <c r="I192" s="82">
        <v>185</v>
      </c>
    </row>
    <row r="193" spans="4:9">
      <c r="D193" s="82">
        <v>193</v>
      </c>
      <c r="I193" s="82">
        <v>186</v>
      </c>
    </row>
    <row r="194" spans="4:9">
      <c r="D194" s="82">
        <v>194</v>
      </c>
      <c r="I194" s="82">
        <v>187</v>
      </c>
    </row>
    <row r="195" spans="4:9">
      <c r="D195" s="82">
        <v>195</v>
      </c>
      <c r="I195" s="82">
        <v>188</v>
      </c>
    </row>
    <row r="196" spans="4:9">
      <c r="D196" s="82">
        <v>196</v>
      </c>
      <c r="I196" s="82">
        <v>189</v>
      </c>
    </row>
    <row r="197" spans="4:9">
      <c r="D197" s="82">
        <v>197</v>
      </c>
      <c r="I197" s="82">
        <v>190</v>
      </c>
    </row>
    <row r="198" spans="4:9">
      <c r="D198" s="82">
        <v>198</v>
      </c>
      <c r="I198" s="82">
        <v>191</v>
      </c>
    </row>
    <row r="199" spans="4:9">
      <c r="D199" s="82">
        <v>199</v>
      </c>
      <c r="I199" s="82">
        <v>192</v>
      </c>
    </row>
    <row r="200" spans="4:9">
      <c r="D200" s="82">
        <v>200</v>
      </c>
      <c r="I200" s="82">
        <v>193</v>
      </c>
    </row>
    <row r="201" spans="4:9">
      <c r="D201" s="82">
        <v>201</v>
      </c>
      <c r="I201" s="82">
        <v>194</v>
      </c>
    </row>
    <row r="202" spans="4:9">
      <c r="D202" s="82">
        <v>202</v>
      </c>
      <c r="I202" s="82">
        <v>195</v>
      </c>
    </row>
    <row r="203" spans="4:9">
      <c r="D203" s="82">
        <v>203</v>
      </c>
      <c r="I203" s="82">
        <v>196</v>
      </c>
    </row>
    <row r="204" spans="4:9">
      <c r="D204" s="82">
        <v>204</v>
      </c>
      <c r="I204" s="82">
        <v>197</v>
      </c>
    </row>
    <row r="205" spans="4:9">
      <c r="D205" s="82">
        <v>205</v>
      </c>
      <c r="I205" s="82">
        <v>198</v>
      </c>
    </row>
    <row r="206" spans="4:9">
      <c r="D206" s="82">
        <v>206</v>
      </c>
      <c r="I206" s="82">
        <v>199</v>
      </c>
    </row>
    <row r="207" spans="4:9">
      <c r="D207" s="82">
        <v>207</v>
      </c>
      <c r="I207" s="82">
        <v>200</v>
      </c>
    </row>
    <row r="208" spans="4:9">
      <c r="D208" s="82">
        <v>208</v>
      </c>
      <c r="I208" s="82">
        <v>201</v>
      </c>
    </row>
    <row r="209" spans="4:9">
      <c r="D209" s="82">
        <v>209</v>
      </c>
      <c r="I209" s="82">
        <v>202</v>
      </c>
    </row>
    <row r="210" spans="4:9">
      <c r="D210" s="82">
        <v>210</v>
      </c>
      <c r="I210" s="82">
        <v>203</v>
      </c>
    </row>
    <row r="211" spans="4:9">
      <c r="D211" s="82">
        <v>211</v>
      </c>
      <c r="I211" s="82">
        <v>204</v>
      </c>
    </row>
    <row r="212" spans="4:9">
      <c r="D212" s="82">
        <v>212</v>
      </c>
      <c r="I212" s="82">
        <v>205</v>
      </c>
    </row>
    <row r="213" spans="4:9">
      <c r="D213" s="82">
        <v>213</v>
      </c>
      <c r="I213" s="82">
        <v>206</v>
      </c>
    </row>
    <row r="214" spans="4:9">
      <c r="D214" s="82">
        <v>214</v>
      </c>
      <c r="I214" s="82">
        <v>207</v>
      </c>
    </row>
    <row r="215" spans="4:9">
      <c r="D215" s="82">
        <v>215</v>
      </c>
      <c r="I215" s="82">
        <v>208</v>
      </c>
    </row>
    <row r="216" spans="4:9">
      <c r="D216" s="82">
        <v>216</v>
      </c>
      <c r="I216" s="82">
        <v>209</v>
      </c>
    </row>
    <row r="217" spans="4:9">
      <c r="D217" s="82">
        <v>217</v>
      </c>
      <c r="I217" s="82">
        <v>210</v>
      </c>
    </row>
    <row r="218" spans="4:9">
      <c r="D218" s="82">
        <v>218</v>
      </c>
      <c r="I218" s="82">
        <v>211</v>
      </c>
    </row>
    <row r="219" spans="4:9">
      <c r="D219" s="82">
        <v>219</v>
      </c>
      <c r="I219" s="82">
        <v>212</v>
      </c>
    </row>
    <row r="220" spans="4:9">
      <c r="D220" s="82">
        <v>220</v>
      </c>
      <c r="I220" s="82">
        <v>213</v>
      </c>
    </row>
    <row r="221" spans="4:9">
      <c r="D221" s="82">
        <v>221</v>
      </c>
      <c r="I221" s="82">
        <v>214</v>
      </c>
    </row>
    <row r="222" spans="4:9">
      <c r="D222" s="82">
        <v>222</v>
      </c>
      <c r="I222" s="82">
        <v>215</v>
      </c>
    </row>
    <row r="223" spans="4:9">
      <c r="D223" s="82">
        <v>223</v>
      </c>
      <c r="I223" s="82">
        <v>216</v>
      </c>
    </row>
    <row r="224" spans="4:9">
      <c r="D224" s="82">
        <v>224</v>
      </c>
      <c r="I224" s="82">
        <v>217</v>
      </c>
    </row>
    <row r="225" spans="4:9">
      <c r="D225" s="82">
        <v>225</v>
      </c>
      <c r="I225" s="82">
        <v>218</v>
      </c>
    </row>
    <row r="226" spans="4:9">
      <c r="D226" s="82">
        <v>226</v>
      </c>
      <c r="I226" s="82">
        <v>219</v>
      </c>
    </row>
    <row r="227" spans="4:9">
      <c r="D227" s="82">
        <v>227</v>
      </c>
      <c r="I227" s="82">
        <v>220</v>
      </c>
    </row>
    <row r="228" spans="4:9">
      <c r="D228" s="82">
        <v>228</v>
      </c>
      <c r="I228" s="82">
        <v>221</v>
      </c>
    </row>
    <row r="229" spans="4:9">
      <c r="D229" s="82">
        <v>229</v>
      </c>
      <c r="I229" s="82">
        <v>222</v>
      </c>
    </row>
    <row r="230" spans="4:9">
      <c r="D230" s="82">
        <v>230</v>
      </c>
      <c r="I230" s="82">
        <v>223</v>
      </c>
    </row>
    <row r="231" spans="4:9">
      <c r="D231" s="82">
        <v>231</v>
      </c>
      <c r="I231" s="82">
        <v>224</v>
      </c>
    </row>
    <row r="232" spans="4:9">
      <c r="D232" s="82">
        <v>232</v>
      </c>
      <c r="I232" s="82">
        <v>225</v>
      </c>
    </row>
    <row r="233" spans="4:9">
      <c r="D233" s="82">
        <v>233</v>
      </c>
      <c r="I233" s="82">
        <v>226</v>
      </c>
    </row>
    <row r="234" spans="4:9">
      <c r="D234" s="82">
        <v>234</v>
      </c>
      <c r="I234" s="82">
        <v>227</v>
      </c>
    </row>
    <row r="235" spans="4:9">
      <c r="D235" s="82">
        <v>235</v>
      </c>
      <c r="I235" s="82">
        <v>228</v>
      </c>
    </row>
    <row r="236" spans="4:9">
      <c r="D236" s="82">
        <v>236</v>
      </c>
      <c r="I236" s="82">
        <v>229</v>
      </c>
    </row>
    <row r="237" spans="4:9">
      <c r="D237" s="82">
        <v>237</v>
      </c>
      <c r="I237" s="82">
        <v>230</v>
      </c>
    </row>
    <row r="238" spans="4:9">
      <c r="D238" s="82">
        <v>238</v>
      </c>
      <c r="I238" s="82">
        <v>231</v>
      </c>
    </row>
    <row r="239" spans="4:9">
      <c r="D239" s="82">
        <v>239</v>
      </c>
      <c r="I239" s="82">
        <v>232</v>
      </c>
    </row>
    <row r="240" spans="4:9">
      <c r="D240" s="82">
        <v>240</v>
      </c>
      <c r="I240" s="82">
        <v>233</v>
      </c>
    </row>
    <row r="241" spans="4:9">
      <c r="D241" s="82">
        <v>241</v>
      </c>
      <c r="I241" s="82">
        <v>234</v>
      </c>
    </row>
    <row r="242" spans="4:9">
      <c r="D242" s="82">
        <v>242</v>
      </c>
      <c r="I242" s="82">
        <v>235</v>
      </c>
    </row>
    <row r="243" spans="4:9">
      <c r="D243" s="82">
        <v>243</v>
      </c>
      <c r="I243" s="82">
        <v>236</v>
      </c>
    </row>
    <row r="244" spans="4:9">
      <c r="D244" s="82">
        <v>244</v>
      </c>
      <c r="I244" s="82">
        <v>237</v>
      </c>
    </row>
    <row r="245" spans="4:9">
      <c r="D245" s="82">
        <v>245</v>
      </c>
      <c r="I245" s="82">
        <v>238</v>
      </c>
    </row>
    <row r="246" spans="4:9">
      <c r="D246" s="82">
        <v>246</v>
      </c>
      <c r="I246" s="82">
        <v>239</v>
      </c>
    </row>
    <row r="247" spans="4:9">
      <c r="D247" s="82">
        <v>247</v>
      </c>
      <c r="I247" s="82">
        <v>240</v>
      </c>
    </row>
    <row r="248" spans="4:9">
      <c r="D248" s="82">
        <v>248</v>
      </c>
      <c r="I248" s="82">
        <v>241</v>
      </c>
    </row>
    <row r="249" spans="4:9">
      <c r="D249" s="82">
        <v>249</v>
      </c>
      <c r="I249" s="82">
        <v>242</v>
      </c>
    </row>
    <row r="250" spans="4:9">
      <c r="D250" s="82">
        <v>250</v>
      </c>
      <c r="I250" s="82">
        <v>243</v>
      </c>
    </row>
    <row r="251" spans="4:9">
      <c r="D251" s="82">
        <v>251</v>
      </c>
      <c r="I251" s="82">
        <v>244</v>
      </c>
    </row>
    <row r="252" spans="4:9">
      <c r="D252" s="82">
        <v>252</v>
      </c>
      <c r="I252" s="82">
        <v>245</v>
      </c>
    </row>
    <row r="253" spans="4:9">
      <c r="D253" s="82">
        <v>253</v>
      </c>
      <c r="I253" s="82">
        <v>246</v>
      </c>
    </row>
    <row r="254" spans="4:9">
      <c r="D254" s="82">
        <v>254</v>
      </c>
      <c r="I254" s="82">
        <v>247</v>
      </c>
    </row>
    <row r="255" spans="4:9">
      <c r="D255" s="82">
        <v>255</v>
      </c>
      <c r="I255" s="82">
        <v>248</v>
      </c>
    </row>
    <row r="256" spans="4:9">
      <c r="D256" s="82">
        <v>256</v>
      </c>
      <c r="I256" s="82">
        <v>249</v>
      </c>
    </row>
    <row r="257" spans="4:9">
      <c r="D257" s="82">
        <v>257</v>
      </c>
      <c r="I257" s="82">
        <v>250</v>
      </c>
    </row>
    <row r="258" spans="4:9">
      <c r="D258" s="82">
        <v>258</v>
      </c>
      <c r="I258" s="82">
        <v>251</v>
      </c>
    </row>
    <row r="259" spans="4:9">
      <c r="D259" s="82">
        <v>259</v>
      </c>
      <c r="I259" s="82">
        <v>252</v>
      </c>
    </row>
    <row r="260" spans="4:9">
      <c r="D260" s="82">
        <v>260</v>
      </c>
      <c r="I260" s="82">
        <v>253</v>
      </c>
    </row>
    <row r="261" spans="4:9">
      <c r="D261" s="82">
        <v>261</v>
      </c>
      <c r="I261" s="82">
        <v>254</v>
      </c>
    </row>
    <row r="262" spans="4:9">
      <c r="D262" s="82">
        <v>262</v>
      </c>
      <c r="I262" s="82">
        <v>255</v>
      </c>
    </row>
    <row r="263" spans="4:9">
      <c r="D263" s="82">
        <v>263</v>
      </c>
      <c r="I263" s="82">
        <v>256</v>
      </c>
    </row>
    <row r="264" spans="4:9">
      <c r="D264" s="82">
        <v>264</v>
      </c>
      <c r="I264" s="82">
        <v>257</v>
      </c>
    </row>
    <row r="265" spans="4:9">
      <c r="D265" s="82">
        <v>265</v>
      </c>
      <c r="I265" s="82">
        <v>258</v>
      </c>
    </row>
    <row r="266" spans="4:9">
      <c r="D266" s="82">
        <v>266</v>
      </c>
      <c r="I266" s="82">
        <v>259</v>
      </c>
    </row>
    <row r="267" spans="4:9">
      <c r="D267" s="82">
        <v>267</v>
      </c>
      <c r="I267" s="82">
        <v>260</v>
      </c>
    </row>
    <row r="268" spans="4:9">
      <c r="D268" s="82">
        <v>268</v>
      </c>
      <c r="I268" s="82">
        <v>261</v>
      </c>
    </row>
    <row r="269" spans="4:9">
      <c r="D269" s="82">
        <v>269</v>
      </c>
      <c r="I269" s="82">
        <v>262</v>
      </c>
    </row>
    <row r="270" spans="4:9">
      <c r="D270" s="82">
        <v>270</v>
      </c>
      <c r="I270" s="82">
        <v>263</v>
      </c>
    </row>
    <row r="271" spans="4:9">
      <c r="D271" s="82">
        <v>271</v>
      </c>
      <c r="I271" s="82">
        <v>264</v>
      </c>
    </row>
    <row r="272" spans="4:9">
      <c r="D272" s="82">
        <v>272</v>
      </c>
      <c r="I272" s="82">
        <v>265</v>
      </c>
    </row>
    <row r="273" spans="4:9">
      <c r="D273" s="82">
        <v>273</v>
      </c>
      <c r="I273" s="82">
        <v>266</v>
      </c>
    </row>
    <row r="274" spans="4:9">
      <c r="D274" s="82">
        <v>274</v>
      </c>
      <c r="I274" s="82">
        <v>267</v>
      </c>
    </row>
    <row r="275" spans="4:9">
      <c r="D275" s="82">
        <v>275</v>
      </c>
      <c r="I275" s="82">
        <v>268</v>
      </c>
    </row>
    <row r="276" spans="4:9">
      <c r="D276" s="82">
        <v>276</v>
      </c>
      <c r="I276" s="82">
        <v>269</v>
      </c>
    </row>
    <row r="277" spans="4:9">
      <c r="D277" s="82">
        <v>277</v>
      </c>
      <c r="I277" s="82">
        <v>270</v>
      </c>
    </row>
    <row r="278" spans="4:9">
      <c r="D278" s="82">
        <v>278</v>
      </c>
      <c r="I278" s="82">
        <v>271</v>
      </c>
    </row>
    <row r="279" spans="4:9">
      <c r="D279" s="82">
        <v>279</v>
      </c>
      <c r="I279" s="82">
        <v>272</v>
      </c>
    </row>
    <row r="280" spans="4:9">
      <c r="D280" s="82">
        <v>280</v>
      </c>
      <c r="I280" s="82">
        <v>273</v>
      </c>
    </row>
    <row r="281" spans="4:9">
      <c r="D281" s="82">
        <v>281</v>
      </c>
      <c r="I281" s="82">
        <v>274</v>
      </c>
    </row>
    <row r="282" spans="4:9">
      <c r="D282" s="82">
        <v>282</v>
      </c>
      <c r="I282" s="82">
        <v>275</v>
      </c>
    </row>
    <row r="283" spans="4:9">
      <c r="D283" s="82">
        <v>283</v>
      </c>
      <c r="I283" s="82">
        <v>276</v>
      </c>
    </row>
    <row r="284" spans="4:9">
      <c r="D284" s="82">
        <v>284</v>
      </c>
      <c r="I284" s="82">
        <v>277</v>
      </c>
    </row>
    <row r="285" spans="4:9">
      <c r="D285" s="82">
        <v>285</v>
      </c>
      <c r="I285" s="82">
        <v>278</v>
      </c>
    </row>
    <row r="286" spans="4:9">
      <c r="D286" s="82">
        <v>286</v>
      </c>
      <c r="I286" s="82">
        <v>279</v>
      </c>
    </row>
    <row r="287" spans="4:9">
      <c r="D287" s="82">
        <v>287</v>
      </c>
      <c r="I287" s="82">
        <v>280</v>
      </c>
    </row>
    <row r="288" spans="4:9">
      <c r="D288" s="82">
        <v>288</v>
      </c>
      <c r="I288" s="82">
        <v>281</v>
      </c>
    </row>
    <row r="289" spans="4:9">
      <c r="D289" s="82">
        <v>289</v>
      </c>
      <c r="I289" s="82">
        <v>282</v>
      </c>
    </row>
    <row r="290" spans="4:9">
      <c r="D290" s="82">
        <v>290</v>
      </c>
      <c r="I290" s="82">
        <v>283</v>
      </c>
    </row>
    <row r="291" spans="4:9">
      <c r="D291" s="82">
        <v>291</v>
      </c>
      <c r="I291" s="82">
        <v>284</v>
      </c>
    </row>
    <row r="292" spans="4:9">
      <c r="D292" s="82">
        <v>292</v>
      </c>
      <c r="I292" s="82">
        <v>285</v>
      </c>
    </row>
    <row r="293" spans="4:9">
      <c r="D293" s="82">
        <v>293</v>
      </c>
      <c r="I293" s="82">
        <v>286</v>
      </c>
    </row>
    <row r="294" spans="4:9">
      <c r="D294" s="82">
        <v>294</v>
      </c>
      <c r="I294" s="82">
        <v>287</v>
      </c>
    </row>
    <row r="295" spans="4:9">
      <c r="D295" s="82">
        <v>295</v>
      </c>
      <c r="I295" s="82">
        <v>288</v>
      </c>
    </row>
    <row r="296" spans="4:9">
      <c r="D296" s="82">
        <v>296</v>
      </c>
      <c r="I296" s="82">
        <v>289</v>
      </c>
    </row>
    <row r="297" spans="4:9">
      <c r="D297" s="82">
        <v>297</v>
      </c>
      <c r="I297" s="82">
        <v>290</v>
      </c>
    </row>
    <row r="298" spans="4:9">
      <c r="D298" s="82">
        <v>298</v>
      </c>
      <c r="I298" s="82">
        <v>291</v>
      </c>
    </row>
    <row r="299" spans="4:9">
      <c r="D299" s="82">
        <v>299</v>
      </c>
      <c r="I299" s="82">
        <v>292</v>
      </c>
    </row>
    <row r="300" spans="4:9">
      <c r="D300" s="82">
        <v>300</v>
      </c>
      <c r="I300" s="82">
        <v>293</v>
      </c>
    </row>
    <row r="301" spans="4:9">
      <c r="D301" s="82">
        <v>301</v>
      </c>
      <c r="I301" s="82">
        <v>294</v>
      </c>
    </row>
    <row r="302" spans="4:9">
      <c r="D302" s="82">
        <v>302</v>
      </c>
      <c r="I302" s="82">
        <v>295</v>
      </c>
    </row>
    <row r="303" spans="4:9">
      <c r="D303" s="82">
        <v>303</v>
      </c>
      <c r="I303" s="82">
        <v>296</v>
      </c>
    </row>
    <row r="304" spans="4:9">
      <c r="D304" s="82">
        <v>304</v>
      </c>
      <c r="I304" s="82">
        <v>297</v>
      </c>
    </row>
    <row r="305" spans="4:9">
      <c r="D305" s="82">
        <v>305</v>
      </c>
      <c r="I305" s="82">
        <v>298</v>
      </c>
    </row>
    <row r="306" spans="4:9">
      <c r="D306" s="82">
        <v>306</v>
      </c>
      <c r="I306" s="82">
        <v>299</v>
      </c>
    </row>
    <row r="307" spans="4:9">
      <c r="D307" s="82">
        <v>307</v>
      </c>
      <c r="I307" s="82">
        <v>300</v>
      </c>
    </row>
    <row r="308" spans="4:9">
      <c r="D308" s="82">
        <v>308</v>
      </c>
      <c r="I308" s="82">
        <v>301</v>
      </c>
    </row>
    <row r="309" spans="4:9">
      <c r="D309" s="82">
        <v>309</v>
      </c>
      <c r="I309" s="82">
        <v>302</v>
      </c>
    </row>
    <row r="310" spans="4:9">
      <c r="D310" s="82">
        <v>310</v>
      </c>
      <c r="I310" s="82">
        <v>303</v>
      </c>
    </row>
    <row r="311" spans="4:9">
      <c r="D311" s="82">
        <v>311</v>
      </c>
      <c r="I311" s="82">
        <v>304</v>
      </c>
    </row>
    <row r="312" spans="4:9">
      <c r="D312" s="82">
        <v>312</v>
      </c>
      <c r="I312" s="82">
        <v>305</v>
      </c>
    </row>
    <row r="313" spans="4:9">
      <c r="D313" s="82">
        <v>313</v>
      </c>
      <c r="I313" s="82">
        <v>306</v>
      </c>
    </row>
    <row r="314" spans="4:9">
      <c r="D314" s="82">
        <v>314</v>
      </c>
      <c r="I314" s="82">
        <v>307</v>
      </c>
    </row>
    <row r="315" spans="4:9">
      <c r="D315" s="82">
        <v>315</v>
      </c>
      <c r="I315" s="82">
        <v>308</v>
      </c>
    </row>
    <row r="316" spans="4:9">
      <c r="D316" s="82">
        <v>316</v>
      </c>
      <c r="I316" s="82">
        <v>309</v>
      </c>
    </row>
    <row r="317" spans="4:9">
      <c r="D317" s="82">
        <v>317</v>
      </c>
      <c r="I317" s="82">
        <v>310</v>
      </c>
    </row>
    <row r="318" spans="4:9">
      <c r="D318" s="82">
        <v>318</v>
      </c>
      <c r="I318" s="82">
        <v>311</v>
      </c>
    </row>
    <row r="319" spans="4:9">
      <c r="D319" s="82">
        <v>319</v>
      </c>
      <c r="I319" s="82">
        <v>312</v>
      </c>
    </row>
    <row r="320" spans="4:9">
      <c r="D320" s="82">
        <v>320</v>
      </c>
      <c r="I320" s="82">
        <v>313</v>
      </c>
    </row>
    <row r="321" spans="4:9">
      <c r="D321" s="82">
        <v>321</v>
      </c>
      <c r="I321" s="82">
        <v>314</v>
      </c>
    </row>
    <row r="322" spans="4:9">
      <c r="D322" s="82">
        <v>322</v>
      </c>
      <c r="I322" s="82">
        <v>315</v>
      </c>
    </row>
    <row r="323" spans="4:9">
      <c r="D323" s="82">
        <v>323</v>
      </c>
      <c r="I323" s="82">
        <v>316</v>
      </c>
    </row>
    <row r="324" spans="4:9">
      <c r="D324" s="82">
        <v>324</v>
      </c>
      <c r="I324" s="82">
        <v>317</v>
      </c>
    </row>
    <row r="325" spans="4:9">
      <c r="D325" s="82">
        <v>325</v>
      </c>
      <c r="I325" s="82">
        <v>318</v>
      </c>
    </row>
    <row r="326" spans="4:9">
      <c r="D326" s="82">
        <v>326</v>
      </c>
      <c r="I326" s="82">
        <v>319</v>
      </c>
    </row>
    <row r="327" spans="4:9">
      <c r="D327" s="82">
        <v>327</v>
      </c>
      <c r="I327" s="82">
        <v>320</v>
      </c>
    </row>
    <row r="328" spans="4:9">
      <c r="D328" s="82">
        <v>328</v>
      </c>
      <c r="I328" s="82">
        <v>321</v>
      </c>
    </row>
    <row r="329" spans="4:9">
      <c r="D329" s="82">
        <v>329</v>
      </c>
      <c r="I329" s="82">
        <v>322</v>
      </c>
    </row>
    <row r="330" spans="4:9">
      <c r="D330" s="82">
        <v>330</v>
      </c>
      <c r="I330" s="82">
        <v>323</v>
      </c>
    </row>
    <row r="331" spans="4:9">
      <c r="D331" s="82">
        <v>331</v>
      </c>
      <c r="I331" s="82">
        <v>324</v>
      </c>
    </row>
    <row r="332" spans="4:9">
      <c r="D332" s="82">
        <v>332</v>
      </c>
      <c r="I332" s="82">
        <v>325</v>
      </c>
    </row>
    <row r="333" spans="4:9">
      <c r="D333" s="82">
        <v>333</v>
      </c>
      <c r="I333" s="82">
        <v>326</v>
      </c>
    </row>
    <row r="334" spans="4:9">
      <c r="D334" s="82">
        <v>334</v>
      </c>
      <c r="I334" s="82">
        <v>327</v>
      </c>
    </row>
    <row r="335" spans="4:9">
      <c r="D335" s="82">
        <v>335</v>
      </c>
      <c r="I335" s="82">
        <v>328</v>
      </c>
    </row>
    <row r="336" spans="4:9">
      <c r="D336" s="82">
        <v>336</v>
      </c>
      <c r="I336" s="82">
        <v>329</v>
      </c>
    </row>
    <row r="337" spans="4:9">
      <c r="D337" s="82">
        <v>337</v>
      </c>
      <c r="I337" s="82">
        <v>330</v>
      </c>
    </row>
    <row r="338" spans="4:9">
      <c r="D338" s="82">
        <v>338</v>
      </c>
      <c r="I338" s="82">
        <v>331</v>
      </c>
    </row>
    <row r="339" spans="4:9">
      <c r="D339" s="82">
        <v>339</v>
      </c>
      <c r="I339" s="82">
        <v>332</v>
      </c>
    </row>
    <row r="340" spans="4:9">
      <c r="D340" s="82">
        <v>340</v>
      </c>
      <c r="I340" s="82">
        <v>333</v>
      </c>
    </row>
    <row r="341" spans="4:9">
      <c r="D341" s="82">
        <v>341</v>
      </c>
      <c r="I341" s="82">
        <v>334</v>
      </c>
    </row>
    <row r="342" spans="4:9">
      <c r="D342" s="82">
        <v>342</v>
      </c>
      <c r="I342" s="82">
        <v>335</v>
      </c>
    </row>
    <row r="343" spans="4:9">
      <c r="D343" s="82">
        <v>343</v>
      </c>
      <c r="I343" s="82">
        <v>336</v>
      </c>
    </row>
    <row r="344" spans="4:9">
      <c r="D344" s="82">
        <v>344</v>
      </c>
      <c r="I344" s="82">
        <v>337</v>
      </c>
    </row>
    <row r="345" spans="4:9">
      <c r="D345" s="82">
        <v>345</v>
      </c>
      <c r="I345" s="82">
        <v>338</v>
      </c>
    </row>
    <row r="346" spans="4:9">
      <c r="D346" s="82">
        <v>346</v>
      </c>
      <c r="I346" s="82">
        <v>339</v>
      </c>
    </row>
    <row r="347" spans="4:9">
      <c r="D347" s="82">
        <v>347</v>
      </c>
      <c r="I347" s="82">
        <v>340</v>
      </c>
    </row>
    <row r="348" spans="4:9">
      <c r="D348" s="82">
        <v>348</v>
      </c>
      <c r="I348" s="82">
        <v>341</v>
      </c>
    </row>
    <row r="349" spans="4:9">
      <c r="D349" s="82">
        <v>349</v>
      </c>
      <c r="I349" s="82">
        <v>342</v>
      </c>
    </row>
    <row r="350" spans="4:9">
      <c r="D350" s="82">
        <v>350</v>
      </c>
      <c r="I350" s="82">
        <v>343</v>
      </c>
    </row>
    <row r="351" spans="4:9">
      <c r="D351" s="82">
        <v>351</v>
      </c>
      <c r="I351" s="82">
        <v>344</v>
      </c>
    </row>
    <row r="352" spans="4:9">
      <c r="D352" s="82">
        <v>352</v>
      </c>
      <c r="I352" s="82">
        <v>345</v>
      </c>
    </row>
    <row r="353" spans="4:9">
      <c r="D353" s="82">
        <v>353</v>
      </c>
      <c r="I353" s="82">
        <v>346</v>
      </c>
    </row>
    <row r="354" spans="4:9">
      <c r="D354" s="82">
        <v>354</v>
      </c>
      <c r="I354" s="82">
        <v>347</v>
      </c>
    </row>
    <row r="355" spans="4:9">
      <c r="D355" s="82">
        <v>355</v>
      </c>
      <c r="I355" s="82">
        <v>348</v>
      </c>
    </row>
    <row r="356" spans="4:9">
      <c r="D356" s="82">
        <v>356</v>
      </c>
      <c r="I356" s="82">
        <v>349</v>
      </c>
    </row>
    <row r="357" spans="4:9">
      <c r="D357" s="82">
        <v>357</v>
      </c>
      <c r="I357" s="82">
        <v>350</v>
      </c>
    </row>
    <row r="358" spans="4:9">
      <c r="D358" s="82">
        <v>358</v>
      </c>
      <c r="I358" s="82">
        <v>351</v>
      </c>
    </row>
    <row r="359" spans="4:9">
      <c r="D359" s="82">
        <v>359</v>
      </c>
      <c r="I359" s="82">
        <v>352</v>
      </c>
    </row>
    <row r="360" spans="4:9">
      <c r="D360" s="82">
        <v>360</v>
      </c>
      <c r="I360" s="82">
        <v>353</v>
      </c>
    </row>
    <row r="361" spans="4:9">
      <c r="D361" s="82">
        <v>361</v>
      </c>
      <c r="I361" s="82">
        <v>354</v>
      </c>
    </row>
    <row r="362" spans="4:9">
      <c r="D362" s="82">
        <v>362</v>
      </c>
      <c r="I362" s="82">
        <v>355</v>
      </c>
    </row>
    <row r="363" spans="4:9">
      <c r="D363" s="82">
        <v>363</v>
      </c>
      <c r="I363" s="82">
        <v>356</v>
      </c>
    </row>
    <row r="364" spans="4:9">
      <c r="D364" s="82">
        <v>364</v>
      </c>
      <c r="I364" s="82">
        <v>357</v>
      </c>
    </row>
    <row r="365" spans="4:9">
      <c r="D365" s="82">
        <v>365</v>
      </c>
      <c r="I365" s="82">
        <v>358</v>
      </c>
    </row>
    <row r="366" spans="4:9">
      <c r="D366" s="82">
        <v>366</v>
      </c>
      <c r="I366" s="82">
        <v>359</v>
      </c>
    </row>
    <row r="367" spans="4:9">
      <c r="D367" s="82">
        <v>367</v>
      </c>
      <c r="I367" s="82">
        <v>360</v>
      </c>
    </row>
    <row r="368" spans="4:9">
      <c r="D368" s="82">
        <v>368</v>
      </c>
      <c r="I368" s="82">
        <v>361</v>
      </c>
    </row>
    <row r="369" spans="4:9">
      <c r="D369" s="82">
        <v>369</v>
      </c>
      <c r="I369" s="82">
        <v>362</v>
      </c>
    </row>
    <row r="370" spans="4:9">
      <c r="D370" s="82">
        <v>370</v>
      </c>
      <c r="I370" s="82">
        <v>363</v>
      </c>
    </row>
    <row r="371" spans="4:9">
      <c r="D371" s="82">
        <v>371</v>
      </c>
      <c r="I371" s="82">
        <v>364</v>
      </c>
    </row>
    <row r="372" spans="4:9">
      <c r="D372" s="82">
        <v>372</v>
      </c>
      <c r="I372" s="82">
        <v>365</v>
      </c>
    </row>
    <row r="373" spans="4:9">
      <c r="D373" s="82">
        <v>373</v>
      </c>
      <c r="I373" s="82">
        <v>366</v>
      </c>
    </row>
    <row r="374" spans="4:9">
      <c r="D374" s="82">
        <v>374</v>
      </c>
      <c r="I374" s="82">
        <v>367</v>
      </c>
    </row>
    <row r="375" spans="4:9">
      <c r="D375" s="82">
        <v>375</v>
      </c>
      <c r="I375" s="82">
        <v>368</v>
      </c>
    </row>
    <row r="376" spans="4:9">
      <c r="D376" s="82">
        <v>376</v>
      </c>
      <c r="I376" s="82">
        <v>369</v>
      </c>
    </row>
    <row r="377" spans="4:9">
      <c r="D377" s="82">
        <v>377</v>
      </c>
      <c r="I377" s="82">
        <v>370</v>
      </c>
    </row>
    <row r="378" spans="4:9">
      <c r="D378" s="82">
        <v>378</v>
      </c>
      <c r="I378" s="82">
        <v>371</v>
      </c>
    </row>
    <row r="379" spans="4:9">
      <c r="D379" s="82">
        <v>379</v>
      </c>
      <c r="I379" s="82">
        <v>372</v>
      </c>
    </row>
    <row r="380" spans="4:9">
      <c r="D380" s="82">
        <v>380</v>
      </c>
      <c r="I380" s="82">
        <v>373</v>
      </c>
    </row>
    <row r="381" spans="4:9">
      <c r="D381" s="82">
        <v>381</v>
      </c>
      <c r="I381" s="82">
        <v>374</v>
      </c>
    </row>
    <row r="382" spans="4:9">
      <c r="D382" s="82">
        <v>382</v>
      </c>
      <c r="I382" s="82">
        <v>375</v>
      </c>
    </row>
    <row r="383" spans="4:9">
      <c r="D383" s="82">
        <v>383</v>
      </c>
      <c r="I383" s="82">
        <v>376</v>
      </c>
    </row>
    <row r="384" spans="4:9">
      <c r="D384" s="82">
        <v>384</v>
      </c>
      <c r="I384" s="82">
        <v>377</v>
      </c>
    </row>
    <row r="385" spans="4:9">
      <c r="D385" s="82">
        <v>385</v>
      </c>
      <c r="I385" s="82">
        <v>378</v>
      </c>
    </row>
    <row r="386" spans="4:9">
      <c r="D386" s="82">
        <v>386</v>
      </c>
      <c r="I386" s="82">
        <v>379</v>
      </c>
    </row>
    <row r="387" spans="4:9">
      <c r="D387" s="82">
        <v>387</v>
      </c>
      <c r="I387" s="82">
        <v>380</v>
      </c>
    </row>
    <row r="388" spans="4:9">
      <c r="D388" s="82">
        <v>388</v>
      </c>
      <c r="I388" s="82">
        <v>381</v>
      </c>
    </row>
    <row r="389" spans="4:9">
      <c r="D389" s="82">
        <v>389</v>
      </c>
      <c r="I389" s="82">
        <v>382</v>
      </c>
    </row>
    <row r="390" spans="4:9">
      <c r="D390" s="82">
        <v>390</v>
      </c>
      <c r="I390" s="82">
        <v>383</v>
      </c>
    </row>
    <row r="391" spans="4:9">
      <c r="D391" s="82">
        <v>391</v>
      </c>
      <c r="I391" s="82">
        <v>384</v>
      </c>
    </row>
    <row r="392" spans="4:9">
      <c r="D392" s="82">
        <v>392</v>
      </c>
      <c r="I392" s="82">
        <v>385</v>
      </c>
    </row>
    <row r="393" spans="4:9">
      <c r="D393" s="82">
        <v>393</v>
      </c>
      <c r="I393" s="82">
        <v>386</v>
      </c>
    </row>
    <row r="394" spans="4:9">
      <c r="D394" s="82">
        <v>394</v>
      </c>
      <c r="I394" s="82">
        <v>387</v>
      </c>
    </row>
    <row r="395" spans="4:9">
      <c r="D395" s="82">
        <v>395</v>
      </c>
      <c r="I395" s="82">
        <v>388</v>
      </c>
    </row>
    <row r="396" spans="4:9">
      <c r="D396" s="82">
        <v>396</v>
      </c>
      <c r="I396" s="82">
        <v>389</v>
      </c>
    </row>
    <row r="397" spans="4:9">
      <c r="D397" s="82">
        <v>397</v>
      </c>
      <c r="I397" s="82">
        <v>390</v>
      </c>
    </row>
    <row r="398" spans="4:9">
      <c r="D398" s="82">
        <v>398</v>
      </c>
      <c r="I398" s="82">
        <v>391</v>
      </c>
    </row>
    <row r="399" spans="4:9">
      <c r="D399" s="82">
        <v>399</v>
      </c>
      <c r="I399" s="82">
        <v>392</v>
      </c>
    </row>
    <row r="400" spans="4:9">
      <c r="D400" s="82">
        <v>400</v>
      </c>
      <c r="I400" s="82">
        <v>393</v>
      </c>
    </row>
    <row r="401" spans="4:9">
      <c r="D401" s="82">
        <v>401</v>
      </c>
      <c r="I401" s="82">
        <v>394</v>
      </c>
    </row>
    <row r="402" spans="4:9">
      <c r="D402" s="82">
        <v>402</v>
      </c>
      <c r="I402" s="82">
        <v>395</v>
      </c>
    </row>
    <row r="403" spans="4:9">
      <c r="D403" s="82">
        <v>403</v>
      </c>
      <c r="I403" s="82">
        <v>396</v>
      </c>
    </row>
    <row r="404" spans="4:9">
      <c r="D404" s="82">
        <v>404</v>
      </c>
      <c r="I404" s="82">
        <v>397</v>
      </c>
    </row>
    <row r="405" spans="4:9">
      <c r="D405" s="82">
        <v>405</v>
      </c>
      <c r="I405" s="82">
        <v>398</v>
      </c>
    </row>
    <row r="406" spans="4:9">
      <c r="D406" s="82">
        <v>406</v>
      </c>
      <c r="I406" s="82">
        <v>399</v>
      </c>
    </row>
    <row r="407" spans="4:9">
      <c r="D407" s="82">
        <v>407</v>
      </c>
      <c r="I407" s="82">
        <v>400</v>
      </c>
    </row>
    <row r="408" spans="4:9">
      <c r="D408" s="82">
        <v>408</v>
      </c>
      <c r="I408" s="82">
        <v>401</v>
      </c>
    </row>
    <row r="409" spans="4:9">
      <c r="D409" s="82">
        <v>409</v>
      </c>
      <c r="I409" s="82">
        <v>402</v>
      </c>
    </row>
    <row r="410" spans="4:9">
      <c r="D410" s="82">
        <v>410</v>
      </c>
      <c r="I410" s="82">
        <v>403</v>
      </c>
    </row>
    <row r="411" spans="4:9">
      <c r="D411" s="82">
        <v>411</v>
      </c>
      <c r="I411" s="82">
        <v>404</v>
      </c>
    </row>
    <row r="412" spans="4:9">
      <c r="D412" s="82">
        <v>412</v>
      </c>
      <c r="I412" s="82">
        <v>405</v>
      </c>
    </row>
    <row r="413" spans="4:9">
      <c r="D413" s="82">
        <v>413</v>
      </c>
      <c r="I413" s="82">
        <v>406</v>
      </c>
    </row>
    <row r="414" spans="4:9">
      <c r="D414" s="82">
        <v>414</v>
      </c>
      <c r="I414" s="82">
        <v>407</v>
      </c>
    </row>
    <row r="415" spans="4:9">
      <c r="D415" s="82">
        <v>415</v>
      </c>
      <c r="I415" s="82">
        <v>408</v>
      </c>
    </row>
    <row r="416" spans="4:9">
      <c r="D416" s="82">
        <v>416</v>
      </c>
      <c r="I416" s="82">
        <v>409</v>
      </c>
    </row>
    <row r="417" spans="4:9">
      <c r="D417" s="82">
        <v>417</v>
      </c>
      <c r="I417" s="82">
        <v>410</v>
      </c>
    </row>
    <row r="418" spans="4:9">
      <c r="D418" s="82">
        <v>418</v>
      </c>
      <c r="I418" s="82">
        <v>411</v>
      </c>
    </row>
    <row r="419" spans="4:9">
      <c r="D419" s="82">
        <v>419</v>
      </c>
      <c r="I419" s="82">
        <v>412</v>
      </c>
    </row>
    <row r="420" spans="4:9">
      <c r="D420" s="82">
        <v>420</v>
      </c>
      <c r="I420" s="82">
        <v>413</v>
      </c>
    </row>
    <row r="421" spans="4:9">
      <c r="D421" s="82">
        <v>421</v>
      </c>
      <c r="I421" s="82">
        <v>414</v>
      </c>
    </row>
    <row r="422" spans="4:9">
      <c r="D422" s="82">
        <v>422</v>
      </c>
      <c r="I422" s="82">
        <v>415</v>
      </c>
    </row>
    <row r="423" spans="4:9">
      <c r="D423" s="82">
        <v>423</v>
      </c>
      <c r="I423" s="82">
        <v>416</v>
      </c>
    </row>
    <row r="424" spans="4:9">
      <c r="D424" s="82">
        <v>424</v>
      </c>
      <c r="I424" s="82">
        <v>417</v>
      </c>
    </row>
    <row r="425" spans="4:9">
      <c r="D425" s="82">
        <v>425</v>
      </c>
      <c r="I425" s="82">
        <v>418</v>
      </c>
    </row>
    <row r="426" spans="4:9">
      <c r="D426" s="82">
        <v>426</v>
      </c>
      <c r="I426" s="82">
        <v>419</v>
      </c>
    </row>
    <row r="427" spans="4:9">
      <c r="D427" s="82">
        <v>427</v>
      </c>
      <c r="I427" s="82">
        <v>420</v>
      </c>
    </row>
    <row r="428" spans="4:9">
      <c r="D428" s="82">
        <v>428</v>
      </c>
      <c r="I428" s="82">
        <v>421</v>
      </c>
    </row>
    <row r="429" spans="4:9">
      <c r="D429" s="82">
        <v>429</v>
      </c>
      <c r="I429" s="82">
        <v>422</v>
      </c>
    </row>
    <row r="430" spans="4:9">
      <c r="D430" s="82">
        <v>430</v>
      </c>
      <c r="I430" s="82">
        <v>423</v>
      </c>
    </row>
    <row r="431" spans="4:9">
      <c r="D431" s="82">
        <v>431</v>
      </c>
      <c r="I431" s="82">
        <v>424</v>
      </c>
    </row>
    <row r="432" spans="4:9">
      <c r="D432" s="82">
        <v>432</v>
      </c>
      <c r="I432" s="82">
        <v>425</v>
      </c>
    </row>
    <row r="433" spans="4:9">
      <c r="D433" s="82">
        <v>433</v>
      </c>
      <c r="I433" s="82">
        <v>426</v>
      </c>
    </row>
    <row r="434" spans="4:9">
      <c r="D434" s="82">
        <v>434</v>
      </c>
      <c r="I434" s="82">
        <v>427</v>
      </c>
    </row>
    <row r="435" spans="4:9">
      <c r="D435" s="82">
        <v>435</v>
      </c>
      <c r="I435" s="82">
        <v>428</v>
      </c>
    </row>
    <row r="436" spans="4:9">
      <c r="D436" s="82">
        <v>436</v>
      </c>
      <c r="I436" s="82">
        <v>429</v>
      </c>
    </row>
    <row r="437" spans="4:9">
      <c r="D437" s="82">
        <v>437</v>
      </c>
      <c r="I437" s="82">
        <v>430</v>
      </c>
    </row>
    <row r="438" spans="4:9">
      <c r="D438" s="82">
        <v>438</v>
      </c>
      <c r="I438" s="82">
        <v>431</v>
      </c>
    </row>
    <row r="439" spans="4:9">
      <c r="D439" s="82">
        <v>439</v>
      </c>
      <c r="I439" s="82">
        <v>432</v>
      </c>
    </row>
    <row r="440" spans="4:9">
      <c r="D440" s="82">
        <v>440</v>
      </c>
      <c r="I440" s="82">
        <v>433</v>
      </c>
    </row>
    <row r="441" spans="4:9">
      <c r="D441" s="82">
        <v>441</v>
      </c>
      <c r="I441" s="82">
        <v>434</v>
      </c>
    </row>
    <row r="442" spans="4:9">
      <c r="D442" s="82">
        <v>442</v>
      </c>
      <c r="I442" s="82">
        <v>435</v>
      </c>
    </row>
    <row r="443" spans="4:9">
      <c r="D443" s="82">
        <v>443</v>
      </c>
      <c r="I443" s="82">
        <v>436</v>
      </c>
    </row>
    <row r="444" spans="4:9">
      <c r="D444" s="82">
        <v>444</v>
      </c>
      <c r="I444" s="82">
        <v>437</v>
      </c>
    </row>
    <row r="445" spans="4:9">
      <c r="D445" s="82">
        <v>445</v>
      </c>
      <c r="I445" s="82">
        <v>438</v>
      </c>
    </row>
    <row r="446" spans="4:9">
      <c r="D446" s="82">
        <v>446</v>
      </c>
      <c r="I446" s="82">
        <v>439</v>
      </c>
    </row>
    <row r="447" spans="4:9">
      <c r="D447" s="82">
        <v>447</v>
      </c>
      <c r="I447" s="82">
        <v>440</v>
      </c>
    </row>
    <row r="448" spans="4:9">
      <c r="D448" s="82">
        <v>448</v>
      </c>
      <c r="I448" s="82">
        <v>441</v>
      </c>
    </row>
    <row r="449" spans="4:9">
      <c r="D449" s="82">
        <v>449</v>
      </c>
      <c r="I449" s="82">
        <v>442</v>
      </c>
    </row>
    <row r="450" spans="4:9">
      <c r="D450" s="82">
        <v>450</v>
      </c>
      <c r="I450" s="82">
        <v>443</v>
      </c>
    </row>
    <row r="451" spans="4:9">
      <c r="D451" s="82">
        <v>451</v>
      </c>
      <c r="I451" s="82">
        <v>444</v>
      </c>
    </row>
    <row r="452" spans="4:9">
      <c r="D452" s="82">
        <v>452</v>
      </c>
      <c r="I452" s="82">
        <v>445</v>
      </c>
    </row>
    <row r="453" spans="4:9">
      <c r="D453" s="82">
        <v>453</v>
      </c>
      <c r="I453" s="82">
        <v>446</v>
      </c>
    </row>
    <row r="454" spans="4:9">
      <c r="D454" s="82">
        <v>454</v>
      </c>
      <c r="I454" s="82">
        <v>447</v>
      </c>
    </row>
    <row r="455" spans="4:9">
      <c r="D455" s="82">
        <v>455</v>
      </c>
      <c r="I455" s="82">
        <v>448</v>
      </c>
    </row>
    <row r="456" spans="4:9">
      <c r="D456" s="82">
        <v>456</v>
      </c>
      <c r="I456" s="82">
        <v>449</v>
      </c>
    </row>
    <row r="457" spans="4:9">
      <c r="D457" s="82">
        <v>457</v>
      </c>
      <c r="I457" s="82">
        <v>450</v>
      </c>
    </row>
    <row r="458" spans="4:9">
      <c r="D458" s="82">
        <v>458</v>
      </c>
      <c r="I458" s="82">
        <v>451</v>
      </c>
    </row>
    <row r="459" spans="4:9">
      <c r="D459" s="82">
        <v>459</v>
      </c>
      <c r="I459" s="82">
        <v>452</v>
      </c>
    </row>
    <row r="460" spans="4:9">
      <c r="D460" s="82">
        <v>460</v>
      </c>
      <c r="I460" s="82">
        <v>453</v>
      </c>
    </row>
    <row r="461" spans="4:9">
      <c r="D461" s="82">
        <v>461</v>
      </c>
      <c r="I461" s="82">
        <v>454</v>
      </c>
    </row>
    <row r="462" spans="4:9">
      <c r="D462" s="82">
        <v>462</v>
      </c>
      <c r="I462" s="82">
        <v>455</v>
      </c>
    </row>
    <row r="463" spans="4:9">
      <c r="D463" s="82">
        <v>463</v>
      </c>
      <c r="I463" s="82">
        <v>456</v>
      </c>
    </row>
    <row r="464" spans="4:9">
      <c r="D464" s="82">
        <v>464</v>
      </c>
      <c r="I464" s="82">
        <v>457</v>
      </c>
    </row>
    <row r="465" spans="4:9">
      <c r="D465" s="82">
        <v>465</v>
      </c>
      <c r="I465" s="82">
        <v>458</v>
      </c>
    </row>
    <row r="466" spans="4:9">
      <c r="D466" s="82">
        <v>466</v>
      </c>
      <c r="I466" s="82">
        <v>459</v>
      </c>
    </row>
    <row r="467" spans="4:9">
      <c r="D467" s="82">
        <v>467</v>
      </c>
      <c r="I467" s="82">
        <v>460</v>
      </c>
    </row>
    <row r="468" spans="4:9">
      <c r="D468" s="82">
        <v>468</v>
      </c>
      <c r="I468" s="82">
        <v>461</v>
      </c>
    </row>
    <row r="469" spans="4:9">
      <c r="D469" s="82">
        <v>469</v>
      </c>
      <c r="I469" s="82">
        <v>462</v>
      </c>
    </row>
    <row r="470" spans="4:9">
      <c r="D470" s="82">
        <v>470</v>
      </c>
      <c r="I470" s="82">
        <v>463</v>
      </c>
    </row>
    <row r="471" spans="4:9">
      <c r="D471" s="82">
        <v>471</v>
      </c>
      <c r="I471" s="82">
        <v>464</v>
      </c>
    </row>
    <row r="472" spans="4:9">
      <c r="D472" s="82">
        <v>472</v>
      </c>
      <c r="I472" s="82">
        <v>465</v>
      </c>
    </row>
    <row r="473" spans="4:9">
      <c r="D473" s="82">
        <v>473</v>
      </c>
      <c r="I473" s="82">
        <v>466</v>
      </c>
    </row>
    <row r="474" spans="4:9">
      <c r="D474" s="82">
        <v>474</v>
      </c>
      <c r="I474" s="82">
        <v>467</v>
      </c>
    </row>
    <row r="475" spans="4:9">
      <c r="D475" s="82">
        <v>475</v>
      </c>
      <c r="I475" s="82">
        <v>468</v>
      </c>
    </row>
    <row r="476" spans="4:9">
      <c r="D476" s="82">
        <v>476</v>
      </c>
      <c r="I476" s="82">
        <v>469</v>
      </c>
    </row>
    <row r="477" spans="4:9">
      <c r="D477" s="82">
        <v>477</v>
      </c>
      <c r="I477" s="82">
        <v>470</v>
      </c>
    </row>
    <row r="478" spans="4:9">
      <c r="D478" s="82">
        <v>478</v>
      </c>
      <c r="I478" s="82">
        <v>471</v>
      </c>
    </row>
    <row r="479" spans="4:9">
      <c r="D479" s="82">
        <v>479</v>
      </c>
      <c r="I479" s="82">
        <v>472</v>
      </c>
    </row>
    <row r="480" spans="4:9">
      <c r="D480" s="82">
        <v>480</v>
      </c>
      <c r="I480" s="82">
        <v>473</v>
      </c>
    </row>
    <row r="481" spans="4:9">
      <c r="D481" s="82">
        <v>481</v>
      </c>
      <c r="I481" s="82">
        <v>474</v>
      </c>
    </row>
    <row r="482" spans="4:9">
      <c r="D482" s="82">
        <v>482</v>
      </c>
      <c r="I482" s="82">
        <v>475</v>
      </c>
    </row>
    <row r="483" spans="4:9">
      <c r="D483" s="82">
        <v>483</v>
      </c>
      <c r="I483" s="82">
        <v>476</v>
      </c>
    </row>
    <row r="484" spans="4:9">
      <c r="D484" s="82">
        <v>484</v>
      </c>
      <c r="I484" s="82">
        <v>477</v>
      </c>
    </row>
    <row r="485" spans="4:9">
      <c r="D485" s="82">
        <v>485</v>
      </c>
      <c r="I485" s="82">
        <v>478</v>
      </c>
    </row>
    <row r="486" spans="4:9">
      <c r="D486" s="82">
        <v>486</v>
      </c>
      <c r="I486" s="82">
        <v>479</v>
      </c>
    </row>
    <row r="487" spans="4:9">
      <c r="D487" s="82">
        <v>487</v>
      </c>
      <c r="I487" s="82">
        <v>480</v>
      </c>
    </row>
    <row r="488" spans="4:9">
      <c r="D488" s="82">
        <v>488</v>
      </c>
      <c r="I488" s="82">
        <v>481</v>
      </c>
    </row>
    <row r="489" spans="4:9">
      <c r="D489" s="82">
        <v>489</v>
      </c>
      <c r="I489" s="82">
        <v>482</v>
      </c>
    </row>
    <row r="490" spans="4:9">
      <c r="D490" s="82">
        <v>490</v>
      </c>
      <c r="I490" s="82">
        <v>483</v>
      </c>
    </row>
    <row r="491" spans="4:9">
      <c r="D491" s="82">
        <v>491</v>
      </c>
      <c r="I491" s="82">
        <v>484</v>
      </c>
    </row>
    <row r="492" spans="4:9">
      <c r="D492" s="82">
        <v>492</v>
      </c>
      <c r="I492" s="82">
        <v>485</v>
      </c>
    </row>
    <row r="493" spans="4:9">
      <c r="D493" s="82">
        <v>493</v>
      </c>
      <c r="I493" s="82">
        <v>486</v>
      </c>
    </row>
    <row r="494" spans="4:9">
      <c r="D494" s="82">
        <v>494</v>
      </c>
      <c r="I494" s="82">
        <v>487</v>
      </c>
    </row>
    <row r="495" spans="4:9">
      <c r="D495" s="82">
        <v>495</v>
      </c>
      <c r="I495" s="82">
        <v>488</v>
      </c>
    </row>
    <row r="496" spans="4:9">
      <c r="D496" s="82">
        <v>496</v>
      </c>
      <c r="I496" s="82">
        <v>489</v>
      </c>
    </row>
    <row r="497" spans="4:9">
      <c r="D497" s="82">
        <v>497</v>
      </c>
      <c r="I497" s="82">
        <v>490</v>
      </c>
    </row>
    <row r="498" spans="4:9">
      <c r="D498" s="82">
        <v>498</v>
      </c>
      <c r="I498" s="82">
        <v>491</v>
      </c>
    </row>
    <row r="499" spans="4:9">
      <c r="D499" s="82">
        <v>499</v>
      </c>
      <c r="I499" s="82">
        <v>492</v>
      </c>
    </row>
    <row r="500" spans="4:9">
      <c r="D500" s="82">
        <v>500</v>
      </c>
      <c r="I500" s="82">
        <v>493</v>
      </c>
    </row>
    <row r="501" spans="4:9">
      <c r="D501" s="82">
        <v>501</v>
      </c>
      <c r="I501" s="82">
        <v>494</v>
      </c>
    </row>
    <row r="502" spans="4:9">
      <c r="D502" s="82">
        <v>502</v>
      </c>
      <c r="I502" s="82">
        <v>495</v>
      </c>
    </row>
    <row r="503" spans="4:9">
      <c r="D503" s="82">
        <v>503</v>
      </c>
      <c r="I503" s="82">
        <v>496</v>
      </c>
    </row>
    <row r="504" spans="4:9">
      <c r="D504" s="82">
        <v>504</v>
      </c>
      <c r="I504" s="82">
        <v>497</v>
      </c>
    </row>
    <row r="505" spans="4:9">
      <c r="D505" s="82">
        <v>505</v>
      </c>
      <c r="I505" s="82">
        <v>498</v>
      </c>
    </row>
    <row r="506" spans="4:9">
      <c r="D506" s="82">
        <v>506</v>
      </c>
      <c r="I506" s="82">
        <v>499</v>
      </c>
    </row>
    <row r="507" spans="4:9">
      <c r="D507" s="82">
        <v>507</v>
      </c>
      <c r="I507" s="82">
        <v>500</v>
      </c>
    </row>
    <row r="508" spans="4:9">
      <c r="D508" s="82">
        <v>508</v>
      </c>
      <c r="I508" s="82">
        <v>501</v>
      </c>
    </row>
    <row r="509" spans="4:9">
      <c r="D509" s="82">
        <v>509</v>
      </c>
      <c r="I509" s="82">
        <v>502</v>
      </c>
    </row>
    <row r="510" spans="4:9">
      <c r="D510" s="82">
        <v>510</v>
      </c>
      <c r="I510" s="82">
        <v>503</v>
      </c>
    </row>
    <row r="511" spans="4:9">
      <c r="D511" s="82">
        <v>511</v>
      </c>
      <c r="I511" s="82">
        <v>504</v>
      </c>
    </row>
    <row r="512" spans="4:9">
      <c r="D512" s="82">
        <v>512</v>
      </c>
      <c r="I512" s="82">
        <v>505</v>
      </c>
    </row>
    <row r="513" spans="4:9">
      <c r="D513" s="82">
        <v>513</v>
      </c>
      <c r="I513" s="82">
        <v>506</v>
      </c>
    </row>
    <row r="514" spans="4:9">
      <c r="D514" s="82">
        <v>514</v>
      </c>
      <c r="I514" s="82">
        <v>507</v>
      </c>
    </row>
    <row r="515" spans="4:9">
      <c r="D515" s="82">
        <v>515</v>
      </c>
      <c r="I515" s="82">
        <v>508</v>
      </c>
    </row>
    <row r="516" spans="4:9">
      <c r="D516" s="82">
        <v>516</v>
      </c>
      <c r="I516" s="82">
        <v>509</v>
      </c>
    </row>
    <row r="517" spans="4:9">
      <c r="D517" s="82">
        <v>517</v>
      </c>
      <c r="I517" s="82">
        <v>510</v>
      </c>
    </row>
    <row r="518" spans="4:9">
      <c r="D518" s="82">
        <v>518</v>
      </c>
      <c r="I518" s="82">
        <v>511</v>
      </c>
    </row>
    <row r="519" spans="4:9">
      <c r="D519" s="82">
        <v>519</v>
      </c>
      <c r="I519" s="82">
        <v>512</v>
      </c>
    </row>
    <row r="520" spans="4:9">
      <c r="D520" s="82">
        <v>520</v>
      </c>
      <c r="I520" s="82">
        <v>513</v>
      </c>
    </row>
    <row r="521" spans="4:9">
      <c r="D521" s="82">
        <v>521</v>
      </c>
      <c r="I521" s="82">
        <v>514</v>
      </c>
    </row>
    <row r="522" spans="4:9">
      <c r="D522" s="82">
        <v>522</v>
      </c>
      <c r="I522" s="82">
        <v>515</v>
      </c>
    </row>
    <row r="523" spans="4:9">
      <c r="D523" s="82">
        <v>523</v>
      </c>
      <c r="I523" s="82">
        <v>516</v>
      </c>
    </row>
    <row r="524" spans="4:9">
      <c r="D524" s="82">
        <v>524</v>
      </c>
      <c r="I524" s="82">
        <v>517</v>
      </c>
    </row>
    <row r="525" spans="4:9">
      <c r="D525" s="82">
        <v>525</v>
      </c>
      <c r="I525" s="82">
        <v>518</v>
      </c>
    </row>
    <row r="526" spans="4:9">
      <c r="D526" s="82">
        <v>526</v>
      </c>
      <c r="I526" s="82">
        <v>519</v>
      </c>
    </row>
    <row r="527" spans="4:9">
      <c r="D527" s="82">
        <v>527</v>
      </c>
      <c r="I527" s="82">
        <v>520</v>
      </c>
    </row>
    <row r="528" spans="4:9">
      <c r="D528" s="82">
        <v>528</v>
      </c>
      <c r="I528" s="82">
        <v>521</v>
      </c>
    </row>
    <row r="529" spans="4:9">
      <c r="D529" s="82">
        <v>529</v>
      </c>
      <c r="I529" s="82">
        <v>522</v>
      </c>
    </row>
    <row r="530" spans="4:9">
      <c r="D530" s="82">
        <v>530</v>
      </c>
      <c r="I530" s="82">
        <v>523</v>
      </c>
    </row>
    <row r="531" spans="4:9">
      <c r="D531" s="82">
        <v>531</v>
      </c>
      <c r="I531" s="82">
        <v>524</v>
      </c>
    </row>
    <row r="532" spans="4:9">
      <c r="D532" s="82">
        <v>532</v>
      </c>
      <c r="I532" s="82">
        <v>525</v>
      </c>
    </row>
    <row r="533" spans="4:9">
      <c r="D533" s="82">
        <v>533</v>
      </c>
      <c r="I533" s="82">
        <v>526</v>
      </c>
    </row>
    <row r="534" spans="4:9">
      <c r="D534" s="82">
        <v>534</v>
      </c>
      <c r="I534" s="82">
        <v>527</v>
      </c>
    </row>
    <row r="535" spans="4:9">
      <c r="D535" s="82">
        <v>535</v>
      </c>
      <c r="I535" s="82">
        <v>528</v>
      </c>
    </row>
    <row r="536" spans="4:9">
      <c r="D536" s="82">
        <v>536</v>
      </c>
      <c r="I536" s="82">
        <v>529</v>
      </c>
    </row>
    <row r="537" spans="4:9">
      <c r="D537" s="82">
        <v>537</v>
      </c>
      <c r="I537" s="82">
        <v>530</v>
      </c>
    </row>
    <row r="538" spans="4:9">
      <c r="D538" s="82">
        <v>538</v>
      </c>
      <c r="I538" s="82">
        <v>531</v>
      </c>
    </row>
    <row r="539" spans="4:9">
      <c r="D539" s="82">
        <v>539</v>
      </c>
      <c r="I539" s="82">
        <v>532</v>
      </c>
    </row>
    <row r="540" spans="4:9">
      <c r="D540" s="82">
        <v>540</v>
      </c>
      <c r="I540" s="82">
        <v>533</v>
      </c>
    </row>
    <row r="541" spans="4:9">
      <c r="D541" s="82">
        <v>541</v>
      </c>
      <c r="I541" s="82">
        <v>534</v>
      </c>
    </row>
    <row r="542" spans="4:9">
      <c r="D542" s="82">
        <v>542</v>
      </c>
      <c r="I542" s="82">
        <v>535</v>
      </c>
    </row>
    <row r="543" spans="4:9">
      <c r="D543" s="82">
        <v>543</v>
      </c>
      <c r="I543" s="82">
        <v>536</v>
      </c>
    </row>
    <row r="544" spans="4:9">
      <c r="D544" s="82">
        <v>544</v>
      </c>
      <c r="I544" s="82">
        <v>537</v>
      </c>
    </row>
    <row r="545" spans="4:9">
      <c r="D545" s="82">
        <v>545</v>
      </c>
      <c r="I545" s="82">
        <v>538</v>
      </c>
    </row>
    <row r="546" spans="4:9">
      <c r="D546" s="82">
        <v>546</v>
      </c>
      <c r="I546" s="82">
        <v>539</v>
      </c>
    </row>
    <row r="547" spans="4:9">
      <c r="D547" s="82">
        <v>547</v>
      </c>
      <c r="I547" s="82">
        <v>540</v>
      </c>
    </row>
    <row r="548" spans="4:9">
      <c r="D548" s="82">
        <v>548</v>
      </c>
      <c r="I548" s="82">
        <v>541</v>
      </c>
    </row>
    <row r="549" spans="4:9">
      <c r="D549" s="82">
        <v>549</v>
      </c>
      <c r="I549" s="82">
        <v>542</v>
      </c>
    </row>
    <row r="550" spans="4:9">
      <c r="D550" s="82">
        <v>550</v>
      </c>
      <c r="I550" s="82">
        <v>543</v>
      </c>
    </row>
    <row r="551" spans="4:9">
      <c r="D551" s="82">
        <v>551</v>
      </c>
      <c r="I551" s="82">
        <v>544</v>
      </c>
    </row>
    <row r="552" spans="4:9">
      <c r="D552" s="82">
        <v>552</v>
      </c>
      <c r="I552" s="82">
        <v>545</v>
      </c>
    </row>
    <row r="553" spans="4:9">
      <c r="D553" s="82">
        <v>553</v>
      </c>
      <c r="I553" s="82">
        <v>546</v>
      </c>
    </row>
    <row r="554" spans="4:9">
      <c r="D554" s="82">
        <v>554</v>
      </c>
      <c r="I554" s="82">
        <v>547</v>
      </c>
    </row>
    <row r="555" spans="4:9">
      <c r="D555" s="82">
        <v>555</v>
      </c>
      <c r="I555" s="82">
        <v>548</v>
      </c>
    </row>
    <row r="556" spans="4:9">
      <c r="D556" s="82">
        <v>556</v>
      </c>
      <c r="I556" s="82">
        <v>549</v>
      </c>
    </row>
    <row r="557" spans="4:9">
      <c r="D557" s="82">
        <v>557</v>
      </c>
      <c r="I557" s="82">
        <v>550</v>
      </c>
    </row>
    <row r="558" spans="4:9">
      <c r="D558" s="82">
        <v>558</v>
      </c>
      <c r="I558" s="82">
        <v>551</v>
      </c>
    </row>
    <row r="559" spans="4:9">
      <c r="D559" s="82">
        <v>559</v>
      </c>
      <c r="I559" s="82">
        <v>552</v>
      </c>
    </row>
    <row r="560" spans="4:9">
      <c r="D560" s="82">
        <v>560</v>
      </c>
      <c r="I560" s="82">
        <v>553</v>
      </c>
    </row>
    <row r="561" spans="4:9">
      <c r="D561" s="82">
        <v>561</v>
      </c>
      <c r="I561" s="82">
        <v>554</v>
      </c>
    </row>
    <row r="562" spans="4:9">
      <c r="D562" s="82">
        <v>562</v>
      </c>
      <c r="I562" s="82">
        <v>555</v>
      </c>
    </row>
    <row r="563" spans="4:9">
      <c r="D563" s="82">
        <v>563</v>
      </c>
      <c r="I563" s="82">
        <v>556</v>
      </c>
    </row>
    <row r="564" spans="4:9">
      <c r="D564" s="82">
        <v>564</v>
      </c>
      <c r="I564" s="82">
        <v>557</v>
      </c>
    </row>
    <row r="565" spans="4:9">
      <c r="D565" s="82">
        <v>565</v>
      </c>
      <c r="I565" s="82">
        <v>558</v>
      </c>
    </row>
    <row r="566" spans="4:9">
      <c r="D566" s="82">
        <v>566</v>
      </c>
      <c r="I566" s="82">
        <v>559</v>
      </c>
    </row>
    <row r="567" spans="4:9">
      <c r="D567" s="82">
        <v>567</v>
      </c>
      <c r="I567" s="82">
        <v>560</v>
      </c>
    </row>
    <row r="568" spans="4:9">
      <c r="D568" s="82">
        <v>568</v>
      </c>
      <c r="I568" s="82">
        <v>561</v>
      </c>
    </row>
    <row r="569" spans="4:9">
      <c r="D569" s="82">
        <v>569</v>
      </c>
      <c r="I569" s="82">
        <v>562</v>
      </c>
    </row>
    <row r="570" spans="4:9">
      <c r="D570" s="82">
        <v>570</v>
      </c>
      <c r="I570" s="82">
        <v>563</v>
      </c>
    </row>
    <row r="571" spans="4:9">
      <c r="D571" s="82">
        <v>571</v>
      </c>
      <c r="I571" s="82">
        <v>564</v>
      </c>
    </row>
    <row r="572" spans="4:9">
      <c r="D572" s="82">
        <v>572</v>
      </c>
      <c r="I572" s="82">
        <v>565</v>
      </c>
    </row>
    <row r="573" spans="4:9">
      <c r="D573" s="82">
        <v>573</v>
      </c>
      <c r="I573" s="82">
        <v>566</v>
      </c>
    </row>
    <row r="574" spans="4:9">
      <c r="D574" s="82">
        <v>574</v>
      </c>
      <c r="I574" s="82">
        <v>567</v>
      </c>
    </row>
    <row r="575" spans="4:9">
      <c r="D575" s="82">
        <v>575</v>
      </c>
      <c r="I575" s="82">
        <v>568</v>
      </c>
    </row>
    <row r="576" spans="4:9">
      <c r="D576" s="82">
        <v>576</v>
      </c>
      <c r="I576" s="82">
        <v>569</v>
      </c>
    </row>
    <row r="577" spans="4:9">
      <c r="D577" s="82">
        <v>577</v>
      </c>
      <c r="I577" s="82">
        <v>570</v>
      </c>
    </row>
    <row r="578" spans="4:9">
      <c r="D578" s="82">
        <v>578</v>
      </c>
      <c r="I578" s="82">
        <v>571</v>
      </c>
    </row>
    <row r="579" spans="4:9">
      <c r="D579" s="82">
        <v>579</v>
      </c>
      <c r="I579" s="82">
        <v>572</v>
      </c>
    </row>
    <row r="580" spans="4:9">
      <c r="D580" s="82">
        <v>580</v>
      </c>
      <c r="I580" s="82">
        <v>573</v>
      </c>
    </row>
    <row r="581" spans="4:9">
      <c r="D581" s="82">
        <v>581</v>
      </c>
      <c r="I581" s="82">
        <v>574</v>
      </c>
    </row>
    <row r="582" spans="4:9">
      <c r="D582" s="82">
        <v>582</v>
      </c>
      <c r="I582" s="82">
        <v>575</v>
      </c>
    </row>
    <row r="583" spans="4:9">
      <c r="D583" s="82">
        <v>583</v>
      </c>
      <c r="I583" s="82">
        <v>576</v>
      </c>
    </row>
    <row r="584" spans="4:9">
      <c r="D584" s="82">
        <v>584</v>
      </c>
      <c r="I584" s="82">
        <v>577</v>
      </c>
    </row>
    <row r="585" spans="4:9">
      <c r="D585" s="82">
        <v>585</v>
      </c>
      <c r="I585" s="82">
        <v>578</v>
      </c>
    </row>
    <row r="586" spans="4:9">
      <c r="D586" s="82">
        <v>586</v>
      </c>
      <c r="I586" s="82">
        <v>579</v>
      </c>
    </row>
    <row r="587" spans="4:9">
      <c r="D587" s="82">
        <v>587</v>
      </c>
      <c r="I587" s="82">
        <v>580</v>
      </c>
    </row>
    <row r="588" spans="4:9">
      <c r="D588" s="82">
        <v>588</v>
      </c>
      <c r="I588" s="82">
        <v>581</v>
      </c>
    </row>
    <row r="589" spans="4:9">
      <c r="D589" s="82">
        <v>589</v>
      </c>
      <c r="I589" s="82">
        <v>582</v>
      </c>
    </row>
    <row r="590" spans="4:9">
      <c r="D590" s="82">
        <v>590</v>
      </c>
      <c r="I590" s="82">
        <v>583</v>
      </c>
    </row>
    <row r="591" spans="4:9">
      <c r="D591" s="82">
        <v>591</v>
      </c>
      <c r="I591" s="82">
        <v>584</v>
      </c>
    </row>
    <row r="592" spans="4:9">
      <c r="D592" s="82">
        <v>592</v>
      </c>
      <c r="I592" s="82">
        <v>585</v>
      </c>
    </row>
    <row r="593" spans="4:9">
      <c r="D593" s="82">
        <v>593</v>
      </c>
      <c r="I593" s="82">
        <v>586</v>
      </c>
    </row>
    <row r="594" spans="4:9">
      <c r="D594" s="82">
        <v>594</v>
      </c>
      <c r="I594" s="82">
        <v>587</v>
      </c>
    </row>
    <row r="595" spans="4:9">
      <c r="D595" s="82">
        <v>595</v>
      </c>
      <c r="I595" s="82">
        <v>588</v>
      </c>
    </row>
    <row r="596" spans="4:9">
      <c r="D596" s="82">
        <v>596</v>
      </c>
      <c r="I596" s="82">
        <v>589</v>
      </c>
    </row>
    <row r="597" spans="4:9">
      <c r="D597" s="82">
        <v>597</v>
      </c>
      <c r="I597" s="82">
        <v>590</v>
      </c>
    </row>
    <row r="598" spans="4:9">
      <c r="D598" s="82">
        <v>598</v>
      </c>
      <c r="I598" s="82">
        <v>591</v>
      </c>
    </row>
    <row r="599" spans="4:9">
      <c r="D599" s="82">
        <v>599</v>
      </c>
      <c r="I599" s="82">
        <v>592</v>
      </c>
    </row>
    <row r="600" spans="4:9">
      <c r="D600" s="82">
        <v>600</v>
      </c>
      <c r="I600" s="82">
        <v>593</v>
      </c>
    </row>
    <row r="601" spans="4:9">
      <c r="D601" s="82">
        <v>601</v>
      </c>
      <c r="I601" s="82">
        <v>594</v>
      </c>
    </row>
    <row r="602" spans="4:9">
      <c r="D602" s="82">
        <v>602</v>
      </c>
      <c r="I602" s="82">
        <v>595</v>
      </c>
    </row>
    <row r="603" spans="4:9">
      <c r="D603" s="82">
        <v>603</v>
      </c>
      <c r="I603" s="82">
        <v>596</v>
      </c>
    </row>
    <row r="604" spans="4:9">
      <c r="D604" s="82">
        <v>604</v>
      </c>
      <c r="I604" s="82">
        <v>597</v>
      </c>
    </row>
    <row r="605" spans="4:9">
      <c r="D605" s="82">
        <v>605</v>
      </c>
      <c r="I605" s="82">
        <v>598</v>
      </c>
    </row>
    <row r="606" spans="4:9">
      <c r="D606" s="82">
        <v>606</v>
      </c>
      <c r="I606" s="82">
        <v>599</v>
      </c>
    </row>
    <row r="607" spans="4:9">
      <c r="D607" s="82">
        <v>607</v>
      </c>
      <c r="I607" s="82">
        <v>600</v>
      </c>
    </row>
    <row r="608" spans="4:9">
      <c r="D608" s="82">
        <v>608</v>
      </c>
      <c r="I608" s="82">
        <v>601</v>
      </c>
    </row>
    <row r="609" spans="4:9">
      <c r="D609" s="82">
        <v>609</v>
      </c>
      <c r="I609" s="82">
        <v>602</v>
      </c>
    </row>
    <row r="610" spans="4:9">
      <c r="D610" s="82">
        <v>610</v>
      </c>
      <c r="I610" s="82">
        <v>603</v>
      </c>
    </row>
    <row r="611" spans="4:9">
      <c r="D611" s="82">
        <v>611</v>
      </c>
      <c r="I611" s="82">
        <v>604</v>
      </c>
    </row>
    <row r="612" spans="4:9">
      <c r="D612" s="82">
        <v>612</v>
      </c>
      <c r="I612" s="82">
        <v>605</v>
      </c>
    </row>
    <row r="613" spans="4:9">
      <c r="D613" s="82">
        <v>613</v>
      </c>
      <c r="I613" s="82">
        <v>606</v>
      </c>
    </row>
    <row r="614" spans="4:9">
      <c r="D614" s="82">
        <v>614</v>
      </c>
      <c r="I614" s="82">
        <v>607</v>
      </c>
    </row>
    <row r="615" spans="4:9">
      <c r="D615" s="82">
        <v>615</v>
      </c>
      <c r="I615" s="82">
        <v>608</v>
      </c>
    </row>
    <row r="616" spans="4:9">
      <c r="D616" s="82">
        <v>616</v>
      </c>
      <c r="I616" s="82">
        <v>609</v>
      </c>
    </row>
    <row r="617" spans="4:9">
      <c r="D617" s="82">
        <v>617</v>
      </c>
      <c r="I617" s="82">
        <v>610</v>
      </c>
    </row>
    <row r="618" spans="4:9">
      <c r="D618" s="82">
        <v>618</v>
      </c>
      <c r="I618" s="82">
        <v>611</v>
      </c>
    </row>
    <row r="619" spans="4:9">
      <c r="D619" s="82">
        <v>619</v>
      </c>
      <c r="I619" s="82">
        <v>612</v>
      </c>
    </row>
    <row r="620" spans="4:9">
      <c r="D620" s="82">
        <v>620</v>
      </c>
      <c r="I620" s="82">
        <v>613</v>
      </c>
    </row>
    <row r="621" spans="4:9">
      <c r="D621" s="82">
        <v>621</v>
      </c>
      <c r="I621" s="82">
        <v>614</v>
      </c>
    </row>
    <row r="622" spans="4:9">
      <c r="D622" s="82">
        <v>622</v>
      </c>
      <c r="I622" s="82">
        <v>615</v>
      </c>
    </row>
    <row r="623" spans="4:9">
      <c r="D623" s="82">
        <v>623</v>
      </c>
      <c r="I623" s="82">
        <v>616</v>
      </c>
    </row>
    <row r="624" spans="4:9">
      <c r="D624" s="82">
        <v>624</v>
      </c>
      <c r="I624" s="82">
        <v>617</v>
      </c>
    </row>
    <row r="625" spans="4:9">
      <c r="D625" s="82">
        <v>625</v>
      </c>
      <c r="I625" s="82">
        <v>618</v>
      </c>
    </row>
    <row r="626" spans="4:9">
      <c r="D626" s="82">
        <v>626</v>
      </c>
      <c r="I626" s="82">
        <v>619</v>
      </c>
    </row>
    <row r="627" spans="4:9">
      <c r="D627" s="82">
        <v>627</v>
      </c>
      <c r="I627" s="82">
        <v>620</v>
      </c>
    </row>
    <row r="628" spans="4:9">
      <c r="D628" s="82">
        <v>628</v>
      </c>
      <c r="I628" s="82">
        <v>621</v>
      </c>
    </row>
    <row r="629" spans="4:9">
      <c r="D629" s="82">
        <v>629</v>
      </c>
      <c r="I629" s="82">
        <v>622</v>
      </c>
    </row>
    <row r="630" spans="4:9">
      <c r="D630" s="82">
        <v>630</v>
      </c>
      <c r="I630" s="82">
        <v>623</v>
      </c>
    </row>
    <row r="631" spans="4:9">
      <c r="D631" s="82">
        <v>631</v>
      </c>
      <c r="I631" s="82">
        <v>624</v>
      </c>
    </row>
    <row r="632" spans="4:9">
      <c r="D632" s="82">
        <v>632</v>
      </c>
      <c r="I632" s="82">
        <v>625</v>
      </c>
    </row>
    <row r="633" spans="4:9">
      <c r="D633" s="82">
        <v>633</v>
      </c>
      <c r="I633" s="82">
        <v>626</v>
      </c>
    </row>
    <row r="634" spans="4:9">
      <c r="D634" s="82">
        <v>634</v>
      </c>
      <c r="I634" s="82">
        <v>627</v>
      </c>
    </row>
    <row r="635" spans="4:9">
      <c r="D635" s="82">
        <v>635</v>
      </c>
      <c r="I635" s="82">
        <v>628</v>
      </c>
    </row>
    <row r="636" spans="4:9">
      <c r="D636" s="82">
        <v>636</v>
      </c>
      <c r="I636" s="82">
        <v>629</v>
      </c>
    </row>
    <row r="637" spans="4:9">
      <c r="D637" s="82">
        <v>637</v>
      </c>
      <c r="I637" s="82">
        <v>630</v>
      </c>
    </row>
    <row r="638" spans="4:9">
      <c r="D638" s="82">
        <v>638</v>
      </c>
      <c r="I638" s="82">
        <v>631</v>
      </c>
    </row>
    <row r="639" spans="4:9">
      <c r="D639" s="82">
        <v>639</v>
      </c>
      <c r="I639" s="82">
        <v>632</v>
      </c>
    </row>
    <row r="640" spans="4:9">
      <c r="D640" s="82">
        <v>640</v>
      </c>
      <c r="I640" s="82">
        <v>633</v>
      </c>
    </row>
    <row r="641" spans="4:9">
      <c r="D641" s="82">
        <v>641</v>
      </c>
      <c r="I641" s="82">
        <v>634</v>
      </c>
    </row>
    <row r="642" spans="4:9">
      <c r="D642" s="82">
        <v>642</v>
      </c>
      <c r="I642" s="82">
        <v>635</v>
      </c>
    </row>
    <row r="643" spans="4:9">
      <c r="D643" s="82">
        <v>643</v>
      </c>
      <c r="I643" s="82">
        <v>636</v>
      </c>
    </row>
    <row r="644" spans="4:9">
      <c r="D644" s="82">
        <v>644</v>
      </c>
      <c r="I644" s="82">
        <v>637</v>
      </c>
    </row>
    <row r="645" spans="4:9">
      <c r="D645" s="82">
        <v>645</v>
      </c>
      <c r="I645" s="82">
        <v>638</v>
      </c>
    </row>
    <row r="646" spans="4:9">
      <c r="D646" s="82">
        <v>646</v>
      </c>
      <c r="I646" s="82">
        <v>639</v>
      </c>
    </row>
    <row r="647" spans="4:9">
      <c r="D647" s="82">
        <v>647</v>
      </c>
      <c r="I647" s="82">
        <v>640</v>
      </c>
    </row>
    <row r="648" spans="4:9">
      <c r="D648" s="82">
        <v>648</v>
      </c>
      <c r="I648" s="82">
        <v>641</v>
      </c>
    </row>
    <row r="649" spans="4:9">
      <c r="D649" s="82">
        <v>649</v>
      </c>
      <c r="I649" s="82">
        <v>642</v>
      </c>
    </row>
    <row r="650" spans="4:9">
      <c r="D650" s="82">
        <v>650</v>
      </c>
      <c r="I650" s="82">
        <v>643</v>
      </c>
    </row>
    <row r="651" spans="4:9">
      <c r="D651" s="82">
        <v>651</v>
      </c>
      <c r="I651" s="82">
        <v>644</v>
      </c>
    </row>
    <row r="652" spans="4:9">
      <c r="D652" s="82">
        <v>652</v>
      </c>
      <c r="I652" s="82">
        <v>645</v>
      </c>
    </row>
    <row r="653" spans="4:9">
      <c r="D653" s="82">
        <v>653</v>
      </c>
      <c r="I653" s="82">
        <v>646</v>
      </c>
    </row>
    <row r="654" spans="4:9">
      <c r="D654" s="82">
        <v>654</v>
      </c>
      <c r="I654" s="82">
        <v>647</v>
      </c>
    </row>
    <row r="655" spans="4:9">
      <c r="D655" s="82">
        <v>655</v>
      </c>
      <c r="I655" s="82">
        <v>648</v>
      </c>
    </row>
    <row r="656" spans="4:9">
      <c r="D656" s="82">
        <v>656</v>
      </c>
      <c r="I656" s="82">
        <v>649</v>
      </c>
    </row>
    <row r="657" spans="4:9">
      <c r="D657" s="82">
        <v>657</v>
      </c>
      <c r="I657" s="82">
        <v>650</v>
      </c>
    </row>
    <row r="658" spans="4:9">
      <c r="D658" s="82">
        <v>658</v>
      </c>
      <c r="I658" s="82">
        <v>651</v>
      </c>
    </row>
    <row r="659" spans="4:9">
      <c r="D659" s="82">
        <v>659</v>
      </c>
      <c r="I659" s="82">
        <v>652</v>
      </c>
    </row>
    <row r="660" spans="4:9">
      <c r="D660" s="82">
        <v>660</v>
      </c>
      <c r="I660" s="82">
        <v>653</v>
      </c>
    </row>
    <row r="661" spans="4:9">
      <c r="D661" s="82">
        <v>661</v>
      </c>
      <c r="I661" s="82">
        <v>654</v>
      </c>
    </row>
    <row r="662" spans="4:9">
      <c r="D662" s="82">
        <v>662</v>
      </c>
      <c r="I662" s="82">
        <v>655</v>
      </c>
    </row>
    <row r="663" spans="4:9">
      <c r="D663" s="82">
        <v>663</v>
      </c>
      <c r="I663" s="82">
        <v>656</v>
      </c>
    </row>
    <row r="664" spans="4:9">
      <c r="D664" s="82">
        <v>664</v>
      </c>
      <c r="I664" s="82">
        <v>657</v>
      </c>
    </row>
    <row r="665" spans="4:9">
      <c r="D665" s="82">
        <v>665</v>
      </c>
      <c r="I665" s="82">
        <v>658</v>
      </c>
    </row>
    <row r="666" spans="4:9">
      <c r="D666" s="82">
        <v>666</v>
      </c>
      <c r="I666" s="82">
        <v>659</v>
      </c>
    </row>
    <row r="667" spans="4:9">
      <c r="D667" s="82">
        <v>667</v>
      </c>
      <c r="I667" s="82">
        <v>660</v>
      </c>
    </row>
    <row r="668" spans="4:9">
      <c r="D668" s="82">
        <v>668</v>
      </c>
      <c r="I668" s="82">
        <v>661</v>
      </c>
    </row>
    <row r="669" spans="4:9">
      <c r="D669" s="82">
        <v>669</v>
      </c>
      <c r="I669" s="82">
        <v>662</v>
      </c>
    </row>
    <row r="670" spans="4:9">
      <c r="D670" s="82">
        <v>670</v>
      </c>
      <c r="I670" s="82">
        <v>663</v>
      </c>
    </row>
    <row r="671" spans="4:9">
      <c r="D671" s="82">
        <v>671</v>
      </c>
      <c r="I671" s="82">
        <v>664</v>
      </c>
    </row>
    <row r="672" spans="4:9">
      <c r="D672" s="82">
        <v>672</v>
      </c>
      <c r="I672" s="82">
        <v>665</v>
      </c>
    </row>
    <row r="673" spans="4:9">
      <c r="D673" s="82">
        <v>673</v>
      </c>
      <c r="I673" s="82">
        <v>666</v>
      </c>
    </row>
    <row r="674" spans="4:9">
      <c r="D674" s="82">
        <v>674</v>
      </c>
      <c r="I674" s="82">
        <v>667</v>
      </c>
    </row>
    <row r="675" spans="4:9">
      <c r="D675" s="82">
        <v>675</v>
      </c>
      <c r="I675" s="82">
        <v>668</v>
      </c>
    </row>
    <row r="676" spans="4:9">
      <c r="D676" s="82">
        <v>676</v>
      </c>
      <c r="I676" s="82">
        <v>669</v>
      </c>
    </row>
    <row r="677" spans="4:9">
      <c r="D677" s="82">
        <v>677</v>
      </c>
      <c r="I677" s="82">
        <v>670</v>
      </c>
    </row>
    <row r="678" spans="4:9">
      <c r="D678" s="82">
        <v>678</v>
      </c>
      <c r="I678" s="82">
        <v>671</v>
      </c>
    </row>
    <row r="679" spans="4:9">
      <c r="D679" s="82">
        <v>679</v>
      </c>
      <c r="I679" s="82">
        <v>672</v>
      </c>
    </row>
    <row r="680" spans="4:9">
      <c r="D680" s="82">
        <v>680</v>
      </c>
      <c r="I680" s="82">
        <v>673</v>
      </c>
    </row>
    <row r="681" spans="4:9">
      <c r="D681" s="82">
        <v>681</v>
      </c>
      <c r="I681" s="82">
        <v>674</v>
      </c>
    </row>
    <row r="682" spans="4:9">
      <c r="D682" s="82">
        <v>682</v>
      </c>
      <c r="I682" s="82">
        <v>675</v>
      </c>
    </row>
    <row r="683" spans="4:9">
      <c r="D683" s="82">
        <v>683</v>
      </c>
      <c r="I683" s="82">
        <v>676</v>
      </c>
    </row>
    <row r="684" spans="4:9">
      <c r="D684" s="82">
        <v>684</v>
      </c>
      <c r="I684" s="82">
        <v>677</v>
      </c>
    </row>
    <row r="685" spans="4:9">
      <c r="D685" s="82">
        <v>685</v>
      </c>
      <c r="I685" s="82">
        <v>678</v>
      </c>
    </row>
    <row r="686" spans="4:9">
      <c r="D686" s="82">
        <v>686</v>
      </c>
      <c r="I686" s="82">
        <v>679</v>
      </c>
    </row>
    <row r="687" spans="4:9">
      <c r="D687" s="82">
        <v>687</v>
      </c>
      <c r="I687" s="82">
        <v>680</v>
      </c>
    </row>
    <row r="688" spans="4:9">
      <c r="D688" s="82">
        <v>688</v>
      </c>
      <c r="I688" s="82">
        <v>681</v>
      </c>
    </row>
    <row r="689" spans="4:9">
      <c r="D689" s="82">
        <v>689</v>
      </c>
      <c r="I689" s="82">
        <v>682</v>
      </c>
    </row>
    <row r="690" spans="4:9">
      <c r="D690" s="82">
        <v>690</v>
      </c>
      <c r="I690" s="82">
        <v>683</v>
      </c>
    </row>
    <row r="691" spans="4:9">
      <c r="D691" s="82">
        <v>691</v>
      </c>
      <c r="I691" s="82">
        <v>684</v>
      </c>
    </row>
    <row r="692" spans="4:9">
      <c r="D692" s="82">
        <v>692</v>
      </c>
      <c r="I692" s="82">
        <v>685</v>
      </c>
    </row>
    <row r="693" spans="4:9">
      <c r="D693" s="82">
        <v>693</v>
      </c>
      <c r="I693" s="82">
        <v>686</v>
      </c>
    </row>
    <row r="694" spans="4:9">
      <c r="D694" s="82">
        <v>694</v>
      </c>
      <c r="I694" s="82">
        <v>687</v>
      </c>
    </row>
    <row r="695" spans="4:9">
      <c r="D695" s="82">
        <v>695</v>
      </c>
      <c r="I695" s="82">
        <v>688</v>
      </c>
    </row>
    <row r="696" spans="4:9">
      <c r="D696" s="82">
        <v>696</v>
      </c>
      <c r="I696" s="82">
        <v>689</v>
      </c>
    </row>
    <row r="697" spans="4:9">
      <c r="D697" s="82">
        <v>697</v>
      </c>
      <c r="I697" s="82">
        <v>690</v>
      </c>
    </row>
    <row r="698" spans="4:9">
      <c r="D698" s="82">
        <v>698</v>
      </c>
      <c r="I698" s="82">
        <v>691</v>
      </c>
    </row>
    <row r="699" spans="4:9">
      <c r="D699" s="82">
        <v>699</v>
      </c>
      <c r="I699" s="82">
        <v>692</v>
      </c>
    </row>
    <row r="700" spans="4:9">
      <c r="D700" s="82">
        <v>700</v>
      </c>
      <c r="I700" s="82">
        <v>693</v>
      </c>
    </row>
    <row r="701" spans="4:9">
      <c r="D701" s="82">
        <v>701</v>
      </c>
      <c r="I701" s="82">
        <v>694</v>
      </c>
    </row>
    <row r="702" spans="4:9">
      <c r="D702" s="82">
        <v>702</v>
      </c>
      <c r="I702" s="82">
        <v>695</v>
      </c>
    </row>
    <row r="703" spans="4:9">
      <c r="D703" s="82">
        <v>703</v>
      </c>
      <c r="I703" s="82">
        <v>696</v>
      </c>
    </row>
    <row r="704" spans="4:9">
      <c r="D704" s="82">
        <v>704</v>
      </c>
      <c r="I704" s="82">
        <v>697</v>
      </c>
    </row>
    <row r="705" spans="4:9">
      <c r="D705" s="82">
        <v>705</v>
      </c>
      <c r="I705" s="82">
        <v>698</v>
      </c>
    </row>
    <row r="706" spans="4:9">
      <c r="D706" s="82">
        <v>706</v>
      </c>
      <c r="I706" s="82">
        <v>699</v>
      </c>
    </row>
    <row r="707" spans="4:9">
      <c r="D707" s="82">
        <v>707</v>
      </c>
      <c r="I707" s="82">
        <v>700</v>
      </c>
    </row>
    <row r="708" spans="4:9">
      <c r="D708" s="82">
        <v>708</v>
      </c>
      <c r="I708" s="82">
        <v>701</v>
      </c>
    </row>
    <row r="709" spans="4:9">
      <c r="D709" s="82">
        <v>709</v>
      </c>
      <c r="I709" s="82">
        <v>702</v>
      </c>
    </row>
    <row r="710" spans="4:9">
      <c r="D710" s="82">
        <v>710</v>
      </c>
      <c r="I710" s="82">
        <v>703</v>
      </c>
    </row>
    <row r="711" spans="4:9">
      <c r="D711" s="82">
        <v>711</v>
      </c>
      <c r="I711" s="82">
        <v>704</v>
      </c>
    </row>
    <row r="712" spans="4:9">
      <c r="D712" s="82">
        <v>712</v>
      </c>
      <c r="I712" s="82">
        <v>705</v>
      </c>
    </row>
    <row r="713" spans="4:9">
      <c r="D713" s="82">
        <v>713</v>
      </c>
      <c r="I713" s="82">
        <v>706</v>
      </c>
    </row>
    <row r="714" spans="4:9">
      <c r="D714" s="82">
        <v>714</v>
      </c>
      <c r="I714" s="82">
        <v>707</v>
      </c>
    </row>
    <row r="715" spans="4:9">
      <c r="D715" s="82">
        <v>715</v>
      </c>
      <c r="I715" s="82">
        <v>708</v>
      </c>
    </row>
    <row r="716" spans="4:9">
      <c r="D716" s="82">
        <v>716</v>
      </c>
      <c r="I716" s="82">
        <v>709</v>
      </c>
    </row>
    <row r="717" spans="4:9">
      <c r="D717" s="82">
        <v>717</v>
      </c>
      <c r="I717" s="82">
        <v>710</v>
      </c>
    </row>
    <row r="718" spans="4:9">
      <c r="D718" s="82">
        <v>718</v>
      </c>
      <c r="I718" s="82">
        <v>711</v>
      </c>
    </row>
    <row r="719" spans="4:9">
      <c r="D719" s="82">
        <v>719</v>
      </c>
      <c r="I719" s="82">
        <v>712</v>
      </c>
    </row>
    <row r="720" spans="4:9">
      <c r="D720" s="82">
        <v>720</v>
      </c>
      <c r="I720" s="82">
        <v>713</v>
      </c>
    </row>
    <row r="721" spans="4:9">
      <c r="D721" s="82">
        <v>721</v>
      </c>
      <c r="I721" s="82">
        <v>714</v>
      </c>
    </row>
    <row r="722" spans="4:9">
      <c r="D722" s="82">
        <v>722</v>
      </c>
      <c r="I722" s="82">
        <v>715</v>
      </c>
    </row>
    <row r="723" spans="4:9">
      <c r="D723" s="82">
        <v>723</v>
      </c>
      <c r="I723" s="82">
        <v>716</v>
      </c>
    </row>
    <row r="724" spans="4:9">
      <c r="D724" s="82">
        <v>724</v>
      </c>
      <c r="I724" s="82">
        <v>717</v>
      </c>
    </row>
    <row r="725" spans="4:9">
      <c r="D725" s="82">
        <v>725</v>
      </c>
      <c r="I725" s="82">
        <v>718</v>
      </c>
    </row>
    <row r="726" spans="4:9">
      <c r="D726" s="82">
        <v>726</v>
      </c>
      <c r="I726" s="82">
        <v>719</v>
      </c>
    </row>
    <row r="727" spans="4:9">
      <c r="D727" s="82">
        <v>727</v>
      </c>
      <c r="I727" s="82">
        <v>720</v>
      </c>
    </row>
    <row r="728" spans="4:9">
      <c r="D728" s="82">
        <v>728</v>
      </c>
      <c r="I728" s="82">
        <v>721</v>
      </c>
    </row>
    <row r="729" spans="4:9">
      <c r="D729" s="82">
        <v>729</v>
      </c>
      <c r="I729" s="82">
        <v>722</v>
      </c>
    </row>
    <row r="730" spans="4:9">
      <c r="D730" s="82">
        <v>730</v>
      </c>
      <c r="I730" s="82">
        <v>723</v>
      </c>
    </row>
    <row r="731" spans="4:9">
      <c r="D731" s="82">
        <v>731</v>
      </c>
      <c r="I731" s="82">
        <v>724</v>
      </c>
    </row>
    <row r="732" spans="4:9">
      <c r="D732" s="82">
        <v>732</v>
      </c>
      <c r="I732" s="82">
        <v>725</v>
      </c>
    </row>
    <row r="733" spans="4:9">
      <c r="D733" s="82">
        <v>733</v>
      </c>
      <c r="I733" s="82">
        <v>726</v>
      </c>
    </row>
    <row r="734" spans="4:9">
      <c r="D734" s="82">
        <v>734</v>
      </c>
      <c r="I734" s="82">
        <v>727</v>
      </c>
    </row>
    <row r="735" spans="4:9">
      <c r="D735" s="82">
        <v>735</v>
      </c>
      <c r="I735" s="82">
        <v>728</v>
      </c>
    </row>
    <row r="736" spans="4:9">
      <c r="D736" s="82">
        <v>736</v>
      </c>
      <c r="I736" s="82">
        <v>729</v>
      </c>
    </row>
    <row r="737" spans="4:9">
      <c r="D737" s="82">
        <v>737</v>
      </c>
      <c r="I737" s="82">
        <v>730</v>
      </c>
    </row>
    <row r="738" spans="4:9">
      <c r="D738" s="82">
        <v>738</v>
      </c>
      <c r="I738" s="82">
        <v>731</v>
      </c>
    </row>
    <row r="739" spans="4:9">
      <c r="D739" s="82">
        <v>739</v>
      </c>
      <c r="I739" s="82">
        <v>732</v>
      </c>
    </row>
    <row r="740" spans="4:9">
      <c r="D740" s="82">
        <v>740</v>
      </c>
      <c r="I740" s="82">
        <v>733</v>
      </c>
    </row>
    <row r="741" spans="4:9">
      <c r="D741" s="82">
        <v>741</v>
      </c>
      <c r="I741" s="82">
        <v>734</v>
      </c>
    </row>
    <row r="742" spans="4:9">
      <c r="D742" s="82">
        <v>742</v>
      </c>
      <c r="I742" s="82">
        <v>735</v>
      </c>
    </row>
    <row r="743" spans="4:9">
      <c r="D743" s="82">
        <v>743</v>
      </c>
      <c r="I743" s="82">
        <v>736</v>
      </c>
    </row>
    <row r="744" spans="4:9">
      <c r="D744" s="82">
        <v>744</v>
      </c>
      <c r="I744" s="82">
        <v>737</v>
      </c>
    </row>
    <row r="745" spans="4:9">
      <c r="D745" s="82">
        <v>745</v>
      </c>
      <c r="I745" s="82">
        <v>738</v>
      </c>
    </row>
    <row r="746" spans="4:9">
      <c r="D746" s="82">
        <v>746</v>
      </c>
      <c r="I746" s="82">
        <v>739</v>
      </c>
    </row>
    <row r="747" spans="4:9">
      <c r="D747" s="82">
        <v>747</v>
      </c>
      <c r="I747" s="82">
        <v>740</v>
      </c>
    </row>
    <row r="748" spans="4:9">
      <c r="D748" s="82">
        <v>748</v>
      </c>
      <c r="I748" s="82">
        <v>741</v>
      </c>
    </row>
    <row r="749" spans="4:9">
      <c r="D749" s="82">
        <v>749</v>
      </c>
      <c r="I749" s="82">
        <v>742</v>
      </c>
    </row>
    <row r="750" spans="4:9">
      <c r="D750" s="82">
        <v>750</v>
      </c>
      <c r="I750" s="82">
        <v>743</v>
      </c>
    </row>
    <row r="751" spans="4:9">
      <c r="D751" s="82">
        <v>751</v>
      </c>
      <c r="I751" s="82">
        <v>744</v>
      </c>
    </row>
    <row r="752" spans="4:9">
      <c r="D752" s="82">
        <v>752</v>
      </c>
      <c r="I752" s="82">
        <v>745</v>
      </c>
    </row>
    <row r="753" spans="4:9">
      <c r="D753" s="82">
        <v>753</v>
      </c>
      <c r="I753" s="82">
        <v>746</v>
      </c>
    </row>
    <row r="754" spans="4:9">
      <c r="D754" s="82">
        <v>754</v>
      </c>
      <c r="I754" s="82">
        <v>747</v>
      </c>
    </row>
    <row r="755" spans="4:9">
      <c r="D755" s="82">
        <v>755</v>
      </c>
      <c r="I755" s="82">
        <v>748</v>
      </c>
    </row>
    <row r="756" spans="4:9">
      <c r="D756" s="82">
        <v>756</v>
      </c>
      <c r="I756" s="82">
        <v>749</v>
      </c>
    </row>
    <row r="757" spans="4:9">
      <c r="D757" s="82">
        <v>757</v>
      </c>
      <c r="I757" s="82">
        <v>750</v>
      </c>
    </row>
    <row r="758" spans="4:9">
      <c r="D758" s="82">
        <v>758</v>
      </c>
      <c r="I758" s="82">
        <v>751</v>
      </c>
    </row>
    <row r="759" spans="4:9">
      <c r="D759" s="82">
        <v>759</v>
      </c>
      <c r="I759" s="82">
        <v>752</v>
      </c>
    </row>
    <row r="760" spans="4:9">
      <c r="D760" s="82">
        <v>760</v>
      </c>
      <c r="I760" s="82">
        <v>753</v>
      </c>
    </row>
    <row r="761" spans="4:9">
      <c r="D761" s="82">
        <v>761</v>
      </c>
      <c r="I761" s="82">
        <v>754</v>
      </c>
    </row>
    <row r="762" spans="4:9">
      <c r="D762" s="82">
        <v>762</v>
      </c>
      <c r="I762" s="82">
        <v>755</v>
      </c>
    </row>
    <row r="763" spans="4:9">
      <c r="D763" s="82">
        <v>763</v>
      </c>
      <c r="I763" s="82">
        <v>756</v>
      </c>
    </row>
    <row r="764" spans="4:9">
      <c r="D764" s="82">
        <v>764</v>
      </c>
      <c r="I764" s="82">
        <v>757</v>
      </c>
    </row>
    <row r="765" spans="4:9">
      <c r="D765" s="82">
        <v>765</v>
      </c>
      <c r="I765" s="82">
        <v>758</v>
      </c>
    </row>
    <row r="766" spans="4:9">
      <c r="D766" s="82">
        <v>766</v>
      </c>
      <c r="I766" s="82">
        <v>759</v>
      </c>
    </row>
    <row r="767" spans="4:9">
      <c r="D767" s="82">
        <v>767</v>
      </c>
      <c r="I767" s="82">
        <v>760</v>
      </c>
    </row>
    <row r="768" spans="4:9">
      <c r="D768" s="82">
        <v>768</v>
      </c>
      <c r="I768" s="82">
        <v>761</v>
      </c>
    </row>
    <row r="769" spans="4:9">
      <c r="D769" s="82">
        <v>769</v>
      </c>
      <c r="I769" s="82">
        <v>762</v>
      </c>
    </row>
    <row r="770" spans="4:9">
      <c r="D770" s="82">
        <v>770</v>
      </c>
      <c r="I770" s="82">
        <v>763</v>
      </c>
    </row>
    <row r="771" spans="4:9">
      <c r="D771" s="82">
        <v>771</v>
      </c>
      <c r="I771" s="82">
        <v>764</v>
      </c>
    </row>
    <row r="772" spans="4:9">
      <c r="D772" s="82">
        <v>772</v>
      </c>
      <c r="I772" s="82">
        <v>765</v>
      </c>
    </row>
    <row r="773" spans="4:9">
      <c r="D773" s="82">
        <v>773</v>
      </c>
      <c r="I773" s="82">
        <v>766</v>
      </c>
    </row>
    <row r="774" spans="4:9">
      <c r="D774" s="82">
        <v>774</v>
      </c>
      <c r="I774" s="82">
        <v>767</v>
      </c>
    </row>
    <row r="775" spans="4:9">
      <c r="D775" s="82">
        <v>775</v>
      </c>
      <c r="I775" s="82">
        <v>768</v>
      </c>
    </row>
    <row r="776" spans="4:9">
      <c r="D776" s="82">
        <v>776</v>
      </c>
      <c r="I776" s="82">
        <v>769</v>
      </c>
    </row>
    <row r="777" spans="4:9">
      <c r="D777" s="82">
        <v>777</v>
      </c>
      <c r="I777" s="82">
        <v>770</v>
      </c>
    </row>
    <row r="778" spans="4:9">
      <c r="D778" s="82">
        <v>778</v>
      </c>
      <c r="I778" s="82">
        <v>771</v>
      </c>
    </row>
    <row r="779" spans="4:9">
      <c r="D779" s="82">
        <v>779</v>
      </c>
      <c r="I779" s="82">
        <v>772</v>
      </c>
    </row>
    <row r="780" spans="4:9">
      <c r="D780" s="82">
        <v>780</v>
      </c>
      <c r="I780" s="82">
        <v>773</v>
      </c>
    </row>
    <row r="781" spans="4:9">
      <c r="D781" s="82">
        <v>781</v>
      </c>
      <c r="I781" s="82">
        <v>774</v>
      </c>
    </row>
    <row r="782" spans="4:9">
      <c r="D782" s="82">
        <v>782</v>
      </c>
      <c r="I782" s="82">
        <v>775</v>
      </c>
    </row>
    <row r="783" spans="4:9">
      <c r="D783" s="82">
        <v>783</v>
      </c>
      <c r="I783" s="82">
        <v>776</v>
      </c>
    </row>
    <row r="784" spans="4:9">
      <c r="D784" s="82">
        <v>784</v>
      </c>
      <c r="I784" s="82">
        <v>777</v>
      </c>
    </row>
    <row r="785" spans="4:9">
      <c r="D785" s="82">
        <v>785</v>
      </c>
      <c r="I785" s="82">
        <v>778</v>
      </c>
    </row>
    <row r="786" spans="4:9">
      <c r="D786" s="82">
        <v>786</v>
      </c>
      <c r="I786" s="82">
        <v>779</v>
      </c>
    </row>
    <row r="787" spans="4:9">
      <c r="D787" s="82">
        <v>787</v>
      </c>
      <c r="I787" s="82">
        <v>780</v>
      </c>
    </row>
    <row r="788" spans="4:9">
      <c r="D788" s="82">
        <v>788</v>
      </c>
      <c r="I788" s="82">
        <v>781</v>
      </c>
    </row>
    <row r="789" spans="4:9">
      <c r="D789" s="82">
        <v>789</v>
      </c>
      <c r="I789" s="82">
        <v>782</v>
      </c>
    </row>
    <row r="790" spans="4:9">
      <c r="D790" s="82">
        <v>790</v>
      </c>
      <c r="I790" s="82">
        <v>783</v>
      </c>
    </row>
    <row r="791" spans="4:9">
      <c r="D791" s="82">
        <v>791</v>
      </c>
      <c r="I791" s="82">
        <v>784</v>
      </c>
    </row>
    <row r="792" spans="4:9">
      <c r="D792" s="82">
        <v>792</v>
      </c>
      <c r="I792" s="82">
        <v>785</v>
      </c>
    </row>
    <row r="793" spans="4:9">
      <c r="D793" s="82">
        <v>793</v>
      </c>
      <c r="I793" s="82">
        <v>786</v>
      </c>
    </row>
    <row r="794" spans="4:9">
      <c r="D794" s="82">
        <v>794</v>
      </c>
      <c r="I794" s="82">
        <v>787</v>
      </c>
    </row>
    <row r="795" spans="4:9">
      <c r="D795" s="82">
        <v>795</v>
      </c>
      <c r="I795" s="82">
        <v>788</v>
      </c>
    </row>
    <row r="796" spans="4:9">
      <c r="D796" s="82">
        <v>796</v>
      </c>
      <c r="I796" s="82">
        <v>789</v>
      </c>
    </row>
    <row r="797" spans="4:9">
      <c r="D797" s="82">
        <v>797</v>
      </c>
      <c r="I797" s="82">
        <v>790</v>
      </c>
    </row>
    <row r="798" spans="4:9">
      <c r="D798" s="82">
        <v>798</v>
      </c>
      <c r="I798" s="82">
        <v>791</v>
      </c>
    </row>
    <row r="799" spans="4:9">
      <c r="D799" s="82">
        <v>799</v>
      </c>
      <c r="I799" s="82">
        <v>792</v>
      </c>
    </row>
    <row r="800" spans="4:9">
      <c r="D800" s="82">
        <v>800</v>
      </c>
      <c r="I800" s="82">
        <v>793</v>
      </c>
    </row>
    <row r="801" spans="4:9">
      <c r="D801" s="82">
        <v>801</v>
      </c>
      <c r="I801" s="82">
        <v>794</v>
      </c>
    </row>
    <row r="802" spans="4:9">
      <c r="D802" s="82">
        <v>802</v>
      </c>
      <c r="I802" s="82">
        <v>795</v>
      </c>
    </row>
    <row r="803" spans="4:9">
      <c r="D803" s="82">
        <v>803</v>
      </c>
      <c r="I803" s="82">
        <v>796</v>
      </c>
    </row>
    <row r="804" spans="4:9">
      <c r="D804" s="82">
        <v>804</v>
      </c>
      <c r="I804" s="82">
        <v>797</v>
      </c>
    </row>
    <row r="805" spans="4:9">
      <c r="D805" s="82">
        <v>805</v>
      </c>
      <c r="I805" s="82">
        <v>798</v>
      </c>
    </row>
    <row r="806" spans="4:9">
      <c r="D806" s="82">
        <v>806</v>
      </c>
      <c r="I806" s="82">
        <v>799</v>
      </c>
    </row>
    <row r="807" spans="4:9">
      <c r="D807" s="82">
        <v>807</v>
      </c>
      <c r="I807" s="82">
        <v>800</v>
      </c>
    </row>
    <row r="808" spans="4:9">
      <c r="D808" s="82">
        <v>808</v>
      </c>
      <c r="I808" s="82">
        <v>801</v>
      </c>
    </row>
    <row r="809" spans="4:9">
      <c r="D809" s="82">
        <v>809</v>
      </c>
      <c r="I809" s="82">
        <v>802</v>
      </c>
    </row>
    <row r="810" spans="4:9">
      <c r="D810" s="82">
        <v>810</v>
      </c>
      <c r="I810" s="82">
        <v>803</v>
      </c>
    </row>
    <row r="811" spans="4:9">
      <c r="D811" s="82">
        <v>811</v>
      </c>
      <c r="I811" s="82">
        <v>804</v>
      </c>
    </row>
    <row r="812" spans="4:9">
      <c r="D812" s="82">
        <v>812</v>
      </c>
      <c r="I812" s="82">
        <v>805</v>
      </c>
    </row>
    <row r="813" spans="4:9">
      <c r="D813" s="82">
        <v>813</v>
      </c>
      <c r="I813" s="82">
        <v>806</v>
      </c>
    </row>
    <row r="814" spans="4:9">
      <c r="D814" s="82">
        <v>814</v>
      </c>
      <c r="I814" s="82">
        <v>807</v>
      </c>
    </row>
    <row r="815" spans="4:9">
      <c r="D815" s="82">
        <v>815</v>
      </c>
      <c r="I815" s="82">
        <v>808</v>
      </c>
    </row>
    <row r="816" spans="4:9">
      <c r="D816" s="82">
        <v>816</v>
      </c>
      <c r="I816" s="82">
        <v>809</v>
      </c>
    </row>
    <row r="817" spans="4:9">
      <c r="D817" s="82">
        <v>817</v>
      </c>
      <c r="I817" s="82">
        <v>810</v>
      </c>
    </row>
    <row r="818" spans="4:9">
      <c r="D818" s="82">
        <v>818</v>
      </c>
      <c r="I818" s="82">
        <v>811</v>
      </c>
    </row>
    <row r="819" spans="4:9">
      <c r="D819" s="82">
        <v>819</v>
      </c>
      <c r="I819" s="82">
        <v>812</v>
      </c>
    </row>
    <row r="820" spans="4:9">
      <c r="D820" s="82">
        <v>820</v>
      </c>
      <c r="I820" s="82">
        <v>813</v>
      </c>
    </row>
    <row r="821" spans="4:9">
      <c r="D821" s="82">
        <v>821</v>
      </c>
      <c r="I821" s="82">
        <v>814</v>
      </c>
    </row>
    <row r="822" spans="4:9">
      <c r="D822" s="82">
        <v>822</v>
      </c>
      <c r="I822" s="82">
        <v>815</v>
      </c>
    </row>
    <row r="823" spans="4:9">
      <c r="D823" s="82">
        <v>823</v>
      </c>
      <c r="I823" s="82">
        <v>816</v>
      </c>
    </row>
    <row r="824" spans="4:9">
      <c r="D824" s="82">
        <v>824</v>
      </c>
      <c r="I824" s="82">
        <v>817</v>
      </c>
    </row>
    <row r="825" spans="4:9">
      <c r="D825" s="82">
        <v>825</v>
      </c>
      <c r="I825" s="82">
        <v>818</v>
      </c>
    </row>
    <row r="826" spans="4:9">
      <c r="D826" s="82">
        <v>826</v>
      </c>
      <c r="I826" s="82">
        <v>819</v>
      </c>
    </row>
    <row r="827" spans="4:9">
      <c r="D827" s="82">
        <v>827</v>
      </c>
      <c r="I827" s="82">
        <v>820</v>
      </c>
    </row>
    <row r="828" spans="4:9">
      <c r="D828" s="82">
        <v>828</v>
      </c>
      <c r="I828" s="82">
        <v>821</v>
      </c>
    </row>
    <row r="829" spans="4:9">
      <c r="D829" s="82">
        <v>829</v>
      </c>
      <c r="I829" s="82">
        <v>822</v>
      </c>
    </row>
    <row r="830" spans="4:9">
      <c r="D830" s="82">
        <v>830</v>
      </c>
      <c r="I830" s="82">
        <v>823</v>
      </c>
    </row>
    <row r="831" spans="4:9">
      <c r="D831" s="82">
        <v>831</v>
      </c>
      <c r="I831" s="82">
        <v>824</v>
      </c>
    </row>
    <row r="832" spans="4:9">
      <c r="D832" s="82">
        <v>832</v>
      </c>
      <c r="I832" s="82">
        <v>825</v>
      </c>
    </row>
    <row r="833" spans="4:9">
      <c r="D833" s="82">
        <v>833</v>
      </c>
      <c r="I833" s="82">
        <v>826</v>
      </c>
    </row>
    <row r="834" spans="4:9">
      <c r="D834" s="82">
        <v>834</v>
      </c>
      <c r="I834" s="82">
        <v>827</v>
      </c>
    </row>
    <row r="835" spans="4:9">
      <c r="D835" s="82">
        <v>835</v>
      </c>
      <c r="I835" s="82">
        <v>828</v>
      </c>
    </row>
    <row r="836" spans="4:9">
      <c r="D836" s="82">
        <v>836</v>
      </c>
      <c r="I836" s="82">
        <v>829</v>
      </c>
    </row>
    <row r="837" spans="4:9">
      <c r="D837" s="82">
        <v>837</v>
      </c>
      <c r="I837" s="82">
        <v>830</v>
      </c>
    </row>
    <row r="838" spans="4:9">
      <c r="D838" s="82">
        <v>838</v>
      </c>
      <c r="I838" s="82">
        <v>831</v>
      </c>
    </row>
    <row r="839" spans="4:9">
      <c r="D839" s="82">
        <v>839</v>
      </c>
      <c r="I839" s="82">
        <v>832</v>
      </c>
    </row>
    <row r="840" spans="4:9">
      <c r="D840" s="82">
        <v>840</v>
      </c>
      <c r="I840" s="82">
        <v>833</v>
      </c>
    </row>
    <row r="841" spans="4:9">
      <c r="D841" s="82">
        <v>841</v>
      </c>
      <c r="I841" s="82">
        <v>834</v>
      </c>
    </row>
    <row r="842" spans="4:9">
      <c r="D842" s="82">
        <v>842</v>
      </c>
      <c r="I842" s="82">
        <v>835</v>
      </c>
    </row>
    <row r="843" spans="4:9">
      <c r="D843" s="82">
        <v>843</v>
      </c>
      <c r="I843" s="82">
        <v>836</v>
      </c>
    </row>
    <row r="844" spans="4:9">
      <c r="D844" s="82">
        <v>844</v>
      </c>
      <c r="I844" s="82">
        <v>837</v>
      </c>
    </row>
    <row r="845" spans="4:9">
      <c r="D845" s="82">
        <v>845</v>
      </c>
      <c r="I845" s="82">
        <v>838</v>
      </c>
    </row>
    <row r="846" spans="4:9">
      <c r="D846" s="82">
        <v>846</v>
      </c>
      <c r="I846" s="82">
        <v>839</v>
      </c>
    </row>
    <row r="847" spans="4:9">
      <c r="D847" s="82">
        <v>847</v>
      </c>
      <c r="I847" s="82">
        <v>840</v>
      </c>
    </row>
    <row r="848" spans="4:9">
      <c r="D848" s="82">
        <v>848</v>
      </c>
      <c r="I848" s="82">
        <v>841</v>
      </c>
    </row>
    <row r="849" spans="4:9">
      <c r="D849" s="82">
        <v>849</v>
      </c>
      <c r="I849" s="82">
        <v>842</v>
      </c>
    </row>
    <row r="850" spans="4:9">
      <c r="D850" s="82">
        <v>850</v>
      </c>
      <c r="I850" s="82">
        <v>843</v>
      </c>
    </row>
    <row r="851" spans="4:9">
      <c r="D851" s="82">
        <v>851</v>
      </c>
      <c r="I851" s="82">
        <v>844</v>
      </c>
    </row>
    <row r="852" spans="4:9">
      <c r="D852" s="82">
        <v>852</v>
      </c>
      <c r="I852" s="82">
        <v>845</v>
      </c>
    </row>
    <row r="853" spans="4:9">
      <c r="D853" s="82">
        <v>853</v>
      </c>
      <c r="I853" s="82">
        <v>846</v>
      </c>
    </row>
    <row r="854" spans="4:9">
      <c r="D854" s="82">
        <v>854</v>
      </c>
      <c r="I854" s="82">
        <v>847</v>
      </c>
    </row>
    <row r="855" spans="4:9">
      <c r="D855" s="82">
        <v>855</v>
      </c>
      <c r="I855" s="82">
        <v>848</v>
      </c>
    </row>
    <row r="856" spans="4:9">
      <c r="D856" s="82">
        <v>856</v>
      </c>
      <c r="I856" s="82">
        <v>849</v>
      </c>
    </row>
    <row r="857" spans="4:9">
      <c r="D857" s="82">
        <v>857</v>
      </c>
      <c r="I857" s="82">
        <v>850</v>
      </c>
    </row>
    <row r="858" spans="4:9">
      <c r="D858" s="82">
        <v>858</v>
      </c>
      <c r="I858" s="82">
        <v>851</v>
      </c>
    </row>
    <row r="859" spans="4:9">
      <c r="D859" s="82">
        <v>859</v>
      </c>
      <c r="I859" s="82">
        <v>852</v>
      </c>
    </row>
    <row r="860" spans="4:9">
      <c r="D860" s="82">
        <v>860</v>
      </c>
      <c r="I860" s="82">
        <v>853</v>
      </c>
    </row>
    <row r="861" spans="4:9">
      <c r="D861" s="82">
        <v>861</v>
      </c>
      <c r="I861" s="82">
        <v>854</v>
      </c>
    </row>
    <row r="862" spans="4:9">
      <c r="D862" s="82">
        <v>862</v>
      </c>
      <c r="I862" s="82">
        <v>855</v>
      </c>
    </row>
    <row r="863" spans="4:9">
      <c r="D863" s="82">
        <v>863</v>
      </c>
      <c r="I863" s="82">
        <v>856</v>
      </c>
    </row>
    <row r="864" spans="4:9">
      <c r="D864" s="82">
        <v>864</v>
      </c>
      <c r="I864" s="82">
        <v>857</v>
      </c>
    </row>
    <row r="865" spans="4:9">
      <c r="D865" s="82">
        <v>865</v>
      </c>
      <c r="I865" s="82">
        <v>858</v>
      </c>
    </row>
    <row r="866" spans="4:9">
      <c r="D866" s="82">
        <v>866</v>
      </c>
      <c r="I866" s="82">
        <v>859</v>
      </c>
    </row>
    <row r="867" spans="4:9">
      <c r="D867" s="82">
        <v>867</v>
      </c>
      <c r="I867" s="82">
        <v>860</v>
      </c>
    </row>
    <row r="868" spans="4:9">
      <c r="D868" s="82">
        <v>868</v>
      </c>
      <c r="I868" s="82">
        <v>861</v>
      </c>
    </row>
    <row r="869" spans="4:9">
      <c r="D869" s="82">
        <v>869</v>
      </c>
      <c r="I869" s="82">
        <v>862</v>
      </c>
    </row>
    <row r="870" spans="4:9">
      <c r="D870" s="82">
        <v>870</v>
      </c>
      <c r="I870" s="82">
        <v>863</v>
      </c>
    </row>
    <row r="871" spans="4:9">
      <c r="D871" s="82">
        <v>871</v>
      </c>
      <c r="I871" s="82">
        <v>864</v>
      </c>
    </row>
    <row r="872" spans="4:9">
      <c r="D872" s="82">
        <v>872</v>
      </c>
      <c r="I872" s="82">
        <v>865</v>
      </c>
    </row>
    <row r="873" spans="4:9">
      <c r="D873" s="82">
        <v>873</v>
      </c>
      <c r="I873" s="82">
        <v>866</v>
      </c>
    </row>
    <row r="874" spans="4:9">
      <c r="D874" s="82">
        <v>874</v>
      </c>
      <c r="I874" s="82">
        <v>867</v>
      </c>
    </row>
    <row r="875" spans="4:9">
      <c r="D875" s="82">
        <v>875</v>
      </c>
      <c r="I875" s="82">
        <v>868</v>
      </c>
    </row>
    <row r="876" spans="4:9">
      <c r="D876" s="82">
        <v>876</v>
      </c>
      <c r="I876" s="82">
        <v>869</v>
      </c>
    </row>
    <row r="877" spans="4:9">
      <c r="D877" s="82">
        <v>877</v>
      </c>
      <c r="I877" s="82">
        <v>870</v>
      </c>
    </row>
    <row r="878" spans="4:9">
      <c r="D878" s="82">
        <v>878</v>
      </c>
      <c r="I878" s="82">
        <v>871</v>
      </c>
    </row>
    <row r="879" spans="4:9">
      <c r="D879" s="82">
        <v>879</v>
      </c>
      <c r="I879" s="82">
        <v>872</v>
      </c>
    </row>
    <row r="880" spans="4:9">
      <c r="D880" s="82">
        <v>880</v>
      </c>
      <c r="I880" s="82">
        <v>873</v>
      </c>
    </row>
    <row r="881" spans="4:9">
      <c r="D881" s="82">
        <v>881</v>
      </c>
      <c r="I881" s="82">
        <v>874</v>
      </c>
    </row>
    <row r="882" spans="4:9">
      <c r="D882" s="82">
        <v>882</v>
      </c>
      <c r="I882" s="82">
        <v>875</v>
      </c>
    </row>
    <row r="883" spans="4:9">
      <c r="D883" s="82">
        <v>883</v>
      </c>
      <c r="I883" s="82">
        <v>876</v>
      </c>
    </row>
    <row r="884" spans="4:9">
      <c r="D884" s="82">
        <v>884</v>
      </c>
      <c r="I884" s="82">
        <v>877</v>
      </c>
    </row>
    <row r="885" spans="4:9">
      <c r="D885" s="82">
        <v>885</v>
      </c>
      <c r="I885" s="82">
        <v>878</v>
      </c>
    </row>
    <row r="886" spans="4:9">
      <c r="D886" s="82">
        <v>886</v>
      </c>
      <c r="I886" s="82">
        <v>879</v>
      </c>
    </row>
    <row r="887" spans="4:9">
      <c r="D887" s="82">
        <v>887</v>
      </c>
      <c r="I887" s="82">
        <v>880</v>
      </c>
    </row>
    <row r="888" spans="4:9">
      <c r="D888" s="82">
        <v>888</v>
      </c>
      <c r="I888" s="82">
        <v>881</v>
      </c>
    </row>
    <row r="889" spans="4:9">
      <c r="D889" s="82">
        <v>889</v>
      </c>
      <c r="I889" s="82">
        <v>882</v>
      </c>
    </row>
    <row r="890" spans="4:9">
      <c r="D890" s="82">
        <v>890</v>
      </c>
      <c r="I890" s="82">
        <v>883</v>
      </c>
    </row>
    <row r="891" spans="4:9">
      <c r="D891" s="82">
        <v>891</v>
      </c>
      <c r="I891" s="82">
        <v>884</v>
      </c>
    </row>
    <row r="892" spans="4:9">
      <c r="D892" s="82">
        <v>892</v>
      </c>
      <c r="I892" s="82">
        <v>885</v>
      </c>
    </row>
    <row r="893" spans="4:9">
      <c r="D893" s="82">
        <v>893</v>
      </c>
      <c r="I893" s="82">
        <v>886</v>
      </c>
    </row>
    <row r="894" spans="4:9">
      <c r="D894" s="82">
        <v>894</v>
      </c>
      <c r="I894" s="82">
        <v>887</v>
      </c>
    </row>
    <row r="895" spans="4:9">
      <c r="D895" s="82">
        <v>895</v>
      </c>
      <c r="I895" s="82">
        <v>888</v>
      </c>
    </row>
    <row r="896" spans="4:9">
      <c r="D896" s="82">
        <v>896</v>
      </c>
      <c r="I896" s="82">
        <v>889</v>
      </c>
    </row>
    <row r="897" spans="4:9">
      <c r="D897" s="82">
        <v>897</v>
      </c>
      <c r="I897" s="82">
        <v>890</v>
      </c>
    </row>
    <row r="898" spans="4:9">
      <c r="D898" s="82">
        <v>898</v>
      </c>
      <c r="I898" s="82">
        <v>891</v>
      </c>
    </row>
    <row r="899" spans="4:9">
      <c r="D899" s="82">
        <v>899</v>
      </c>
      <c r="I899" s="82">
        <v>892</v>
      </c>
    </row>
    <row r="900" spans="4:9">
      <c r="D900" s="82">
        <v>900</v>
      </c>
      <c r="I900" s="82">
        <v>893</v>
      </c>
    </row>
    <row r="901" spans="4:9">
      <c r="D901" s="82">
        <v>901</v>
      </c>
      <c r="I901" s="82">
        <v>894</v>
      </c>
    </row>
    <row r="902" spans="4:9">
      <c r="D902" s="82">
        <v>902</v>
      </c>
      <c r="I902" s="82">
        <v>895</v>
      </c>
    </row>
    <row r="903" spans="4:9">
      <c r="D903" s="82">
        <v>903</v>
      </c>
      <c r="I903" s="82">
        <v>896</v>
      </c>
    </row>
    <row r="904" spans="4:9">
      <c r="D904" s="82">
        <v>904</v>
      </c>
      <c r="I904" s="82">
        <v>897</v>
      </c>
    </row>
    <row r="905" spans="4:9">
      <c r="D905" s="82">
        <v>905</v>
      </c>
      <c r="I905" s="82">
        <v>898</v>
      </c>
    </row>
    <row r="906" spans="4:9">
      <c r="D906" s="82">
        <v>906</v>
      </c>
      <c r="I906" s="82">
        <v>899</v>
      </c>
    </row>
    <row r="907" spans="4:9">
      <c r="D907" s="82">
        <v>907</v>
      </c>
      <c r="I907" s="82">
        <v>900</v>
      </c>
    </row>
    <row r="908" spans="4:9">
      <c r="D908" s="82">
        <v>908</v>
      </c>
      <c r="I908" s="82">
        <v>901</v>
      </c>
    </row>
    <row r="909" spans="4:9">
      <c r="D909" s="82">
        <v>909</v>
      </c>
      <c r="I909" s="82">
        <v>902</v>
      </c>
    </row>
    <row r="910" spans="4:9">
      <c r="D910" s="82">
        <v>910</v>
      </c>
      <c r="I910" s="82">
        <v>903</v>
      </c>
    </row>
    <row r="911" spans="4:9">
      <c r="D911" s="82">
        <v>911</v>
      </c>
      <c r="I911" s="82">
        <v>904</v>
      </c>
    </row>
    <row r="912" spans="4:9">
      <c r="D912" s="82">
        <v>912</v>
      </c>
      <c r="I912" s="82">
        <v>905</v>
      </c>
    </row>
    <row r="913" spans="4:9">
      <c r="D913" s="82">
        <v>913</v>
      </c>
      <c r="I913" s="82">
        <v>906</v>
      </c>
    </row>
    <row r="914" spans="4:9">
      <c r="D914" s="82">
        <v>914</v>
      </c>
      <c r="I914" s="82">
        <v>907</v>
      </c>
    </row>
    <row r="915" spans="4:9">
      <c r="D915" s="82">
        <v>915</v>
      </c>
      <c r="I915" s="82">
        <v>908</v>
      </c>
    </row>
    <row r="916" spans="4:9">
      <c r="D916" s="82">
        <v>916</v>
      </c>
      <c r="I916" s="82">
        <v>909</v>
      </c>
    </row>
    <row r="917" spans="4:9">
      <c r="D917" s="82">
        <v>917</v>
      </c>
      <c r="I917" s="82">
        <v>910</v>
      </c>
    </row>
    <row r="918" spans="4:9">
      <c r="D918" s="82">
        <v>918</v>
      </c>
      <c r="I918" s="82">
        <v>911</v>
      </c>
    </row>
    <row r="919" spans="4:9">
      <c r="D919" s="82">
        <v>919</v>
      </c>
      <c r="I919" s="82">
        <v>912</v>
      </c>
    </row>
    <row r="920" spans="4:9">
      <c r="D920" s="82">
        <v>920</v>
      </c>
      <c r="I920" s="82">
        <v>913</v>
      </c>
    </row>
    <row r="921" spans="4:9">
      <c r="D921" s="82">
        <v>921</v>
      </c>
      <c r="I921" s="82">
        <v>914</v>
      </c>
    </row>
    <row r="922" spans="4:9">
      <c r="D922" s="82">
        <v>922</v>
      </c>
      <c r="I922" s="82">
        <v>915</v>
      </c>
    </row>
    <row r="923" spans="4:9">
      <c r="D923" s="82">
        <v>923</v>
      </c>
      <c r="I923" s="82">
        <v>916</v>
      </c>
    </row>
    <row r="924" spans="4:9">
      <c r="D924" s="82">
        <v>924</v>
      </c>
      <c r="I924" s="82">
        <v>917</v>
      </c>
    </row>
    <row r="925" spans="4:9">
      <c r="D925" s="82">
        <v>925</v>
      </c>
      <c r="I925" s="82">
        <v>918</v>
      </c>
    </row>
    <row r="926" spans="4:9">
      <c r="D926" s="82">
        <v>926</v>
      </c>
      <c r="I926" s="82">
        <v>919</v>
      </c>
    </row>
    <row r="927" spans="4:9">
      <c r="D927" s="82">
        <v>927</v>
      </c>
      <c r="I927" s="82">
        <v>920</v>
      </c>
    </row>
    <row r="928" spans="4:9">
      <c r="D928" s="82">
        <v>928</v>
      </c>
      <c r="I928" s="82">
        <v>921</v>
      </c>
    </row>
    <row r="929" spans="4:9">
      <c r="D929" s="82">
        <v>929</v>
      </c>
      <c r="I929" s="82">
        <v>922</v>
      </c>
    </row>
    <row r="930" spans="4:9">
      <c r="D930" s="82">
        <v>930</v>
      </c>
      <c r="I930" s="82">
        <v>923</v>
      </c>
    </row>
    <row r="931" spans="4:9">
      <c r="D931" s="82">
        <v>931</v>
      </c>
      <c r="I931" s="82">
        <v>924</v>
      </c>
    </row>
    <row r="932" spans="4:9">
      <c r="D932" s="82">
        <v>932</v>
      </c>
      <c r="I932" s="82">
        <v>925</v>
      </c>
    </row>
    <row r="933" spans="4:9">
      <c r="D933" s="82">
        <v>933</v>
      </c>
      <c r="I933" s="82">
        <v>926</v>
      </c>
    </row>
    <row r="934" spans="4:9">
      <c r="D934" s="82">
        <v>934</v>
      </c>
      <c r="I934" s="82">
        <v>927</v>
      </c>
    </row>
    <row r="935" spans="4:9">
      <c r="D935" s="82">
        <v>935</v>
      </c>
      <c r="I935" s="82">
        <v>928</v>
      </c>
    </row>
    <row r="936" spans="4:9">
      <c r="D936" s="82">
        <v>936</v>
      </c>
      <c r="I936" s="82">
        <v>929</v>
      </c>
    </row>
    <row r="937" spans="4:9">
      <c r="D937" s="82">
        <v>937</v>
      </c>
      <c r="I937" s="82">
        <v>930</v>
      </c>
    </row>
    <row r="938" spans="4:9">
      <c r="D938" s="82">
        <v>938</v>
      </c>
      <c r="I938" s="82">
        <v>931</v>
      </c>
    </row>
    <row r="939" spans="4:9">
      <c r="D939" s="82">
        <v>939</v>
      </c>
      <c r="I939" s="82">
        <v>932</v>
      </c>
    </row>
    <row r="940" spans="4:9">
      <c r="D940" s="82">
        <v>940</v>
      </c>
      <c r="I940" s="82">
        <v>933</v>
      </c>
    </row>
    <row r="941" spans="4:9">
      <c r="D941" s="82">
        <v>941</v>
      </c>
      <c r="I941" s="82">
        <v>934</v>
      </c>
    </row>
    <row r="942" spans="4:9">
      <c r="D942" s="82">
        <v>942</v>
      </c>
      <c r="I942" s="82">
        <v>935</v>
      </c>
    </row>
    <row r="943" spans="4:9">
      <c r="D943" s="82">
        <v>943</v>
      </c>
      <c r="I943" s="82">
        <v>936</v>
      </c>
    </row>
    <row r="944" spans="4:9">
      <c r="D944" s="82">
        <v>944</v>
      </c>
      <c r="I944" s="82">
        <v>937</v>
      </c>
    </row>
    <row r="945" spans="4:9">
      <c r="D945" s="82">
        <v>945</v>
      </c>
      <c r="I945" s="82">
        <v>938</v>
      </c>
    </row>
    <row r="946" spans="4:9">
      <c r="D946" s="82">
        <v>946</v>
      </c>
      <c r="I946" s="82">
        <v>939</v>
      </c>
    </row>
    <row r="947" spans="4:9">
      <c r="D947" s="82">
        <v>947</v>
      </c>
      <c r="I947" s="82">
        <v>940</v>
      </c>
    </row>
    <row r="948" spans="4:9">
      <c r="D948" s="82">
        <v>948</v>
      </c>
      <c r="I948" s="82">
        <v>941</v>
      </c>
    </row>
    <row r="949" spans="4:9">
      <c r="D949" s="82">
        <v>949</v>
      </c>
      <c r="I949" s="82">
        <v>942</v>
      </c>
    </row>
    <row r="950" spans="4:9">
      <c r="D950" s="82">
        <v>950</v>
      </c>
      <c r="I950" s="82">
        <v>943</v>
      </c>
    </row>
    <row r="951" spans="4:9">
      <c r="D951" s="82">
        <v>951</v>
      </c>
      <c r="I951" s="82">
        <v>944</v>
      </c>
    </row>
    <row r="952" spans="4:9">
      <c r="D952" s="82">
        <v>952</v>
      </c>
      <c r="I952" s="82">
        <v>945</v>
      </c>
    </row>
    <row r="953" spans="4:9">
      <c r="D953" s="82">
        <v>953</v>
      </c>
      <c r="I953" s="82">
        <v>946</v>
      </c>
    </row>
    <row r="954" spans="4:9">
      <c r="D954" s="82">
        <v>954</v>
      </c>
      <c r="I954" s="82">
        <v>947</v>
      </c>
    </row>
    <row r="955" spans="4:9">
      <c r="D955" s="82">
        <v>955</v>
      </c>
      <c r="I955" s="82">
        <v>948</v>
      </c>
    </row>
    <row r="956" spans="4:9">
      <c r="D956" s="82">
        <v>956</v>
      </c>
      <c r="I956" s="82">
        <v>949</v>
      </c>
    </row>
    <row r="957" spans="4:9">
      <c r="D957" s="82">
        <v>957</v>
      </c>
      <c r="I957" s="82">
        <v>950</v>
      </c>
    </row>
    <row r="958" spans="4:9">
      <c r="D958" s="82">
        <v>958</v>
      </c>
      <c r="I958" s="82">
        <v>951</v>
      </c>
    </row>
    <row r="959" spans="4:9">
      <c r="D959" s="82">
        <v>959</v>
      </c>
      <c r="I959" s="82">
        <v>952</v>
      </c>
    </row>
    <row r="960" spans="4:9">
      <c r="D960" s="82">
        <v>960</v>
      </c>
      <c r="I960" s="82">
        <v>953</v>
      </c>
    </row>
    <row r="961" spans="4:9">
      <c r="D961" s="82">
        <v>961</v>
      </c>
      <c r="I961" s="82">
        <v>954</v>
      </c>
    </row>
    <row r="962" spans="4:9">
      <c r="D962" s="82">
        <v>962</v>
      </c>
      <c r="I962" s="82">
        <v>955</v>
      </c>
    </row>
    <row r="963" spans="4:9">
      <c r="D963" s="82">
        <v>963</v>
      </c>
      <c r="I963" s="82">
        <v>956</v>
      </c>
    </row>
    <row r="964" spans="4:9">
      <c r="D964" s="82">
        <v>964</v>
      </c>
      <c r="I964" s="82">
        <v>957</v>
      </c>
    </row>
    <row r="965" spans="4:9">
      <c r="D965" s="82">
        <v>965</v>
      </c>
      <c r="I965" s="82">
        <v>958</v>
      </c>
    </row>
    <row r="966" spans="4:9">
      <c r="D966" s="82">
        <v>966</v>
      </c>
      <c r="I966" s="82">
        <v>959</v>
      </c>
    </row>
    <row r="967" spans="4:9">
      <c r="D967" s="82">
        <v>967</v>
      </c>
      <c r="I967" s="82">
        <v>960</v>
      </c>
    </row>
    <row r="968" spans="4:9">
      <c r="D968" s="82">
        <v>968</v>
      </c>
      <c r="I968" s="82">
        <v>961</v>
      </c>
    </row>
    <row r="969" spans="4:9">
      <c r="D969" s="82">
        <v>969</v>
      </c>
      <c r="I969" s="82">
        <v>962</v>
      </c>
    </row>
    <row r="970" spans="4:9">
      <c r="D970" s="82">
        <v>970</v>
      </c>
      <c r="I970" s="82">
        <v>963</v>
      </c>
    </row>
    <row r="971" spans="4:9">
      <c r="D971" s="82">
        <v>971</v>
      </c>
      <c r="I971" s="82">
        <v>964</v>
      </c>
    </row>
    <row r="972" spans="4:9">
      <c r="D972" s="82">
        <v>972</v>
      </c>
      <c r="I972" s="82">
        <v>965</v>
      </c>
    </row>
    <row r="973" spans="4:9">
      <c r="D973" s="82">
        <v>973</v>
      </c>
      <c r="I973" s="82">
        <v>966</v>
      </c>
    </row>
    <row r="974" spans="4:9">
      <c r="D974" s="82">
        <v>974</v>
      </c>
      <c r="I974" s="82">
        <v>967</v>
      </c>
    </row>
    <row r="975" spans="4:9">
      <c r="D975" s="82">
        <v>975</v>
      </c>
      <c r="I975" s="82">
        <v>968</v>
      </c>
    </row>
    <row r="976" spans="4:9">
      <c r="D976" s="82">
        <v>976</v>
      </c>
      <c r="I976" s="82">
        <v>969</v>
      </c>
    </row>
    <row r="977" spans="4:9">
      <c r="D977" s="82">
        <v>977</v>
      </c>
      <c r="I977" s="82">
        <v>970</v>
      </c>
    </row>
    <row r="978" spans="4:9">
      <c r="D978" s="82">
        <v>978</v>
      </c>
      <c r="I978" s="82">
        <v>971</v>
      </c>
    </row>
    <row r="979" spans="4:9">
      <c r="D979" s="82">
        <v>979</v>
      </c>
      <c r="I979" s="82">
        <v>972</v>
      </c>
    </row>
    <row r="980" spans="4:9">
      <c r="D980" s="82">
        <v>980</v>
      </c>
      <c r="I980" s="82">
        <v>973</v>
      </c>
    </row>
    <row r="981" spans="4:9">
      <c r="D981" s="82">
        <v>981</v>
      </c>
      <c r="I981" s="82">
        <v>974</v>
      </c>
    </row>
    <row r="982" spans="4:9">
      <c r="D982" s="82">
        <v>982</v>
      </c>
      <c r="I982" s="82">
        <v>975</v>
      </c>
    </row>
    <row r="983" spans="4:9">
      <c r="D983" s="82">
        <v>983</v>
      </c>
      <c r="I983" s="82">
        <v>976</v>
      </c>
    </row>
    <row r="984" spans="4:9">
      <c r="D984" s="82">
        <v>984</v>
      </c>
      <c r="I984" s="82">
        <v>977</v>
      </c>
    </row>
    <row r="985" spans="4:9">
      <c r="D985" s="82">
        <v>985</v>
      </c>
      <c r="I985" s="82">
        <v>978</v>
      </c>
    </row>
    <row r="986" spans="4:9">
      <c r="D986" s="82">
        <v>986</v>
      </c>
      <c r="I986" s="82">
        <v>979</v>
      </c>
    </row>
    <row r="987" spans="4:9">
      <c r="D987" s="82">
        <v>987</v>
      </c>
      <c r="I987" s="82">
        <v>980</v>
      </c>
    </row>
    <row r="988" spans="4:9">
      <c r="D988" s="82">
        <v>988</v>
      </c>
      <c r="I988" s="82">
        <v>981</v>
      </c>
    </row>
    <row r="989" spans="4:9">
      <c r="D989" s="82">
        <v>989</v>
      </c>
      <c r="I989" s="82">
        <v>982</v>
      </c>
    </row>
    <row r="990" spans="4:9">
      <c r="D990" s="82">
        <v>990</v>
      </c>
      <c r="I990" s="82">
        <v>983</v>
      </c>
    </row>
    <row r="991" spans="4:9">
      <c r="D991" s="82">
        <v>991</v>
      </c>
      <c r="I991" s="82">
        <v>984</v>
      </c>
    </row>
    <row r="992" spans="4:9">
      <c r="D992" s="82">
        <v>992</v>
      </c>
      <c r="I992" s="82">
        <v>985</v>
      </c>
    </row>
    <row r="993" spans="4:9">
      <c r="D993" s="82">
        <v>993</v>
      </c>
      <c r="I993" s="82">
        <v>986</v>
      </c>
    </row>
    <row r="994" spans="4:9">
      <c r="D994" s="82">
        <v>994</v>
      </c>
      <c r="I994" s="82">
        <v>987</v>
      </c>
    </row>
    <row r="995" spans="4:9">
      <c r="D995" s="82">
        <v>995</v>
      </c>
      <c r="I995" s="82">
        <v>988</v>
      </c>
    </row>
    <row r="996" spans="4:9">
      <c r="D996" s="82">
        <v>996</v>
      </c>
      <c r="I996" s="82">
        <v>989</v>
      </c>
    </row>
    <row r="997" spans="4:9">
      <c r="D997" s="82">
        <v>997</v>
      </c>
      <c r="I997" s="82">
        <v>990</v>
      </c>
    </row>
    <row r="998" spans="4:9">
      <c r="D998" s="82">
        <v>998</v>
      </c>
      <c r="I998" s="82">
        <v>991</v>
      </c>
    </row>
    <row r="999" spans="4:9">
      <c r="D999" s="82">
        <v>999</v>
      </c>
      <c r="I999" s="82">
        <v>992</v>
      </c>
    </row>
    <row r="1000" spans="4:9">
      <c r="D1000" s="82">
        <v>1000</v>
      </c>
      <c r="I1000" s="82">
        <v>993</v>
      </c>
    </row>
    <row r="1001" spans="4:9">
      <c r="I1001" s="82">
        <v>994</v>
      </c>
    </row>
    <row r="1002" spans="4:9">
      <c r="I1002" s="82">
        <v>995</v>
      </c>
    </row>
    <row r="1003" spans="4:9">
      <c r="I1003" s="82">
        <v>996</v>
      </c>
    </row>
    <row r="1004" spans="4:9">
      <c r="I1004" s="82">
        <v>997</v>
      </c>
    </row>
    <row r="1005" spans="4:9">
      <c r="I1005" s="82">
        <v>998</v>
      </c>
    </row>
    <row r="1006" spans="4:9">
      <c r="I1006" s="82">
        <v>999</v>
      </c>
    </row>
    <row r="1007" spans="4:9">
      <c r="I1007" s="82">
        <v>1000</v>
      </c>
    </row>
  </sheetData>
  <sheetProtection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Qc Reguler</dc:creator>
  <cp:keywords/>
  <dc:description/>
  <cp:lastModifiedBy/>
  <cp:revision/>
  <dcterms:created xsi:type="dcterms:W3CDTF">2025-05-07T01:53:17Z</dcterms:created>
  <dcterms:modified xsi:type="dcterms:W3CDTF">2025-09-11T03:01:54Z</dcterms:modified>
  <cp:category/>
  <cp:contentStatus/>
</cp:coreProperties>
</file>