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ataWTJ\MyRepo\officeTools\cal_ammo\Design\"/>
    </mc:Choice>
  </mc:AlternateContent>
  <xr:revisionPtr revIDLastSave="0" documentId="13_ncr:1_{B45F26E6-2971-4718-852F-77A820EBA698}" xr6:coauthVersionLast="45" xr6:coauthVersionMax="47" xr10:uidLastSave="{00000000-0000-0000-0000-000000000000}"/>
  <bookViews>
    <workbookView xWindow="22932" yWindow="-108" windowWidth="23256" windowHeight="12252" activeTab="1" xr2:uid="{00000000-000D-0000-FFFF-FFFF00000000}"/>
  </bookViews>
  <sheets>
    <sheet name="Sheet1" sheetId="1" r:id="rId1"/>
    <sheet name="test" sheetId="3" r:id="rId2"/>
    <sheet name="item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3" l="1"/>
  <c r="C20" i="3"/>
  <c r="K4" i="3"/>
  <c r="K12" i="3" s="1"/>
  <c r="L4" i="3" s="1"/>
  <c r="L12" i="3" s="1"/>
  <c r="J3" i="3"/>
  <c r="J6" i="3" s="1"/>
  <c r="J11" i="3" l="1"/>
  <c r="K4" i="1"/>
  <c r="J3" i="1"/>
  <c r="J6" i="1" s="1"/>
  <c r="J14" i="3" l="1"/>
  <c r="K3" i="3"/>
  <c r="K12" i="1"/>
  <c r="L4" i="1" s="1"/>
  <c r="L12" i="1" s="1"/>
  <c r="J11" i="1"/>
  <c r="K6" i="3" l="1"/>
  <c r="K11" i="3"/>
  <c r="K3" i="1"/>
  <c r="J14" i="1"/>
  <c r="K14" i="3" l="1"/>
  <c r="L3" i="3"/>
  <c r="K11" i="1"/>
  <c r="K6" i="1"/>
  <c r="L6" i="3" l="1"/>
  <c r="L11" i="3"/>
  <c r="L14" i="3" s="1"/>
  <c r="L3" i="1"/>
  <c r="K14" i="1"/>
  <c r="L6" i="1" l="1"/>
  <c r="L11" i="1"/>
  <c r="L14" i="1" s="1"/>
</calcChain>
</file>

<file path=xl/sharedStrings.xml><?xml version="1.0" encoding="utf-8"?>
<sst xmlns="http://schemas.openxmlformats.org/spreadsheetml/2006/main" count="38" uniqueCount="15">
  <si>
    <t>Purchase Date</t>
    <phoneticPr fontId="1" type="noConversion"/>
  </si>
  <si>
    <t>CRA Class</t>
    <phoneticPr fontId="1" type="noConversion"/>
  </si>
  <si>
    <t>Purchase Price</t>
    <phoneticPr fontId="1" type="noConversion"/>
  </si>
  <si>
    <t>Ammo Rate</t>
    <phoneticPr fontId="1" type="noConversion"/>
  </si>
  <si>
    <t>Item</t>
    <phoneticPr fontId="1" type="noConversion"/>
  </si>
  <si>
    <t>Com</t>
    <phoneticPr fontId="1" type="noConversion"/>
  </si>
  <si>
    <t>Com2</t>
    <phoneticPr fontId="1" type="noConversion"/>
  </si>
  <si>
    <t>Total</t>
    <phoneticPr fontId="1" type="noConversion"/>
  </si>
  <si>
    <t>Sold</t>
    <phoneticPr fontId="1" type="noConversion"/>
  </si>
  <si>
    <t>Yes</t>
    <phoneticPr fontId="1" type="noConversion"/>
  </si>
  <si>
    <t>Purchase Year</t>
    <phoneticPr fontId="1" type="noConversion"/>
  </si>
  <si>
    <t>PC1</t>
    <phoneticPr fontId="1" type="noConversion"/>
  </si>
  <si>
    <t>PC2</t>
    <phoneticPr fontId="1" type="noConversion"/>
  </si>
  <si>
    <t>Item Name</t>
    <phoneticPr fontId="1" type="noConversion"/>
  </si>
  <si>
    <t>Class 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</si>
</sst>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_);[Red]\(0.00\)"/>
    <numFmt numFmtId="178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2" borderId="0" xfId="0" applyFill="1"/>
    <xf numFmtId="2" fontId="0" fillId="0" borderId="0" xfId="0" applyNumberFormat="1"/>
    <xf numFmtId="2" fontId="0" fillId="3" borderId="0" xfId="0" applyNumberFormat="1" applyFill="1"/>
    <xf numFmtId="176" fontId="0" fillId="0" borderId="0" xfId="0" applyNumberFormat="1"/>
    <xf numFmtId="176" fontId="0" fillId="3" borderId="0" xfId="0" applyNumberFormat="1" applyFill="1"/>
    <xf numFmtId="177" fontId="0" fillId="0" borderId="0" xfId="0" applyNumberFormat="1"/>
    <xf numFmtId="178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workbookViewId="0">
      <selection activeCell="C25" sqref="C25"/>
    </sheetView>
  </sheetViews>
  <sheetFormatPr defaultRowHeight="13.8" x14ac:dyDescent="0.25"/>
  <cols>
    <col min="2" max="2" width="12.44140625" bestFit="1" customWidth="1"/>
    <col min="4" max="4" width="12.5546875" bestFit="1" customWidth="1"/>
    <col min="5" max="5" width="10.6640625" bestFit="1" customWidth="1"/>
    <col min="10" max="10" width="8.77734375" bestFit="1" customWidth="1"/>
    <col min="11" max="11" width="9.5546875" bestFit="1" customWidth="1"/>
    <col min="12" max="12" width="8.77734375" bestFit="1" customWidth="1"/>
  </cols>
  <sheetData>
    <row r="1" spans="1:1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15" x14ac:dyDescent="0.25">
      <c r="A2" t="s">
        <v>5</v>
      </c>
      <c r="B2" s="1">
        <v>44317</v>
      </c>
      <c r="C2">
        <v>50</v>
      </c>
      <c r="D2">
        <v>2785</v>
      </c>
      <c r="E2" s="2">
        <v>0.55000000000000004</v>
      </c>
      <c r="J2">
        <v>2021</v>
      </c>
      <c r="K2">
        <v>2022</v>
      </c>
      <c r="L2" s="3">
        <v>2023</v>
      </c>
      <c r="M2">
        <v>2024</v>
      </c>
      <c r="N2">
        <v>2025</v>
      </c>
      <c r="O2" t="s">
        <v>8</v>
      </c>
    </row>
    <row r="3" spans="1:15" x14ac:dyDescent="0.25">
      <c r="A3" t="s">
        <v>6</v>
      </c>
      <c r="B3" s="1">
        <v>44564</v>
      </c>
      <c r="C3">
        <v>50</v>
      </c>
      <c r="D3">
        <v>200</v>
      </c>
      <c r="E3" s="2">
        <v>0.55000000000000004</v>
      </c>
      <c r="I3" t="s">
        <v>5</v>
      </c>
      <c r="J3" s="4">
        <f>D2*0.5*E2</f>
        <v>765.87500000000011</v>
      </c>
      <c r="K3" s="4">
        <f>J11*E2</f>
        <v>1110.5187500000002</v>
      </c>
      <c r="L3" s="5">
        <f>K11*E2</f>
        <v>499.73343749999992</v>
      </c>
      <c r="M3" s="4"/>
      <c r="N3" s="4"/>
      <c r="O3" t="s">
        <v>9</v>
      </c>
    </row>
    <row r="4" spans="1:15" x14ac:dyDescent="0.25">
      <c r="I4" t="s">
        <v>6</v>
      </c>
      <c r="J4" s="4"/>
      <c r="K4" s="4">
        <f>D3*0.5*E3</f>
        <v>55.000000000000007</v>
      </c>
      <c r="L4" s="4">
        <f>K12*E3</f>
        <v>79.75</v>
      </c>
      <c r="M4" s="4"/>
      <c r="N4" s="4"/>
    </row>
    <row r="5" spans="1:15" x14ac:dyDescent="0.25">
      <c r="A5" t="s">
        <v>5</v>
      </c>
      <c r="B5" s="1">
        <v>44621</v>
      </c>
      <c r="C5">
        <v>50</v>
      </c>
      <c r="D5">
        <v>-50</v>
      </c>
      <c r="J5" s="4"/>
      <c r="K5" s="4"/>
      <c r="L5" s="4"/>
      <c r="M5" s="4"/>
      <c r="N5" s="4"/>
    </row>
    <row r="6" spans="1:15" x14ac:dyDescent="0.25">
      <c r="I6" t="s">
        <v>7</v>
      </c>
      <c r="J6" s="4">
        <f>SUM(J3:J4)</f>
        <v>765.87500000000011</v>
      </c>
      <c r="K6" s="4">
        <f>SUM(K3:K4)</f>
        <v>1165.5187500000002</v>
      </c>
      <c r="L6" s="5">
        <f>SUM(L3:L4)</f>
        <v>579.48343749999992</v>
      </c>
      <c r="M6" s="4"/>
      <c r="N6" s="4"/>
    </row>
    <row r="10" spans="1:15" x14ac:dyDescent="0.25">
      <c r="J10">
        <v>2021</v>
      </c>
      <c r="K10">
        <v>2022</v>
      </c>
      <c r="L10" s="3">
        <v>2023</v>
      </c>
      <c r="M10">
        <v>2024</v>
      </c>
      <c r="N10">
        <v>2025</v>
      </c>
      <c r="O10" t="s">
        <v>8</v>
      </c>
    </row>
    <row r="11" spans="1:15" x14ac:dyDescent="0.25">
      <c r="I11" t="s">
        <v>5</v>
      </c>
      <c r="J11" s="6">
        <f>D2-J3</f>
        <v>2019.125</v>
      </c>
      <c r="K11" s="6">
        <f>D2-J3-K3</f>
        <v>908.60624999999982</v>
      </c>
      <c r="L11" s="7">
        <f>D2-J3-K3-L3</f>
        <v>408.8728124999999</v>
      </c>
      <c r="M11" s="6"/>
      <c r="N11" s="6"/>
      <c r="O11" t="s">
        <v>9</v>
      </c>
    </row>
    <row r="12" spans="1:15" x14ac:dyDescent="0.25">
      <c r="I12" t="s">
        <v>6</v>
      </c>
      <c r="J12" s="6"/>
      <c r="K12" s="6">
        <f>D3-K4</f>
        <v>145</v>
      </c>
      <c r="L12" s="6">
        <f>D3-SUM(J4:L4)</f>
        <v>65.25</v>
      </c>
      <c r="M12" s="6"/>
      <c r="N12" s="6"/>
    </row>
    <row r="13" spans="1:15" x14ac:dyDescent="0.25">
      <c r="J13" s="6"/>
      <c r="K13" s="6"/>
      <c r="L13" s="6"/>
      <c r="M13" s="6"/>
      <c r="N13" s="6"/>
    </row>
    <row r="14" spans="1:15" x14ac:dyDescent="0.25">
      <c r="I14" t="s">
        <v>7</v>
      </c>
      <c r="J14" s="6">
        <f>SUM(J11:J12)</f>
        <v>2019.125</v>
      </c>
      <c r="K14" s="6">
        <f t="shared" ref="K14:L14" si="0">SUM(K11:K12)</f>
        <v>1053.6062499999998</v>
      </c>
      <c r="L14" s="7">
        <f t="shared" si="0"/>
        <v>474.1228124999999</v>
      </c>
      <c r="M14" s="6"/>
      <c r="N14" s="6"/>
    </row>
    <row r="15" spans="1:15" x14ac:dyDescent="0.25">
      <c r="J15" s="6"/>
      <c r="K15" s="6"/>
      <c r="L15" s="6"/>
      <c r="M15" s="6"/>
      <c r="N15" s="6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9A8CA-7D20-4694-9CE7-AA3C9FD9217F}">
  <dimension ref="A1:L21"/>
  <sheetViews>
    <sheetView tabSelected="1" workbookViewId="0">
      <selection activeCell="C9" sqref="C9"/>
    </sheetView>
  </sheetViews>
  <sheetFormatPr defaultRowHeight="13.8" x14ac:dyDescent="0.25"/>
  <cols>
    <col min="3" max="3" width="19.33203125" style="9" customWidth="1"/>
    <col min="4" max="4" width="14.21875" bestFit="1" customWidth="1"/>
    <col min="5" max="5" width="10.6640625" bestFit="1" customWidth="1"/>
    <col min="10" max="10" width="11.33203125" customWidth="1"/>
    <col min="11" max="11" width="9.5546875" bestFit="1" customWidth="1"/>
    <col min="12" max="12" width="8.77734375" bestFit="1" customWidth="1"/>
  </cols>
  <sheetData>
    <row r="1" spans="1:12" x14ac:dyDescent="0.25">
      <c r="A1" t="s">
        <v>4</v>
      </c>
      <c r="B1" t="s">
        <v>1</v>
      </c>
      <c r="C1" s="9" t="s">
        <v>10</v>
      </c>
      <c r="D1" t="s">
        <v>2</v>
      </c>
      <c r="E1" t="s">
        <v>3</v>
      </c>
    </row>
    <row r="2" spans="1:12" x14ac:dyDescent="0.25">
      <c r="A2" t="s">
        <v>11</v>
      </c>
      <c r="B2">
        <v>50</v>
      </c>
      <c r="C2" s="9">
        <v>2020</v>
      </c>
      <c r="D2">
        <v>2785</v>
      </c>
      <c r="E2" s="2">
        <v>0.55000000000000004</v>
      </c>
      <c r="J2">
        <v>2020</v>
      </c>
      <c r="K2">
        <v>2021</v>
      </c>
      <c r="L2" s="3">
        <v>2022</v>
      </c>
    </row>
    <row r="3" spans="1:12" x14ac:dyDescent="0.25">
      <c r="A3" t="s">
        <v>12</v>
      </c>
      <c r="B3">
        <v>50</v>
      </c>
      <c r="C3" s="9">
        <v>2021</v>
      </c>
      <c r="D3">
        <v>200</v>
      </c>
      <c r="E3" s="2">
        <v>0.55000000000000004</v>
      </c>
      <c r="I3" t="s">
        <v>11</v>
      </c>
      <c r="J3" s="4">
        <f>D2*0.5*E2</f>
        <v>765.87500000000011</v>
      </c>
      <c r="K3" s="4">
        <f>J11*E2</f>
        <v>1110.5187500000002</v>
      </c>
      <c r="L3" s="5">
        <f>K11*E2</f>
        <v>499.73343749999992</v>
      </c>
    </row>
    <row r="4" spans="1:12" x14ac:dyDescent="0.25">
      <c r="I4" t="s">
        <v>12</v>
      </c>
      <c r="J4" s="4"/>
      <c r="K4" s="4">
        <f>D3*0.5*E3</f>
        <v>55.000000000000007</v>
      </c>
      <c r="L4" s="4">
        <f>K12*E3</f>
        <v>79.75</v>
      </c>
    </row>
    <row r="5" spans="1:12" x14ac:dyDescent="0.25">
      <c r="J5" s="4"/>
      <c r="K5" s="4"/>
      <c r="L5" s="4"/>
    </row>
    <row r="6" spans="1:12" x14ac:dyDescent="0.25">
      <c r="I6" t="s">
        <v>7</v>
      </c>
      <c r="J6" s="4">
        <f>SUM(J3:J4)</f>
        <v>765.87500000000011</v>
      </c>
      <c r="K6" s="4">
        <f>SUM(K3:K4)</f>
        <v>1165.5187500000002</v>
      </c>
      <c r="L6" s="5">
        <f>SUM(L3:L4)</f>
        <v>579.48343749999992</v>
      </c>
    </row>
    <row r="10" spans="1:12" x14ac:dyDescent="0.25">
      <c r="J10">
        <v>2020</v>
      </c>
      <c r="K10">
        <v>2021</v>
      </c>
      <c r="L10" s="3">
        <v>2022</v>
      </c>
    </row>
    <row r="11" spans="1:12" x14ac:dyDescent="0.25">
      <c r="I11" t="s">
        <v>11</v>
      </c>
      <c r="J11" s="4">
        <f>D2-J3</f>
        <v>2019.125</v>
      </c>
      <c r="K11" s="4">
        <f>D2-J3-K3</f>
        <v>908.60624999999982</v>
      </c>
      <c r="L11" s="5">
        <f>D2-J3-K3-L3</f>
        <v>408.8728124999999</v>
      </c>
    </row>
    <row r="12" spans="1:12" x14ac:dyDescent="0.25">
      <c r="I12" t="s">
        <v>12</v>
      </c>
      <c r="J12" s="4"/>
      <c r="K12" s="4">
        <f>D3-K4</f>
        <v>145</v>
      </c>
      <c r="L12" s="4">
        <f>D3-SUM(J4:L4)</f>
        <v>65.25</v>
      </c>
    </row>
    <row r="13" spans="1:12" x14ac:dyDescent="0.25">
      <c r="J13" s="4"/>
      <c r="K13" s="4"/>
      <c r="L13" s="4"/>
    </row>
    <row r="14" spans="1:12" x14ac:dyDescent="0.25">
      <c r="I14" t="s">
        <v>7</v>
      </c>
      <c r="J14" s="4">
        <f>SUM(J11:J12)</f>
        <v>2019.125</v>
      </c>
      <c r="K14" s="4">
        <f t="shared" ref="K14:L14" si="0">SUM(K11:K12)</f>
        <v>1053.6062499999998</v>
      </c>
      <c r="L14" s="5">
        <f t="shared" si="0"/>
        <v>474.1228124999999</v>
      </c>
    </row>
    <row r="15" spans="1:12" x14ac:dyDescent="0.25">
      <c r="J15" s="6"/>
      <c r="K15" s="6"/>
      <c r="L15" s="6"/>
    </row>
    <row r="20" spans="3:3" x14ac:dyDescent="0.25">
      <c r="C20" s="9">
        <f>2785-765.88</f>
        <v>2019.12</v>
      </c>
    </row>
    <row r="21" spans="3:3" x14ac:dyDescent="0.25">
      <c r="C21" s="9">
        <f>C20*0.55</f>
        <v>1110.5160000000001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4052-0E29-47DE-AAB1-F274BF4FCF12}">
  <dimension ref="A1:E3"/>
  <sheetViews>
    <sheetView workbookViewId="0">
      <selection activeCell="E10" sqref="E10"/>
    </sheetView>
  </sheetViews>
  <sheetFormatPr defaultColWidth="10" defaultRowHeight="13.8" x14ac:dyDescent="0.25"/>
  <cols>
    <col min="1" max="1" width="11.109375" bestFit="1" customWidth="1"/>
    <col min="2" max="2" width="10.88671875" style="10" bestFit="1" customWidth="1"/>
    <col min="3" max="3" width="13.88671875" style="9" bestFit="1" customWidth="1"/>
    <col min="4" max="4" width="14.21875" style="8" bestFit="1" customWidth="1"/>
    <col min="5" max="5" width="11.6640625" style="8" bestFit="1" customWidth="1"/>
  </cols>
  <sheetData>
    <row r="1" spans="1:5" x14ac:dyDescent="0.25">
      <c r="A1" t="s">
        <v>13</v>
      </c>
      <c r="B1" s="10" t="s">
        <v>14</v>
      </c>
      <c r="C1" s="9" t="s">
        <v>10</v>
      </c>
      <c r="D1" s="8" t="s">
        <v>2</v>
      </c>
      <c r="E1" s="8" t="s">
        <v>3</v>
      </c>
    </row>
    <row r="2" spans="1:5" x14ac:dyDescent="0.25">
      <c r="A2" t="s">
        <v>11</v>
      </c>
      <c r="B2" s="10">
        <v>50</v>
      </c>
      <c r="C2" s="9">
        <v>2020</v>
      </c>
      <c r="D2" s="8">
        <v>2785</v>
      </c>
      <c r="E2" s="8">
        <v>0.55000000000000004</v>
      </c>
    </row>
    <row r="3" spans="1:5" x14ac:dyDescent="0.25">
      <c r="A3" t="s">
        <v>12</v>
      </c>
      <c r="B3" s="10">
        <v>50</v>
      </c>
      <c r="C3" s="9">
        <v>2021</v>
      </c>
      <c r="D3" s="8">
        <v>200</v>
      </c>
      <c r="E3" s="8">
        <v>0.55000000000000004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test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wtj327</dc:creator>
  <cp:lastModifiedBy>Tianjiao</cp:lastModifiedBy>
  <dcterms:created xsi:type="dcterms:W3CDTF">2015-06-05T18:19:34Z</dcterms:created>
  <dcterms:modified xsi:type="dcterms:W3CDTF">2022-06-15T04:34:07Z</dcterms:modified>
</cp:coreProperties>
</file>