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tjang\Documents\work\"/>
    </mc:Choice>
  </mc:AlternateContent>
  <bookViews>
    <workbookView xWindow="0" yWindow="0" windowWidth="28800" windowHeight="12285"/>
  </bookViews>
  <sheets>
    <sheet name="Sheet1" sheetId="31" r:id="rId1"/>
    <sheet name="최종 ALHS DOE 정리" sheetId="1" r:id="rId2"/>
    <sheet name="final ALHS DOE_onlyTHK" sheetId="2" r:id="rId3"/>
    <sheet name="final ALHS DOE_onlyRI" sheetId="5" r:id="rId4"/>
    <sheet name="THK_1_2_10_26" sheetId="6" r:id="rId5"/>
    <sheet name="THK_1_4_14_32" sheetId="7" r:id="rId6"/>
    <sheet name="THK_1_6_18_38" sheetId="8" r:id="rId7"/>
    <sheet name="THK_1_8_22_44" sheetId="9" r:id="rId8"/>
    <sheet name="RI_1_2_10_26" sheetId="10" r:id="rId9"/>
    <sheet name="RI_1_4_14_32" sheetId="11" r:id="rId10"/>
    <sheet name="RI_1_6_18_38" sheetId="12" r:id="rId11"/>
    <sheet name="RI_1_8_22_44" sheetId="13" r:id="rId12"/>
    <sheet name="bestmodelMOP" sheetId="14" r:id="rId13"/>
    <sheet name="실측치와비교" sheetId="15" r:id="rId14"/>
    <sheet name="rev2model비교" sheetId="17" r:id="rId15"/>
    <sheet name="rev2model_curvefitting" sheetId="3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2" i="6"/>
  <c r="P3" i="6"/>
  <c r="P57" i="6" s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2" i="6"/>
  <c r="V16" i="17" l="1"/>
  <c r="W16" i="17"/>
  <c r="X16" i="17"/>
  <c r="AC68" i="15" l="1"/>
  <c r="AD68" i="15"/>
  <c r="AE68" i="15"/>
  <c r="AF68" i="15"/>
  <c r="AG68" i="15"/>
  <c r="AH68" i="15"/>
  <c r="AI68" i="15"/>
  <c r="AJ68" i="15"/>
  <c r="AK68" i="15"/>
  <c r="AL68" i="15"/>
  <c r="AM68" i="15"/>
  <c r="AB68" i="15"/>
  <c r="AK64" i="15"/>
  <c r="AL64" i="15"/>
  <c r="AM64" i="15"/>
  <c r="AK65" i="15"/>
  <c r="AL65" i="15"/>
  <c r="AM65" i="15"/>
  <c r="AK66" i="15"/>
  <c r="AL66" i="15"/>
  <c r="AM66" i="15"/>
  <c r="AK67" i="15"/>
  <c r="AL67" i="15"/>
  <c r="AM67" i="15"/>
  <c r="AJ65" i="15"/>
  <c r="AJ66" i="15"/>
  <c r="AJ67" i="15"/>
  <c r="AJ64" i="15"/>
  <c r="AG64" i="15"/>
  <c r="AH64" i="15"/>
  <c r="AI64" i="15"/>
  <c r="AG65" i="15"/>
  <c r="AH65" i="15"/>
  <c r="AI65" i="15"/>
  <c r="AG66" i="15"/>
  <c r="AH66" i="15"/>
  <c r="AI66" i="15"/>
  <c r="AG67" i="15"/>
  <c r="AH67" i="15"/>
  <c r="AI67" i="15"/>
  <c r="AF65" i="15"/>
  <c r="AF66" i="15"/>
  <c r="AF67" i="15"/>
  <c r="AF64" i="15"/>
  <c r="AE64" i="15"/>
  <c r="AC64" i="15"/>
  <c r="AD64" i="15"/>
  <c r="AC65" i="15"/>
  <c r="AD65" i="15"/>
  <c r="AE65" i="15"/>
  <c r="AC66" i="15"/>
  <c r="AD66" i="15"/>
  <c r="AE66" i="15"/>
  <c r="AC67" i="15"/>
  <c r="AD67" i="15"/>
  <c r="AE67" i="15"/>
  <c r="AB65" i="15"/>
  <c r="AB66" i="15"/>
  <c r="AB67" i="15"/>
  <c r="AB64" i="15"/>
  <c r="X24" i="17"/>
  <c r="W24" i="17"/>
  <c r="V24" i="17"/>
  <c r="U24" i="17"/>
  <c r="U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16" i="17"/>
  <c r="AG16" i="15"/>
  <c r="AH8" i="15"/>
  <c r="AH16" i="15" s="1"/>
  <c r="AI8" i="15"/>
  <c r="AI16" i="15" s="1"/>
  <c r="AJ8" i="15"/>
  <c r="AJ16" i="15" s="1"/>
  <c r="AH9" i="15"/>
  <c r="AI9" i="15"/>
  <c r="AJ9" i="15"/>
  <c r="AH10" i="15"/>
  <c r="AI10" i="15"/>
  <c r="AJ10" i="15"/>
  <c r="AH11" i="15"/>
  <c r="AI11" i="15"/>
  <c r="AJ11" i="15"/>
  <c r="AH12" i="15"/>
  <c r="AI12" i="15"/>
  <c r="AJ12" i="15"/>
  <c r="AH13" i="15"/>
  <c r="AI13" i="15"/>
  <c r="AJ13" i="15"/>
  <c r="AH14" i="15"/>
  <c r="AI14" i="15"/>
  <c r="AJ14" i="15"/>
  <c r="AH15" i="15"/>
  <c r="AI15" i="15"/>
  <c r="AJ15" i="15"/>
  <c r="AG9" i="15"/>
  <c r="AG10" i="15"/>
  <c r="AG11" i="15"/>
  <c r="AG12" i="15"/>
  <c r="AG13" i="15"/>
  <c r="AG14" i="15"/>
  <c r="AG15" i="15"/>
  <c r="AG8" i="15"/>
  <c r="AC16" i="15"/>
  <c r="AD8" i="15"/>
  <c r="AE8" i="15"/>
  <c r="AF8" i="15"/>
  <c r="AD9" i="15"/>
  <c r="AE9" i="15"/>
  <c r="AF9" i="15"/>
  <c r="AD10" i="15"/>
  <c r="AE10" i="15"/>
  <c r="AF10" i="15"/>
  <c r="AD11" i="15"/>
  <c r="AE11" i="15"/>
  <c r="AF11" i="15"/>
  <c r="AD12" i="15"/>
  <c r="AE12" i="15"/>
  <c r="AF12" i="15"/>
  <c r="AD13" i="15"/>
  <c r="AE13" i="15"/>
  <c r="AF13" i="15"/>
  <c r="AD14" i="15"/>
  <c r="AE14" i="15"/>
  <c r="AF14" i="15"/>
  <c r="AD15" i="15"/>
  <c r="AE15" i="15"/>
  <c r="AF15" i="15"/>
  <c r="AC9" i="15"/>
  <c r="AC10" i="15"/>
  <c r="AC11" i="15"/>
  <c r="AC12" i="15"/>
  <c r="AC13" i="15"/>
  <c r="AC14" i="15"/>
  <c r="AC15" i="15"/>
  <c r="AC8" i="15"/>
  <c r="AE16" i="15" l="1"/>
  <c r="AD16" i="15"/>
  <c r="AF16" i="15"/>
  <c r="AB9" i="15"/>
  <c r="AB10" i="15"/>
  <c r="AB11" i="15"/>
  <c r="AB12" i="15"/>
  <c r="AB13" i="15"/>
  <c r="AB14" i="15"/>
  <c r="AB15" i="15"/>
  <c r="AB8" i="15"/>
  <c r="AA9" i="15"/>
  <c r="AA10" i="15"/>
  <c r="AA11" i="15"/>
  <c r="AA12" i="15"/>
  <c r="AA13" i="15"/>
  <c r="AA14" i="15"/>
  <c r="AA15" i="15"/>
  <c r="AA8" i="15"/>
  <c r="AA16" i="15" s="1"/>
  <c r="Z9" i="15"/>
  <c r="Z10" i="15"/>
  <c r="Z11" i="15"/>
  <c r="Z12" i="15"/>
  <c r="Z13" i="15"/>
  <c r="Z14" i="15"/>
  <c r="Z15" i="15"/>
  <c r="Z8" i="15"/>
  <c r="Z16" i="15" s="1"/>
  <c r="Y9" i="15"/>
  <c r="Y10" i="15"/>
  <c r="Y11" i="15"/>
  <c r="Y12" i="15"/>
  <c r="Y13" i="15"/>
  <c r="Y14" i="15"/>
  <c r="Y15" i="15"/>
  <c r="Y8" i="15"/>
  <c r="Y16" i="15" l="1"/>
  <c r="AB16" i="1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10" i="2"/>
  <c r="H10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N51" i="1"/>
  <c r="K51" i="1"/>
  <c r="J51" i="1"/>
  <c r="M51" i="1" s="1"/>
  <c r="N50" i="1"/>
  <c r="K50" i="1"/>
  <c r="J50" i="1"/>
  <c r="M50" i="1" s="1"/>
  <c r="N48" i="1"/>
  <c r="K48" i="1"/>
  <c r="J48" i="1"/>
  <c r="M48" i="1" s="1"/>
  <c r="N47" i="1"/>
  <c r="K47" i="1"/>
  <c r="J47" i="1"/>
  <c r="M47" i="1" s="1"/>
  <c r="N44" i="1"/>
  <c r="K44" i="1"/>
  <c r="J44" i="1"/>
  <c r="M44" i="1" s="1"/>
  <c r="N43" i="1"/>
  <c r="K43" i="1"/>
  <c r="L43" i="1" s="1"/>
  <c r="J43" i="1"/>
  <c r="M43" i="1" s="1"/>
  <c r="N41" i="1"/>
  <c r="K41" i="1"/>
  <c r="L41" i="1" s="1"/>
  <c r="J41" i="1"/>
  <c r="M41" i="1" s="1"/>
  <c r="N35" i="1"/>
  <c r="K35" i="1"/>
  <c r="J35" i="1"/>
  <c r="M35" i="1" s="1"/>
  <c r="N27" i="1"/>
  <c r="K27" i="1"/>
  <c r="J27" i="1"/>
  <c r="M27" i="1" s="1"/>
  <c r="N26" i="1"/>
  <c r="K26" i="1"/>
  <c r="L26" i="1" s="1"/>
  <c r="J26" i="1"/>
  <c r="M26" i="1" s="1"/>
  <c r="N21" i="1"/>
  <c r="K21" i="1"/>
  <c r="L21" i="1" s="1"/>
  <c r="J21" i="1"/>
  <c r="M21" i="1" s="1"/>
  <c r="N19" i="1"/>
  <c r="K19" i="1"/>
  <c r="J19" i="1"/>
  <c r="M19" i="1" s="1"/>
  <c r="N18" i="1"/>
  <c r="K18" i="1"/>
  <c r="J18" i="1"/>
  <c r="M18" i="1" s="1"/>
  <c r="N17" i="1"/>
  <c r="K17" i="1"/>
  <c r="L17" i="1" s="1"/>
  <c r="J17" i="1"/>
  <c r="M17" i="1" s="1"/>
  <c r="N11" i="1"/>
  <c r="K11" i="1"/>
  <c r="J11" i="1"/>
  <c r="M11" i="1" s="1"/>
  <c r="N10" i="1"/>
  <c r="K10" i="1"/>
  <c r="J10" i="1"/>
  <c r="M10" i="1" s="1"/>
  <c r="N7" i="1"/>
  <c r="K7" i="1"/>
  <c r="J7" i="1"/>
  <c r="M7" i="1" s="1"/>
  <c r="N2" i="1"/>
  <c r="K2" i="1"/>
  <c r="J2" i="1"/>
  <c r="M2" i="1" s="1"/>
  <c r="N71" i="1"/>
  <c r="K71" i="1"/>
  <c r="J71" i="1"/>
  <c r="M71" i="1" s="1"/>
  <c r="N70" i="1"/>
  <c r="K70" i="1"/>
  <c r="J70" i="1"/>
  <c r="M70" i="1" s="1"/>
  <c r="N69" i="1"/>
  <c r="K69" i="1"/>
  <c r="J69" i="1"/>
  <c r="M69" i="1" s="1"/>
  <c r="N68" i="1"/>
  <c r="K68" i="1"/>
  <c r="J68" i="1"/>
  <c r="M68" i="1" s="1"/>
  <c r="N67" i="1"/>
  <c r="K67" i="1"/>
  <c r="J67" i="1"/>
  <c r="M67" i="1" s="1"/>
  <c r="N66" i="1"/>
  <c r="K66" i="1"/>
  <c r="J66" i="1"/>
  <c r="M66" i="1" s="1"/>
  <c r="N65" i="1"/>
  <c r="K65" i="1"/>
  <c r="J65" i="1"/>
  <c r="M65" i="1" s="1"/>
  <c r="N64" i="1"/>
  <c r="K64" i="1"/>
  <c r="J64" i="1"/>
  <c r="M64" i="1" s="1"/>
  <c r="N63" i="1"/>
  <c r="K63" i="1"/>
  <c r="J63" i="1"/>
  <c r="M63" i="1" s="1"/>
  <c r="N62" i="1"/>
  <c r="K62" i="1"/>
  <c r="J62" i="1"/>
  <c r="M62" i="1" s="1"/>
  <c r="N61" i="1"/>
  <c r="K61" i="1"/>
  <c r="J61" i="1"/>
  <c r="M61" i="1" s="1"/>
  <c r="N60" i="1"/>
  <c r="K60" i="1"/>
  <c r="J60" i="1"/>
  <c r="M60" i="1" s="1"/>
  <c r="N59" i="1"/>
  <c r="K59" i="1"/>
  <c r="J59" i="1"/>
  <c r="M59" i="1" s="1"/>
  <c r="N58" i="1"/>
  <c r="K58" i="1"/>
  <c r="J58" i="1"/>
  <c r="M58" i="1" s="1"/>
  <c r="N57" i="1"/>
  <c r="K57" i="1"/>
  <c r="J57" i="1"/>
  <c r="M57" i="1" s="1"/>
  <c r="N56" i="1"/>
  <c r="K56" i="1"/>
  <c r="J56" i="1"/>
  <c r="M56" i="1" s="1"/>
  <c r="N55" i="1"/>
  <c r="K55" i="1"/>
  <c r="J55" i="1"/>
  <c r="M55" i="1" s="1"/>
  <c r="N54" i="1"/>
  <c r="K54" i="1"/>
  <c r="J54" i="1"/>
  <c r="M54" i="1" s="1"/>
  <c r="N49" i="1"/>
  <c r="K49" i="1"/>
  <c r="J49" i="1"/>
  <c r="M49" i="1" s="1"/>
  <c r="N46" i="1"/>
  <c r="K46" i="1"/>
  <c r="L46" i="1" s="1"/>
  <c r="J46" i="1"/>
  <c r="M46" i="1" s="1"/>
  <c r="N45" i="1"/>
  <c r="K45" i="1"/>
  <c r="J45" i="1"/>
  <c r="M45" i="1" s="1"/>
  <c r="N42" i="1"/>
  <c r="K42" i="1"/>
  <c r="J42" i="1"/>
  <c r="M42" i="1" s="1"/>
  <c r="N40" i="1"/>
  <c r="K40" i="1"/>
  <c r="J40" i="1"/>
  <c r="M40" i="1" s="1"/>
  <c r="N39" i="1"/>
  <c r="K39" i="1"/>
  <c r="J39" i="1"/>
  <c r="M39" i="1" s="1"/>
  <c r="N38" i="1"/>
  <c r="K38" i="1"/>
  <c r="J38" i="1"/>
  <c r="M38" i="1" s="1"/>
  <c r="N37" i="1"/>
  <c r="K37" i="1"/>
  <c r="J37" i="1"/>
  <c r="M37" i="1" s="1"/>
  <c r="N36" i="1"/>
  <c r="K36" i="1"/>
  <c r="J36" i="1"/>
  <c r="M36" i="1" s="1"/>
  <c r="N34" i="1"/>
  <c r="K34" i="1"/>
  <c r="J34" i="1"/>
  <c r="M34" i="1" s="1"/>
  <c r="N33" i="1"/>
  <c r="K33" i="1"/>
  <c r="J33" i="1"/>
  <c r="M33" i="1" s="1"/>
  <c r="N32" i="1"/>
  <c r="K32" i="1"/>
  <c r="J32" i="1"/>
  <c r="M32" i="1" s="1"/>
  <c r="N31" i="1"/>
  <c r="K31" i="1"/>
  <c r="J31" i="1"/>
  <c r="M31" i="1" s="1"/>
  <c r="N30" i="1"/>
  <c r="K30" i="1"/>
  <c r="J30" i="1"/>
  <c r="M30" i="1" s="1"/>
  <c r="N29" i="1"/>
  <c r="K29" i="1"/>
  <c r="J29" i="1"/>
  <c r="M29" i="1" s="1"/>
  <c r="N28" i="1"/>
  <c r="K28" i="1"/>
  <c r="J28" i="1"/>
  <c r="M28" i="1" s="1"/>
  <c r="N25" i="1"/>
  <c r="K25" i="1"/>
  <c r="J25" i="1"/>
  <c r="M25" i="1" s="1"/>
  <c r="N24" i="1"/>
  <c r="K24" i="1"/>
  <c r="J24" i="1"/>
  <c r="M24" i="1" s="1"/>
  <c r="N23" i="1"/>
  <c r="K23" i="1"/>
  <c r="J23" i="1"/>
  <c r="M23" i="1" s="1"/>
  <c r="N22" i="1"/>
  <c r="K22" i="1"/>
  <c r="J22" i="1"/>
  <c r="M22" i="1" s="1"/>
  <c r="N20" i="1"/>
  <c r="K20" i="1"/>
  <c r="J20" i="1"/>
  <c r="M20" i="1" s="1"/>
  <c r="N16" i="1"/>
  <c r="K16" i="1"/>
  <c r="J16" i="1"/>
  <c r="M16" i="1" s="1"/>
  <c r="N15" i="1"/>
  <c r="K15" i="1"/>
  <c r="J15" i="1"/>
  <c r="M15" i="1" s="1"/>
  <c r="N14" i="1"/>
  <c r="K14" i="1"/>
  <c r="L14" i="1" s="1"/>
  <c r="J14" i="1"/>
  <c r="M14" i="1" s="1"/>
  <c r="N13" i="1"/>
  <c r="K13" i="1"/>
  <c r="J13" i="1"/>
  <c r="M13" i="1" s="1"/>
  <c r="N12" i="1"/>
  <c r="K12" i="1"/>
  <c r="J12" i="1"/>
  <c r="M12" i="1" s="1"/>
  <c r="N9" i="1"/>
  <c r="K9" i="1"/>
  <c r="J9" i="1"/>
  <c r="M9" i="1" s="1"/>
  <c r="N8" i="1"/>
  <c r="K8" i="1"/>
  <c r="J8" i="1"/>
  <c r="M8" i="1" s="1"/>
  <c r="N6" i="1"/>
  <c r="K6" i="1"/>
  <c r="J6" i="1"/>
  <c r="M6" i="1" s="1"/>
  <c r="N5" i="1"/>
  <c r="K5" i="1"/>
  <c r="J5" i="1"/>
  <c r="M5" i="1" s="1"/>
  <c r="N4" i="1"/>
  <c r="K4" i="1"/>
  <c r="J4" i="1"/>
  <c r="M4" i="1" s="1"/>
  <c r="N3" i="1"/>
  <c r="K3" i="1"/>
  <c r="J3" i="1"/>
  <c r="M3" i="1" s="1"/>
  <c r="L7" i="1" l="1"/>
  <c r="L50" i="1"/>
  <c r="L18" i="1"/>
  <c r="L22" i="1"/>
  <c r="L27" i="1"/>
  <c r="L35" i="1"/>
  <c r="L51" i="1"/>
  <c r="L38" i="1"/>
  <c r="L19" i="1"/>
  <c r="L10" i="1"/>
  <c r="L47" i="1"/>
  <c r="L11" i="1"/>
  <c r="L48" i="1"/>
  <c r="L2" i="1"/>
  <c r="L44" i="1"/>
  <c r="L66" i="1"/>
  <c r="L60" i="1"/>
  <c r="L8" i="1"/>
  <c r="L58" i="1"/>
  <c r="L34" i="1"/>
  <c r="L40" i="1"/>
  <c r="L16" i="1"/>
  <c r="L20" i="1"/>
  <c r="L28" i="1"/>
  <c r="L70" i="1"/>
  <c r="L54" i="1"/>
  <c r="L32" i="1"/>
  <c r="L4" i="1"/>
  <c r="L64" i="1"/>
  <c r="L29" i="1"/>
  <c r="L55" i="1"/>
  <c r="L61" i="1"/>
  <c r="L67" i="1"/>
  <c r="L5" i="1"/>
  <c r="L62" i="1"/>
  <c r="L68" i="1"/>
  <c r="L23" i="1"/>
  <c r="L56" i="1"/>
  <c r="L30" i="1"/>
  <c r="L42" i="1"/>
  <c r="L49" i="1"/>
  <c r="L63" i="1"/>
  <c r="L12" i="1"/>
  <c r="L13" i="1"/>
  <c r="L25" i="1"/>
  <c r="L31" i="1"/>
  <c r="L37" i="1"/>
  <c r="L57" i="1"/>
  <c r="L69" i="1"/>
  <c r="L24" i="1"/>
  <c r="L36" i="1"/>
  <c r="L6" i="1"/>
  <c r="L3" i="1"/>
  <c r="L15" i="1"/>
  <c r="L33" i="1"/>
  <c r="L45" i="1"/>
  <c r="L65" i="1"/>
  <c r="L9" i="1"/>
  <c r="L39" i="1"/>
  <c r="L59" i="1"/>
  <c r="L71" i="1"/>
</calcChain>
</file>

<file path=xl/sharedStrings.xml><?xml version="1.0" encoding="utf-8"?>
<sst xmlns="http://schemas.openxmlformats.org/spreadsheetml/2006/main" count="929" uniqueCount="142">
  <si>
    <t>N2</t>
  </si>
  <si>
    <t>NH3</t>
  </si>
  <si>
    <t>SiH4</t>
  </si>
  <si>
    <t>Pres.</t>
  </si>
  <si>
    <t>HF</t>
  </si>
  <si>
    <t>Gap</t>
  </si>
  <si>
    <t>SDT</t>
  </si>
  <si>
    <t>stress</t>
  </si>
  <si>
    <t>Mean</t>
  </si>
  <si>
    <t>Range</t>
  </si>
  <si>
    <t>Unif.</t>
  </si>
  <si>
    <t>D/R</t>
  </si>
  <si>
    <t>R.I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</si>
  <si>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</si>
  <si>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</si>
  <si>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</si>
  <si>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</si>
  <si>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</si>
  <si>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</si>
  <si>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</si>
  <si>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</si>
  <si>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</si>
  <si>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</si>
  <si>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</si>
  <si>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</si>
  <si>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</si>
  <si>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</si>
  <si>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</si>
  <si>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</si>
  <si>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</si>
  <si>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</si>
  <si>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</si>
  <si>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</si>
  <si>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</si>
  <si>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</si>
  <si>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</si>
  <si>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</si>
  <si>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</si>
  <si>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</si>
  <si>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</si>
  <si>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</si>
  <si>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</si>
  <si>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</si>
  <si>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</si>
  <si>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</si>
  <si>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</si>
  <si>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</si>
  <si>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</si>
  <si>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</si>
  <si>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</si>
  <si>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</si>
  <si>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Data39</t>
  </si>
  <si>
    <t>Data40</t>
  </si>
  <si>
    <t>Data41</t>
  </si>
  <si>
    <t>Data42</t>
  </si>
  <si>
    <t>Data43</t>
  </si>
  <si>
    <t>Data44</t>
  </si>
  <si>
    <t>Data45</t>
  </si>
  <si>
    <t>Data46</t>
  </si>
  <si>
    <t>Data47</t>
  </si>
  <si>
    <t>Data48</t>
  </si>
  <si>
    <t>Data49</t>
  </si>
  <si>
    <t>site 37 n/a</t>
  </si>
  <si>
    <t>T_G_1</t>
    <phoneticPr fontId="1" type="noConversion"/>
  </si>
  <si>
    <t>T_G_2</t>
    <phoneticPr fontId="1" type="noConversion"/>
  </si>
  <si>
    <t>T_G_3</t>
    <phoneticPr fontId="1" type="noConversion"/>
  </si>
  <si>
    <t>T_G_4</t>
    <phoneticPr fontId="1" type="noConversion"/>
  </si>
  <si>
    <t>R_G_1</t>
    <phoneticPr fontId="1" type="noConversion"/>
  </si>
  <si>
    <t>R_G_2</t>
    <phoneticPr fontId="1" type="noConversion"/>
  </si>
  <si>
    <t>R_G_3</t>
    <phoneticPr fontId="1" type="noConversion"/>
  </si>
  <si>
    <t>R_G_4</t>
    <phoneticPr fontId="1" type="noConversion"/>
  </si>
  <si>
    <t>optiSLang MOP solver version 7.3.0</t>
  </si>
  <si>
    <t>Meta model database was imported from:</t>
  </si>
  <si>
    <t>D:\0_optiSLang\19_optiSLang\1903_L_Mold_Recipe_Optimization\190325_L_Mold_5ea_parameter.opd\190325_L_Mold_5ea_parameter.opd\nocross_selectable.omdb</t>
  </si>
  <si>
    <t>Extrapolate</t>
  </si>
  <si>
    <t>Lower Bound</t>
  </si>
  <si>
    <t>Upper Bound</t>
  </si>
  <si>
    <t>ID</t>
  </si>
  <si>
    <t>Parameters</t>
  </si>
  <si>
    <t>Pressure</t>
  </si>
  <si>
    <t>Responses</t>
  </si>
  <si>
    <t>Stress</t>
  </si>
  <si>
    <t>Unif</t>
  </si>
  <si>
    <t>D_R</t>
  </si>
  <si>
    <t>R_I</t>
  </si>
  <si>
    <t>Full model</t>
  </si>
  <si>
    <t>0</t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</si>
  <si>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</si>
  <si>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</si>
  <si>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</si>
  <si>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</si>
  <si>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</si>
  <si>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</si>
  <si>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</si>
  <si>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</si>
  <si>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실측값</t>
    <phoneticPr fontId="1" type="noConversion"/>
  </si>
  <si>
    <t>상대오차</t>
    <phoneticPr fontId="1" type="noConversion"/>
  </si>
  <si>
    <t>실측_Stress</t>
    <phoneticPr fontId="1" type="noConversion"/>
  </si>
  <si>
    <t>실측_Unif</t>
    <phoneticPr fontId="1" type="noConversion"/>
  </si>
  <si>
    <t>실측_D_R</t>
    <phoneticPr fontId="1" type="noConversion"/>
  </si>
  <si>
    <t>실측_R_I</t>
    <phoneticPr fontId="1" type="noConversion"/>
  </si>
  <si>
    <t>기존_Stress</t>
    <phoneticPr fontId="1" type="noConversion"/>
  </si>
  <si>
    <t>기존_Unif</t>
    <phoneticPr fontId="1" type="noConversion"/>
  </si>
  <si>
    <t>기존_D_R</t>
    <phoneticPr fontId="1" type="noConversion"/>
  </si>
  <si>
    <t>기존_R_I</t>
    <phoneticPr fontId="1" type="noConversion"/>
  </si>
  <si>
    <t>D:\0_optiSLang\19_optiSLang\1903_L_Mold_Recipe_Optimization\190325_L_Mold_5ea_parameter.opd\190325_L_Mold_5ea_parameter.opd\nocross_selectable_3.omdb</t>
  </si>
  <si>
    <t>rev1_Stress</t>
    <phoneticPr fontId="1" type="noConversion"/>
  </si>
  <si>
    <t>rev1_Unif</t>
    <phoneticPr fontId="1" type="noConversion"/>
  </si>
  <si>
    <t>rev1_D_R</t>
    <phoneticPr fontId="1" type="noConversion"/>
  </si>
  <si>
    <t>rev1_R_I</t>
    <phoneticPr fontId="1" type="noConversion"/>
  </si>
  <si>
    <t>rev1_Stress</t>
    <phoneticPr fontId="1" type="noConversion"/>
  </si>
  <si>
    <t>rev1_Unif</t>
    <phoneticPr fontId="1" type="noConversion"/>
  </si>
  <si>
    <t>rev1_R_I</t>
    <phoneticPr fontId="1" type="noConversion"/>
  </si>
  <si>
    <t>rev1</t>
    <phoneticPr fontId="1" type="noConversion"/>
  </si>
  <si>
    <t>기존</t>
    <phoneticPr fontId="1" type="noConversion"/>
  </si>
  <si>
    <t>상대오차</t>
    <phoneticPr fontId="1" type="noConversion"/>
  </si>
  <si>
    <t>실측치</t>
    <phoneticPr fontId="1" type="noConversion"/>
  </si>
  <si>
    <t>rev2_Stress</t>
    <phoneticPr fontId="1" type="noConversion"/>
  </si>
  <si>
    <t>rev2_Unif</t>
    <phoneticPr fontId="1" type="noConversion"/>
  </si>
  <si>
    <t>rev2_D_R</t>
    <phoneticPr fontId="1" type="noConversion"/>
  </si>
  <si>
    <t>rev2_R_I</t>
    <phoneticPr fontId="1" type="noConversion"/>
  </si>
  <si>
    <t>re2</t>
    <phoneticPr fontId="1" type="noConversion"/>
  </si>
  <si>
    <t>평균상대오차</t>
    <phoneticPr fontId="1" type="noConversion"/>
  </si>
  <si>
    <t>Rev2_Stress</t>
    <phoneticPr fontId="1" type="noConversion"/>
  </si>
  <si>
    <t>Rev2_Unif</t>
    <phoneticPr fontId="1" type="noConversion"/>
  </si>
  <si>
    <t>Rev2_D_R</t>
    <phoneticPr fontId="1" type="noConversion"/>
  </si>
  <si>
    <t>Rev2_R_I</t>
    <phoneticPr fontId="1" type="noConversion"/>
  </si>
  <si>
    <t>실측_Stress</t>
    <phoneticPr fontId="1" type="noConversion"/>
  </si>
  <si>
    <t>실측_Unif</t>
    <phoneticPr fontId="1" type="noConversion"/>
  </si>
  <si>
    <t>실측_D_R</t>
    <phoneticPr fontId="1" type="noConversion"/>
  </si>
  <si>
    <t>실측_R_I</t>
    <phoneticPr fontId="1" type="noConversion"/>
  </si>
  <si>
    <t>Test</t>
    <phoneticPr fontId="1" type="noConversion"/>
  </si>
  <si>
    <t>recipe</t>
    <phoneticPr fontId="1" type="noConversion"/>
  </si>
  <si>
    <t>Delta_1_26</t>
    <phoneticPr fontId="1" type="noConversion"/>
  </si>
  <si>
    <t>Correltaion</t>
    <phoneticPr fontId="1" type="noConversion"/>
  </si>
  <si>
    <t>Data1_DR</t>
    <phoneticPr fontId="1" type="noConversion"/>
  </si>
  <si>
    <t>Data2_DR</t>
    <phoneticPr fontId="1" type="noConversion"/>
  </si>
  <si>
    <t>Data10_DR</t>
    <phoneticPr fontId="1" type="noConversion"/>
  </si>
  <si>
    <t>Data26_DR</t>
    <phoneticPr fontId="1" type="noConversion"/>
  </si>
  <si>
    <t>D_R</t>
    <phoneticPr fontId="1" type="noConversion"/>
  </si>
  <si>
    <t>Unif</t>
    <phoneticPr fontId="1" type="noConversion"/>
  </si>
  <si>
    <t>Pres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</si>
</sst>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BFBFBF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66">
    <fill>
      <patternFill patternType="none"/>
    </fill>
    <fill>
      <patternFill patternType="gray125"/>
    </fill>
    <fill>
      <patternFill patternType="solid">
        <fgColor rgb="FFCCFF9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00FF3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4BFF"/>
        <bgColor indexed="64"/>
      </patternFill>
    </fill>
    <fill>
      <patternFill patternType="solid">
        <fgColor rgb="FF007EFF"/>
        <bgColor indexed="64"/>
      </patternFill>
    </fill>
    <fill>
      <patternFill patternType="solid">
        <fgColor rgb="FF00D1FF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00E0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FFA0"/>
        <bgColor indexed="64"/>
      </patternFill>
    </fill>
    <fill>
      <patternFill patternType="solid">
        <fgColor rgb="FF00FF01"/>
        <bgColor indexed="64"/>
      </patternFill>
    </fill>
    <fill>
      <patternFill patternType="solid">
        <fgColor rgb="FF00E3FF"/>
        <bgColor indexed="64"/>
      </patternFill>
    </fill>
    <fill>
      <patternFill patternType="solid">
        <fgColor rgb="FF0045FF"/>
        <bgColor indexed="64"/>
      </patternFill>
    </fill>
    <fill>
      <patternFill patternType="solid">
        <fgColor rgb="FF00FFFA"/>
        <bgColor indexed="64"/>
      </patternFill>
    </fill>
    <fill>
      <patternFill patternType="solid">
        <fgColor rgb="FF00FFD7"/>
        <bgColor indexed="64"/>
      </patternFill>
    </fill>
    <fill>
      <patternFill patternType="solid">
        <fgColor rgb="FF003BFF"/>
        <bgColor indexed="64"/>
      </patternFill>
    </fill>
    <fill>
      <patternFill patternType="solid">
        <fgColor rgb="FF006BFF"/>
        <bgColor indexed="64"/>
      </patternFill>
    </fill>
    <fill>
      <patternFill patternType="solid">
        <fgColor rgb="FFFF7000"/>
        <bgColor indexed="64"/>
      </patternFill>
    </fill>
    <fill>
      <patternFill patternType="solid">
        <fgColor rgb="FF00FFE6"/>
        <bgColor indexed="64"/>
      </patternFill>
    </fill>
    <fill>
      <patternFill patternType="solid">
        <fgColor rgb="FF004FFF"/>
        <bgColor indexed="64"/>
      </patternFill>
    </fill>
    <fill>
      <patternFill patternType="solid">
        <fgColor rgb="FF00C7FF"/>
        <bgColor indexed="64"/>
      </patternFill>
    </fill>
    <fill>
      <patternFill patternType="solid">
        <fgColor rgb="FF0067FF"/>
        <bgColor indexed="64"/>
      </patternFill>
    </fill>
    <fill>
      <patternFill patternType="solid">
        <fgColor rgb="FF00FFE1"/>
        <bgColor indexed="64"/>
      </patternFill>
    </fill>
    <fill>
      <patternFill patternType="solid">
        <fgColor rgb="FFFFD500"/>
        <bgColor indexed="64"/>
      </patternFill>
    </fill>
    <fill>
      <patternFill patternType="solid">
        <fgColor rgb="FF00FF29"/>
        <bgColor indexed="64"/>
      </patternFill>
    </fill>
    <fill>
      <patternFill patternType="solid">
        <fgColor rgb="FF0053FF"/>
        <bgColor indexed="64"/>
      </patternFill>
    </fill>
    <fill>
      <patternFill patternType="solid">
        <fgColor rgb="FF0049FF"/>
        <bgColor indexed="64"/>
      </patternFill>
    </fill>
    <fill>
      <patternFill patternType="solid">
        <fgColor rgb="FF0022FF"/>
        <bgColor indexed="64"/>
      </patternFill>
    </fill>
    <fill>
      <patternFill patternType="solid">
        <fgColor rgb="FF00D6FF"/>
        <bgColor indexed="64"/>
      </patternFill>
    </fill>
    <fill>
      <patternFill patternType="solid">
        <fgColor rgb="FF00FFFD"/>
        <bgColor indexed="64"/>
      </patternFill>
    </fill>
    <fill>
      <patternFill patternType="solid">
        <fgColor rgb="FFFF350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75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2FF"/>
        <bgColor indexed="64"/>
      </patternFill>
    </fill>
    <fill>
      <patternFill patternType="solid">
        <fgColor rgb="FF0063FF"/>
        <bgColor indexed="64"/>
      </patternFill>
    </fill>
    <fill>
      <patternFill patternType="solid">
        <fgColor rgb="FF00FF60"/>
        <bgColor indexed="64"/>
      </patternFill>
    </fill>
    <fill>
      <patternFill patternType="solid">
        <fgColor rgb="FF96FF00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ECFF"/>
        <bgColor indexed="64"/>
      </patternFill>
    </fill>
    <fill>
      <patternFill patternType="solid">
        <fgColor rgb="FF00FFE0"/>
        <bgColor indexed="64"/>
      </patternFill>
    </fill>
    <fill>
      <patternFill patternType="solid">
        <fgColor rgb="FF00CDFF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rgb="FF006CFF"/>
        <bgColor indexed="64"/>
      </patternFill>
    </fill>
    <fill>
      <patternFill patternType="solid">
        <fgColor rgb="FFFF2B00"/>
        <bgColor indexed="64"/>
      </patternFill>
    </fill>
    <fill>
      <patternFill patternType="solid">
        <fgColor rgb="FF00FFC8"/>
        <bgColor indexed="64"/>
      </patternFill>
    </fill>
    <fill>
      <patternFill patternType="solid">
        <fgColor rgb="FF00FF8A"/>
        <bgColor indexed="64"/>
      </patternFill>
    </fill>
    <fill>
      <patternFill patternType="solid">
        <fgColor rgb="FF005BFF"/>
        <bgColor indexed="64"/>
      </patternFill>
    </fill>
    <fill>
      <patternFill patternType="solid">
        <fgColor rgb="FF0003FF"/>
        <bgColor indexed="64"/>
      </patternFill>
    </fill>
    <fill>
      <patternFill patternType="solid">
        <fgColor rgb="FF00FFF2"/>
        <bgColor indexed="64"/>
      </patternFill>
    </fill>
    <fill>
      <patternFill patternType="solid">
        <fgColor rgb="FFFF71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2" fillId="8" borderId="2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" fontId="5" fillId="0" borderId="1" xfId="1" applyNumberForma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2" fontId="2" fillId="10" borderId="2" xfId="0" applyNumberFormat="1" applyFont="1" applyFill="1" applyBorder="1" applyAlignment="1">
      <alignment horizontal="center" vertical="center" wrapText="1"/>
    </xf>
    <xf numFmtId="1" fontId="4" fillId="10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1" fontId="5" fillId="10" borderId="1" xfId="1" applyNumberFormat="1" applyFill="1" applyBorder="1" applyAlignment="1">
      <alignment horizontal="center" vertical="center"/>
    </xf>
    <xf numFmtId="0" fontId="5" fillId="10" borderId="0" xfId="1" applyFill="1">
      <alignment vertical="center"/>
    </xf>
    <xf numFmtId="0" fontId="5" fillId="10" borderId="1" xfId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10" fontId="0" fillId="29" borderId="0" xfId="0" applyNumberFormat="1" applyFill="1" applyBorder="1">
      <alignment vertical="center"/>
    </xf>
    <xf numFmtId="10" fontId="6" fillId="30" borderId="0" xfId="0" applyNumberFormat="1" applyFont="1" applyFill="1" applyBorder="1">
      <alignment vertical="center"/>
    </xf>
    <xf numFmtId="10" fontId="0" fillId="31" borderId="0" xfId="0" applyNumberFormat="1" applyFill="1" applyBorder="1">
      <alignment vertical="center"/>
    </xf>
    <xf numFmtId="10" fontId="6" fillId="32" borderId="0" xfId="0" applyNumberFormat="1" applyFont="1" applyFill="1" applyBorder="1">
      <alignment vertical="center"/>
    </xf>
    <xf numFmtId="10" fontId="0" fillId="13" borderId="0" xfId="0" applyNumberFormat="1" applyFill="1" applyBorder="1">
      <alignment vertical="center"/>
    </xf>
    <xf numFmtId="10" fontId="0" fillId="33" borderId="0" xfId="0" applyNumberFormat="1" applyFill="1" applyBorder="1">
      <alignment vertical="center"/>
    </xf>
    <xf numFmtId="10" fontId="0" fillId="34" borderId="4" xfId="0" applyNumberFormat="1" applyFill="1" applyBorder="1">
      <alignment vertical="center"/>
    </xf>
    <xf numFmtId="10" fontId="0" fillId="22" borderId="0" xfId="0" applyNumberFormat="1" applyFill="1" applyBorder="1">
      <alignment vertical="center"/>
    </xf>
    <xf numFmtId="10" fontId="6" fillId="23" borderId="0" xfId="0" applyNumberFormat="1" applyFont="1" applyFill="1" applyBorder="1">
      <alignment vertical="center"/>
    </xf>
    <xf numFmtId="10" fontId="0" fillId="24" borderId="0" xfId="0" applyNumberFormat="1" applyFill="1" applyBorder="1">
      <alignment vertical="center"/>
    </xf>
    <xf numFmtId="10" fontId="0" fillId="25" borderId="0" xfId="0" applyNumberFormat="1" applyFill="1" applyBorder="1">
      <alignment vertical="center"/>
    </xf>
    <xf numFmtId="10" fontId="6" fillId="26" borderId="0" xfId="0" applyNumberFormat="1" applyFont="1" applyFill="1" applyBorder="1">
      <alignment vertical="center"/>
    </xf>
    <xf numFmtId="10" fontId="6" fillId="27" borderId="0" xfId="0" applyNumberFormat="1" applyFont="1" applyFill="1" applyBorder="1">
      <alignment vertical="center"/>
    </xf>
    <xf numFmtId="10" fontId="0" fillId="28" borderId="4" xfId="0" applyNumberFormat="1" applyFill="1" applyBorder="1">
      <alignment vertical="center"/>
    </xf>
    <xf numFmtId="10" fontId="0" fillId="18" borderId="0" xfId="0" applyNumberFormat="1" applyFill="1" applyBorder="1">
      <alignment vertical="center"/>
    </xf>
    <xf numFmtId="10" fontId="6" fillId="19" borderId="0" xfId="0" applyNumberFormat="1" applyFont="1" applyFill="1" applyBorder="1">
      <alignment vertical="center"/>
    </xf>
    <xf numFmtId="10" fontId="0" fillId="20" borderId="0" xfId="0" applyNumberFormat="1" applyFill="1" applyBorder="1">
      <alignment vertical="center"/>
    </xf>
    <xf numFmtId="10" fontId="0" fillId="21" borderId="4" xfId="0" applyNumberFormat="1" applyFill="1" applyBorder="1">
      <alignment vertical="center"/>
    </xf>
    <xf numFmtId="10" fontId="0" fillId="12" borderId="12" xfId="0" applyNumberFormat="1" applyFill="1" applyBorder="1">
      <alignment vertical="center"/>
    </xf>
    <xf numFmtId="10" fontId="0" fillId="13" borderId="12" xfId="0" applyNumberFormat="1" applyFill="1" applyBorder="1">
      <alignment vertical="center"/>
    </xf>
    <xf numFmtId="10" fontId="6" fillId="14" borderId="12" xfId="0" applyNumberFormat="1" applyFont="1" applyFill="1" applyBorder="1">
      <alignment vertical="center"/>
    </xf>
    <xf numFmtId="10" fontId="6" fillId="15" borderId="12" xfId="0" applyNumberFormat="1" applyFont="1" applyFill="1" applyBorder="1">
      <alignment vertical="center"/>
    </xf>
    <xf numFmtId="10" fontId="0" fillId="16" borderId="12" xfId="0" applyNumberFormat="1" applyFill="1" applyBorder="1">
      <alignment vertical="center"/>
    </xf>
    <xf numFmtId="10" fontId="0" fillId="17" borderId="5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7" fillId="0" borderId="15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10" fontId="0" fillId="56" borderId="0" xfId="0" applyNumberFormat="1" applyFill="1" applyBorder="1">
      <alignment vertical="center"/>
    </xf>
    <xf numFmtId="10" fontId="6" fillId="37" borderId="0" xfId="0" applyNumberFormat="1" applyFont="1" applyFill="1" applyBorder="1">
      <alignment vertical="center"/>
    </xf>
    <xf numFmtId="10" fontId="0" fillId="57" borderId="0" xfId="0" applyNumberFormat="1" applyFill="1" applyBorder="1">
      <alignment vertical="center"/>
    </xf>
    <xf numFmtId="10" fontId="6" fillId="58" borderId="0" xfId="0" applyNumberFormat="1" applyFont="1" applyFill="1" applyBorder="1">
      <alignment vertical="center"/>
    </xf>
    <xf numFmtId="10" fontId="6" fillId="59" borderId="0" xfId="0" applyNumberFormat="1" applyFont="1" applyFill="1" applyBorder="1">
      <alignment vertical="center"/>
    </xf>
    <xf numFmtId="10" fontId="0" fillId="60" borderId="0" xfId="0" applyNumberFormat="1" applyFill="1" applyBorder="1">
      <alignment vertical="center"/>
    </xf>
    <xf numFmtId="10" fontId="0" fillId="61" borderId="4" xfId="0" applyNumberFormat="1" applyFill="1" applyBorder="1">
      <alignment vertical="center"/>
    </xf>
    <xf numFmtId="10" fontId="0" fillId="49" borderId="0" xfId="0" applyNumberFormat="1" applyFill="1" applyBorder="1">
      <alignment vertical="center"/>
    </xf>
    <xf numFmtId="10" fontId="0" fillId="50" borderId="0" xfId="0" applyNumberFormat="1" applyFill="1" applyBorder="1">
      <alignment vertical="center"/>
    </xf>
    <xf numFmtId="10" fontId="0" fillId="51" borderId="0" xfId="0" applyNumberFormat="1" applyFill="1" applyBorder="1">
      <alignment vertical="center"/>
    </xf>
    <xf numFmtId="10" fontId="0" fillId="52" borderId="0" xfId="0" applyNumberFormat="1" applyFill="1" applyBorder="1">
      <alignment vertical="center"/>
    </xf>
    <xf numFmtId="10" fontId="6" fillId="53" borderId="0" xfId="0" applyNumberFormat="1" applyFont="1" applyFill="1" applyBorder="1">
      <alignment vertical="center"/>
    </xf>
    <xf numFmtId="10" fontId="6" fillId="54" borderId="0" xfId="0" applyNumberFormat="1" applyFont="1" applyFill="1" applyBorder="1">
      <alignment vertical="center"/>
    </xf>
    <xf numFmtId="10" fontId="0" fillId="55" borderId="4" xfId="0" applyNumberFormat="1" applyFill="1" applyBorder="1">
      <alignment vertical="center"/>
    </xf>
    <xf numFmtId="10" fontId="0" fillId="42" borderId="0" xfId="0" applyNumberFormat="1" applyFill="1" applyBorder="1">
      <alignment vertical="center"/>
    </xf>
    <xf numFmtId="10" fontId="6" fillId="43" borderId="0" xfId="0" applyNumberFormat="1" applyFont="1" applyFill="1" applyBorder="1">
      <alignment vertical="center"/>
    </xf>
    <xf numFmtId="10" fontId="6" fillId="44" borderId="0" xfId="0" applyNumberFormat="1" applyFont="1" applyFill="1" applyBorder="1">
      <alignment vertical="center"/>
    </xf>
    <xf numFmtId="10" fontId="6" fillId="45" borderId="0" xfId="0" applyNumberFormat="1" applyFont="1" applyFill="1" applyBorder="1">
      <alignment vertical="center"/>
    </xf>
    <xf numFmtId="10" fontId="6" fillId="46" borderId="0" xfId="0" applyNumberFormat="1" applyFont="1" applyFill="1" applyBorder="1">
      <alignment vertical="center"/>
    </xf>
    <xf numFmtId="10" fontId="0" fillId="47" borderId="0" xfId="0" applyNumberFormat="1" applyFill="1" applyBorder="1">
      <alignment vertical="center"/>
    </xf>
    <xf numFmtId="10" fontId="0" fillId="48" borderId="4" xfId="0" applyNumberFormat="1" applyFill="1" applyBorder="1">
      <alignment vertical="center"/>
    </xf>
    <xf numFmtId="10" fontId="0" fillId="35" borderId="12" xfId="0" applyNumberFormat="1" applyFill="1" applyBorder="1">
      <alignment vertical="center"/>
    </xf>
    <xf numFmtId="10" fontId="6" fillId="36" borderId="12" xfId="0" applyNumberFormat="1" applyFont="1" applyFill="1" applyBorder="1">
      <alignment vertical="center"/>
    </xf>
    <xf numFmtId="10" fontId="6" fillId="37" borderId="12" xfId="0" applyNumberFormat="1" applyFont="1" applyFill="1" applyBorder="1">
      <alignment vertical="center"/>
    </xf>
    <xf numFmtId="10" fontId="6" fillId="38" borderId="12" xfId="0" applyNumberFormat="1" applyFont="1" applyFill="1" applyBorder="1">
      <alignment vertical="center"/>
    </xf>
    <xf numFmtId="10" fontId="0" fillId="39" borderId="12" xfId="0" applyNumberFormat="1" applyFill="1" applyBorder="1">
      <alignment vertical="center"/>
    </xf>
    <xf numFmtId="10" fontId="0" fillId="40" borderId="12" xfId="0" applyNumberFormat="1" applyFill="1" applyBorder="1">
      <alignment vertical="center"/>
    </xf>
    <xf numFmtId="10" fontId="0" fillId="41" borderId="5" xfId="0" applyNumberFormat="1" applyFill="1" applyBorder="1">
      <alignment vertical="center"/>
    </xf>
    <xf numFmtId="0" fontId="0" fillId="6" borderId="0" xfId="0" applyFill="1">
      <alignment vertical="center"/>
    </xf>
    <xf numFmtId="0" fontId="0" fillId="62" borderId="0" xfId="0" applyFill="1">
      <alignment vertical="center"/>
    </xf>
    <xf numFmtId="1" fontId="8" fillId="0" borderId="1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 wrapText="1" readingOrder="1"/>
    </xf>
    <xf numFmtId="1" fontId="10" fillId="0" borderId="15" xfId="0" applyNumberFormat="1" applyFont="1" applyBorder="1" applyAlignment="1">
      <alignment horizontal="center" vertical="center" wrapText="1" readingOrder="1"/>
    </xf>
    <xf numFmtId="176" fontId="10" fillId="0" borderId="15" xfId="0" applyNumberFormat="1" applyFont="1" applyBorder="1" applyAlignment="1">
      <alignment horizontal="center" vertical="center" wrapText="1" readingOrder="1"/>
    </xf>
    <xf numFmtId="2" fontId="10" fillId="0" borderId="16" xfId="0" applyNumberFormat="1" applyFont="1" applyBorder="1" applyAlignment="1">
      <alignment horizontal="center" vertical="center" wrapText="1" readingOrder="1"/>
    </xf>
    <xf numFmtId="1" fontId="10" fillId="0" borderId="16" xfId="0" applyNumberFormat="1" applyFont="1" applyBorder="1" applyAlignment="1">
      <alignment horizontal="center" vertical="center" wrapText="1" readingOrder="1"/>
    </xf>
    <xf numFmtId="176" fontId="10" fillId="0" borderId="16" xfId="0" applyNumberFormat="1" applyFont="1" applyBorder="1" applyAlignment="1">
      <alignment horizontal="center" vertical="center" wrapText="1" readingOrder="1"/>
    </xf>
    <xf numFmtId="0" fontId="7" fillId="0" borderId="0" xfId="0" applyFont="1" applyFill="1" applyBorder="1" applyAlignment="1">
      <alignment horizontal="center" vertical="center" wrapText="1" readingOrder="1"/>
    </xf>
    <xf numFmtId="0" fontId="0" fillId="62" borderId="13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7" fillId="63" borderId="15" xfId="0" applyFont="1" applyFill="1" applyBorder="1" applyAlignment="1">
      <alignment horizontal="center" vertical="center" wrapText="1" readingOrder="1"/>
    </xf>
    <xf numFmtId="0" fontId="7" fillId="63" borderId="16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 readingOrder="1"/>
    </xf>
    <xf numFmtId="0" fontId="2" fillId="64" borderId="1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 readingOrder="1"/>
    </xf>
    <xf numFmtId="0" fontId="0" fillId="62" borderId="0" xfId="0" applyFill="1" applyBorder="1">
      <alignment vertical="center"/>
    </xf>
    <xf numFmtId="2" fontId="10" fillId="0" borderId="1" xfId="0" applyNumberFormat="1" applyFont="1" applyBorder="1" applyAlignment="1">
      <alignment horizontal="center" vertical="center" wrapText="1" readingOrder="1"/>
    </xf>
    <xf numFmtId="1" fontId="10" fillId="0" borderId="1" xfId="0" applyNumberFormat="1" applyFont="1" applyBorder="1" applyAlignment="1">
      <alignment horizontal="center" vertical="center" wrapText="1" readingOrder="1"/>
    </xf>
    <xf numFmtId="176" fontId="10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8" fillId="6" borderId="1" xfId="0" applyFont="1" applyFill="1" applyBorder="1">
      <alignment vertical="center"/>
    </xf>
    <xf numFmtId="2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/>
    </xf>
    <xf numFmtId="177" fontId="0" fillId="62" borderId="0" xfId="0" applyNumberFormat="1" applyFill="1">
      <alignment vertical="center"/>
    </xf>
    <xf numFmtId="1" fontId="0" fillId="62" borderId="13" xfId="0" applyNumberFormat="1" applyFill="1" applyBorder="1">
      <alignment vertical="center"/>
    </xf>
    <xf numFmtId="1" fontId="0" fillId="62" borderId="0" xfId="0" applyNumberFormat="1" applyFill="1">
      <alignment vertical="center"/>
    </xf>
    <xf numFmtId="176" fontId="0" fillId="62" borderId="0" xfId="0" applyNumberFormat="1" applyFill="1">
      <alignment vertical="center"/>
    </xf>
    <xf numFmtId="177" fontId="0" fillId="62" borderId="11" xfId="0" applyNumberFormat="1" applyFill="1" applyBorder="1">
      <alignment vertical="center"/>
    </xf>
    <xf numFmtId="1" fontId="0" fillId="62" borderId="12" xfId="0" applyNumberFormat="1" applyFill="1" applyBorder="1">
      <alignment vertical="center"/>
    </xf>
    <xf numFmtId="176" fontId="0" fillId="62" borderId="12" xfId="0" applyNumberFormat="1" applyFill="1" applyBorder="1">
      <alignment vertical="center"/>
    </xf>
    <xf numFmtId="0" fontId="3" fillId="5" borderId="4" xfId="0" applyFont="1" applyFill="1" applyBorder="1" applyAlignment="1">
      <alignment horizontal="center" vertical="center"/>
    </xf>
    <xf numFmtId="0" fontId="4" fillId="62" borderId="0" xfId="0" applyFont="1" applyFill="1" applyAlignment="1">
      <alignment horizontal="center" vertical="center"/>
    </xf>
    <xf numFmtId="0" fontId="4" fillId="6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65" borderId="1" xfId="0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120"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실측치와비교!$I$21</c:f>
              <c:strCache>
                <c:ptCount val="1"/>
                <c:pt idx="0">
                  <c:v>실측_Stress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실측치와비교!$I$22:$I$27</c:f>
              <c:numCache>
                <c:formatCode>0</c:formatCode>
                <c:ptCount val="6"/>
                <c:pt idx="0">
                  <c:v>476.30939999999998</c:v>
                </c:pt>
                <c:pt idx="1">
                  <c:v>601.02350000000001</c:v>
                </c:pt>
                <c:pt idx="2">
                  <c:v>586.64409999999998</c:v>
                </c:pt>
                <c:pt idx="3">
                  <c:v>464.40019999999998</c:v>
                </c:pt>
                <c:pt idx="4">
                  <c:v>504.85039999999998</c:v>
                </c:pt>
                <c:pt idx="5">
                  <c:v>573.44579999999996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E-4E27-90CA-26DDCD555CE0}"/>
            </c:ext>
          </c:extLst>
        </c:ser>
        <c:ser>
          <c:idx val="0"/>
          <c:order val="1"/>
          <c:tx>
            <c:strRef>
              <c:f>실측치와비교!$E$21</c:f>
              <c:strCache>
                <c:ptCount val="1"/>
                <c:pt idx="0">
                  <c:v>rev1_Stress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실측치와비교!$E$22:$E$27</c:f>
              <c:numCache>
                <c:formatCode>General</c:formatCode>
                <c:ptCount val="6"/>
                <c:pt idx="0">
                  <c:v>651.28887138212474</c:v>
                </c:pt>
                <c:pt idx="1">
                  <c:v>660.83705888321163</c:v>
                </c:pt>
                <c:pt idx="2">
                  <c:v>666.2844643806643</c:v>
                </c:pt>
                <c:pt idx="3">
                  <c:v>500.35770364843495</c:v>
                </c:pt>
                <c:pt idx="4">
                  <c:v>528.57165900426673</c:v>
                </c:pt>
                <c:pt idx="5">
                  <c:v>624.18843653178931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E-4E27-90CA-26DDCD555CE0}"/>
            </c:ext>
          </c:extLst>
        </c:ser>
        <c:ser>
          <c:idx val="2"/>
          <c:order val="2"/>
          <c:tx>
            <c:strRef>
              <c:f>실측치와비교!$M$21</c:f>
              <c:strCache>
                <c:ptCount val="1"/>
                <c:pt idx="0">
                  <c:v>기존_Stress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실측치와비교!$M$22:$M$27</c:f>
              <c:numCache>
                <c:formatCode>General</c:formatCode>
                <c:ptCount val="6"/>
                <c:pt idx="0">
                  <c:v>541</c:v>
                </c:pt>
                <c:pt idx="1">
                  <c:v>541</c:v>
                </c:pt>
                <c:pt idx="2">
                  <c:v>533</c:v>
                </c:pt>
                <c:pt idx="3">
                  <c:v>521</c:v>
                </c:pt>
                <c:pt idx="4">
                  <c:v>531</c:v>
                </c:pt>
                <c:pt idx="5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E-4E27-90CA-26DDCD55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실측치와비교!$M$63</c:f>
              <c:strCache>
                <c:ptCount val="1"/>
                <c:pt idx="0">
                  <c:v>실측_Unif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실측치와비교!$M$64:$M$67</c:f>
              <c:numCache>
                <c:formatCode>0.00</c:formatCode>
                <c:ptCount val="4"/>
                <c:pt idx="0">
                  <c:v>3.9659380712862049</c:v>
                </c:pt>
                <c:pt idx="1">
                  <c:v>3.7149766416884944</c:v>
                </c:pt>
                <c:pt idx="2">
                  <c:v>3.7655006814315679</c:v>
                </c:pt>
                <c:pt idx="3">
                  <c:v>3.9590998629333751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A-4995-92C5-E94B06C0C289}"/>
            </c:ext>
          </c:extLst>
        </c:ser>
        <c:ser>
          <c:idx val="2"/>
          <c:order val="1"/>
          <c:tx>
            <c:strRef>
              <c:f>실측치와비교!$Q$63</c:f>
              <c:strCache>
                <c:ptCount val="1"/>
                <c:pt idx="0">
                  <c:v>기존_Unif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실측치와비교!$Q$64:$Q$67</c:f>
              <c:numCache>
                <c:formatCode>General</c:formatCode>
                <c:ptCount val="4"/>
                <c:pt idx="0">
                  <c:v>1.9</c:v>
                </c:pt>
                <c:pt idx="1">
                  <c:v>2</c:v>
                </c:pt>
                <c:pt idx="2">
                  <c:v>2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A-4995-92C5-E94B06C0C289}"/>
            </c:ext>
          </c:extLst>
        </c:ser>
        <c:ser>
          <c:idx val="0"/>
          <c:order val="2"/>
          <c:tx>
            <c:strRef>
              <c:f>실측치와비교!$U$63</c:f>
              <c:strCache>
                <c:ptCount val="1"/>
                <c:pt idx="0">
                  <c:v>rev1_Unif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실측치와비교!$U$64:$U$67</c:f>
              <c:numCache>
                <c:formatCode>General</c:formatCode>
                <c:ptCount val="4"/>
                <c:pt idx="0">
                  <c:v>1.7529936697331876</c:v>
                </c:pt>
                <c:pt idx="1">
                  <c:v>1.7595308858691605</c:v>
                </c:pt>
                <c:pt idx="2">
                  <c:v>1.7595308858691605</c:v>
                </c:pt>
                <c:pt idx="3">
                  <c:v>1.7824094040584111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A-4995-92C5-E94B06C0C289}"/>
            </c:ext>
          </c:extLst>
        </c:ser>
        <c:ser>
          <c:idx val="3"/>
          <c:order val="3"/>
          <c:tx>
            <c:strRef>
              <c:f>실측치와비교!$Y$63</c:f>
              <c:strCache>
                <c:ptCount val="1"/>
                <c:pt idx="0">
                  <c:v>rev2_Unif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실측치와비교!$Y$64:$Y$67</c:f>
              <c:numCache>
                <c:formatCode>General</c:formatCode>
                <c:ptCount val="4"/>
                <c:pt idx="0">
                  <c:v>1.7153973733704415</c:v>
                </c:pt>
                <c:pt idx="1">
                  <c:v>1.7761020383338864</c:v>
                </c:pt>
                <c:pt idx="2">
                  <c:v>1.7726059356077397</c:v>
                </c:pt>
                <c:pt idx="3">
                  <c:v>1.8610218949748645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A-4995-92C5-E94B06C0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실측치와비교!$N$63</c:f>
              <c:strCache>
                <c:ptCount val="1"/>
                <c:pt idx="0">
                  <c:v>실측_D_R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실측치와비교!$N$64:$N$67</c:f>
              <c:numCache>
                <c:formatCode>0</c:formatCode>
                <c:ptCount val="4"/>
                <c:pt idx="0">
                  <c:v>1469.2506521355701</c:v>
                </c:pt>
                <c:pt idx="1">
                  <c:v>1519.2217039299742</c:v>
                </c:pt>
                <c:pt idx="2">
                  <c:v>1501.287633008541</c:v>
                </c:pt>
                <c:pt idx="3">
                  <c:v>1673.4527233630386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8-4647-9734-AE4745995851}"/>
            </c:ext>
          </c:extLst>
        </c:ser>
        <c:ser>
          <c:idx val="2"/>
          <c:order val="1"/>
          <c:tx>
            <c:strRef>
              <c:f>실측치와비교!$R$63</c:f>
              <c:strCache>
                <c:ptCount val="1"/>
                <c:pt idx="0">
                  <c:v>기존_D_R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실측치와비교!$R$64:$R$67</c:f>
              <c:numCache>
                <c:formatCode>General</c:formatCode>
                <c:ptCount val="4"/>
                <c:pt idx="0">
                  <c:v>1727</c:v>
                </c:pt>
                <c:pt idx="1">
                  <c:v>1703</c:v>
                </c:pt>
                <c:pt idx="2">
                  <c:v>1648</c:v>
                </c:pt>
                <c:pt idx="3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8-4647-9734-AE4745995851}"/>
            </c:ext>
          </c:extLst>
        </c:ser>
        <c:ser>
          <c:idx val="0"/>
          <c:order val="2"/>
          <c:tx>
            <c:strRef>
              <c:f>실측치와비교!$V$63</c:f>
              <c:strCache>
                <c:ptCount val="1"/>
                <c:pt idx="0">
                  <c:v>rev1_D_R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실측치와비교!$V$64:$V$67</c:f>
              <c:numCache>
                <c:formatCode>General</c:formatCode>
                <c:ptCount val="4"/>
                <c:pt idx="0">
                  <c:v>1763.4411027758633</c:v>
                </c:pt>
                <c:pt idx="1">
                  <c:v>1656.5569814424944</c:v>
                </c:pt>
                <c:pt idx="2">
                  <c:v>1591.3535860590459</c:v>
                </c:pt>
                <c:pt idx="3">
                  <c:v>1804.2343806373835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8-4647-9734-AE4745995851}"/>
            </c:ext>
          </c:extLst>
        </c:ser>
        <c:ser>
          <c:idx val="3"/>
          <c:order val="3"/>
          <c:tx>
            <c:strRef>
              <c:f>실측치와비교!$Z$63</c:f>
              <c:strCache>
                <c:ptCount val="1"/>
                <c:pt idx="0">
                  <c:v>rev2_D_R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실측치와비교!$Z$64:$Z$67</c:f>
              <c:numCache>
                <c:formatCode>General</c:formatCode>
                <c:ptCount val="4"/>
                <c:pt idx="0">
                  <c:v>1879.1055935572163</c:v>
                </c:pt>
                <c:pt idx="1">
                  <c:v>1807.2078746359271</c:v>
                </c:pt>
                <c:pt idx="2">
                  <c:v>1737.3013619689386</c:v>
                </c:pt>
                <c:pt idx="3">
                  <c:v>2021.3958919544471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8-4647-9734-AE474599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실측치와비교!$O$63</c:f>
              <c:strCache>
                <c:ptCount val="1"/>
                <c:pt idx="0">
                  <c:v>실측_R_I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5D-4D84-B50C-6FC1344E26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5D-4D84-B50C-6FC1344E26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E5D-4D84-B50C-6FC1344E2629}"/>
              </c:ext>
            </c:extLst>
          </c:dPt>
          <c:val>
            <c:numRef>
              <c:f>실측치와비교!$O$64:$O$67</c:f>
              <c:numCache>
                <c:formatCode>0.0000</c:formatCode>
                <c:ptCount val="4"/>
                <c:pt idx="0">
                  <c:v>1.9052285714285708</c:v>
                </c:pt>
                <c:pt idx="1">
                  <c:v>1.8931510204081634</c:v>
                </c:pt>
                <c:pt idx="2">
                  <c:v>1.8909734693877549</c:v>
                </c:pt>
                <c:pt idx="3">
                  <c:v>1.8952959183673475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5D-4D84-B50C-6FC1344E2629}"/>
            </c:ext>
          </c:extLst>
        </c:ser>
        <c:ser>
          <c:idx val="2"/>
          <c:order val="1"/>
          <c:tx>
            <c:strRef>
              <c:f>실측치와비교!$S$63</c:f>
              <c:strCache>
                <c:ptCount val="1"/>
                <c:pt idx="0">
                  <c:v>기존_R_I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실측치와비교!$S$64:$S$67</c:f>
              <c:numCache>
                <c:formatCode>General</c:formatCode>
                <c:ptCount val="4"/>
                <c:pt idx="0">
                  <c:v>1.8855</c:v>
                </c:pt>
                <c:pt idx="1">
                  <c:v>1.885</c:v>
                </c:pt>
                <c:pt idx="2">
                  <c:v>1.885</c:v>
                </c:pt>
                <c:pt idx="3">
                  <c:v>1.8859999999999999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5D-4D84-B50C-6FC1344E2629}"/>
            </c:ext>
          </c:extLst>
        </c:ser>
        <c:ser>
          <c:idx val="0"/>
          <c:order val="2"/>
          <c:tx>
            <c:strRef>
              <c:f>실측치와비교!$W$63</c:f>
              <c:strCache>
                <c:ptCount val="1"/>
                <c:pt idx="0">
                  <c:v>rev1_R_I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실측치와비교!$W$64:$W$67</c:f>
              <c:numCache>
                <c:formatCode>General</c:formatCode>
                <c:ptCount val="4"/>
                <c:pt idx="0">
                  <c:v>1.9025883300867885</c:v>
                </c:pt>
                <c:pt idx="1">
                  <c:v>1.890034904917566</c:v>
                </c:pt>
                <c:pt idx="2">
                  <c:v>1.8870231534805699</c:v>
                </c:pt>
                <c:pt idx="3">
                  <c:v>1.894055952379162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5D-4D84-B50C-6FC1344E2629}"/>
            </c:ext>
          </c:extLst>
        </c:ser>
        <c:ser>
          <c:idx val="3"/>
          <c:order val="3"/>
          <c:tx>
            <c:strRef>
              <c:f>실측치와비교!$AA$63</c:f>
              <c:strCache>
                <c:ptCount val="1"/>
                <c:pt idx="0">
                  <c:v>rev2_R_I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실측치와비교!$AA$64:$AA$67</c:f>
              <c:numCache>
                <c:formatCode>General</c:formatCode>
                <c:ptCount val="4"/>
                <c:pt idx="0">
                  <c:v>1.8917731062204028</c:v>
                </c:pt>
                <c:pt idx="1">
                  <c:v>1.886158714586027</c:v>
                </c:pt>
                <c:pt idx="2">
                  <c:v>1.8852290040764699</c:v>
                </c:pt>
                <c:pt idx="3">
                  <c:v>1.8821266277527797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5D-4D84-B50C-6FC1344E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rev2model_curvefitting!$B$7</c:f>
              <c:strCache>
                <c:ptCount val="1"/>
                <c:pt idx="0">
                  <c:v>Rev2_Stress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rev2model_curvefitting!$B$8:$B$57</c:f>
              <c:numCache>
                <c:formatCode>General</c:formatCode>
                <c:ptCount val="50"/>
                <c:pt idx="0">
                  <c:v>874.89999113934789</c:v>
                </c:pt>
                <c:pt idx="1">
                  <c:v>994.00123273245151</c:v>
                </c:pt>
                <c:pt idx="2">
                  <c:v>803.00006134749663</c:v>
                </c:pt>
                <c:pt idx="3">
                  <c:v>949.09541242338491</c:v>
                </c:pt>
                <c:pt idx="4">
                  <c:v>952.99814702571712</c:v>
                </c:pt>
                <c:pt idx="5">
                  <c:v>642.93869629676453</c:v>
                </c:pt>
                <c:pt idx="6">
                  <c:v>452.00232964078316</c:v>
                </c:pt>
                <c:pt idx="7">
                  <c:v>1124.000216053973</c:v>
                </c:pt>
                <c:pt idx="8">
                  <c:v>1114.9998919987961</c:v>
                </c:pt>
                <c:pt idx="9">
                  <c:v>1182.0025377283027</c:v>
                </c:pt>
                <c:pt idx="10">
                  <c:v>1063.9995727255578</c:v>
                </c:pt>
                <c:pt idx="11">
                  <c:v>409.0036821145269</c:v>
                </c:pt>
                <c:pt idx="12">
                  <c:v>778.99945722517998</c:v>
                </c:pt>
                <c:pt idx="13">
                  <c:v>552.99781721063403</c:v>
                </c:pt>
                <c:pt idx="14">
                  <c:v>836.99881459931396</c:v>
                </c:pt>
                <c:pt idx="15">
                  <c:v>439.0010903728213</c:v>
                </c:pt>
                <c:pt idx="16">
                  <c:v>645.97668061421393</c:v>
                </c:pt>
                <c:pt idx="17">
                  <c:v>1065.998336323742</c:v>
                </c:pt>
                <c:pt idx="18">
                  <c:v>328.00096774291671</c:v>
                </c:pt>
                <c:pt idx="19">
                  <c:v>935.9983505762367</c:v>
                </c:pt>
                <c:pt idx="20">
                  <c:v>756.0005987887838</c:v>
                </c:pt>
                <c:pt idx="21">
                  <c:v>484.99965410662651</c:v>
                </c:pt>
                <c:pt idx="22">
                  <c:v>1115.9992677264167</c:v>
                </c:pt>
                <c:pt idx="23">
                  <c:v>138.99926903729408</c:v>
                </c:pt>
                <c:pt idx="24">
                  <c:v>1181.662917543098</c:v>
                </c:pt>
                <c:pt idx="25">
                  <c:v>371.99988612411732</c:v>
                </c:pt>
                <c:pt idx="26">
                  <c:v>1004.0013779849426</c:v>
                </c:pt>
                <c:pt idx="27">
                  <c:v>285.73215889231221</c:v>
                </c:pt>
                <c:pt idx="28">
                  <c:v>843.70175443300866</c:v>
                </c:pt>
                <c:pt idx="29">
                  <c:v>514.99834921523063</c:v>
                </c:pt>
                <c:pt idx="30">
                  <c:v>1214.9991419543294</c:v>
                </c:pt>
                <c:pt idx="31">
                  <c:v>569.19634682624985</c:v>
                </c:pt>
                <c:pt idx="32">
                  <c:v>1158.0011706623081</c:v>
                </c:pt>
                <c:pt idx="33">
                  <c:v>912.99516478906605</c:v>
                </c:pt>
                <c:pt idx="34">
                  <c:v>568.9965852103993</c:v>
                </c:pt>
                <c:pt idx="35">
                  <c:v>833.99975194935234</c:v>
                </c:pt>
                <c:pt idx="36">
                  <c:v>916.9985500310878</c:v>
                </c:pt>
                <c:pt idx="37">
                  <c:v>271.00434570699088</c:v>
                </c:pt>
                <c:pt idx="38">
                  <c:v>1145.9981695208533</c:v>
                </c:pt>
                <c:pt idx="39">
                  <c:v>93.000208374497674</c:v>
                </c:pt>
                <c:pt idx="40">
                  <c:v>607.00209032046666</c:v>
                </c:pt>
                <c:pt idx="41">
                  <c:v>1062.9986894569402</c:v>
                </c:pt>
                <c:pt idx="42">
                  <c:v>563.99978824172592</c:v>
                </c:pt>
                <c:pt idx="43">
                  <c:v>1092.0025273696247</c:v>
                </c:pt>
                <c:pt idx="44">
                  <c:v>632.00275593949971</c:v>
                </c:pt>
                <c:pt idx="45">
                  <c:v>485.00175967358598</c:v>
                </c:pt>
                <c:pt idx="46">
                  <c:v>323.00174615627691</c:v>
                </c:pt>
                <c:pt idx="47">
                  <c:v>528.99664624115564</c:v>
                </c:pt>
                <c:pt idx="48">
                  <c:v>757.96279193866292</c:v>
                </c:pt>
                <c:pt idx="49">
                  <c:v>373.65366422875138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0-488D-AC68-F031C88111BA}"/>
            </c:ext>
          </c:extLst>
        </c:ser>
        <c:ser>
          <c:idx val="1"/>
          <c:order val="1"/>
          <c:tx>
            <c:strRef>
              <c:f>rev2model_curvefitting!$F$7</c:f>
              <c:strCache>
                <c:ptCount val="1"/>
                <c:pt idx="0">
                  <c:v>실측_Stress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rev2model_curvefitting!$F$8:$F$57</c:f>
              <c:numCache>
                <c:formatCode>General</c:formatCode>
                <c:ptCount val="50"/>
                <c:pt idx="0">
                  <c:v>760</c:v>
                </c:pt>
                <c:pt idx="1">
                  <c:v>994</c:v>
                </c:pt>
                <c:pt idx="2">
                  <c:v>803</c:v>
                </c:pt>
                <c:pt idx="3">
                  <c:v>1031</c:v>
                </c:pt>
                <c:pt idx="4">
                  <c:v>953</c:v>
                </c:pt>
                <c:pt idx="5">
                  <c:v>903</c:v>
                </c:pt>
                <c:pt idx="6">
                  <c:v>452</c:v>
                </c:pt>
                <c:pt idx="7">
                  <c:v>1124</c:v>
                </c:pt>
                <c:pt idx="8">
                  <c:v>1115</c:v>
                </c:pt>
                <c:pt idx="9">
                  <c:v>1182</c:v>
                </c:pt>
                <c:pt idx="10">
                  <c:v>1064</c:v>
                </c:pt>
                <c:pt idx="11">
                  <c:v>409</c:v>
                </c:pt>
                <c:pt idx="12">
                  <c:v>779</c:v>
                </c:pt>
                <c:pt idx="13">
                  <c:v>553</c:v>
                </c:pt>
                <c:pt idx="14">
                  <c:v>837</c:v>
                </c:pt>
                <c:pt idx="15">
                  <c:v>439</c:v>
                </c:pt>
                <c:pt idx="16">
                  <c:v>463</c:v>
                </c:pt>
                <c:pt idx="17">
                  <c:v>1066</c:v>
                </c:pt>
                <c:pt idx="18">
                  <c:v>328</c:v>
                </c:pt>
                <c:pt idx="19">
                  <c:v>936</c:v>
                </c:pt>
                <c:pt idx="20">
                  <c:v>756</c:v>
                </c:pt>
                <c:pt idx="21">
                  <c:v>485</c:v>
                </c:pt>
                <c:pt idx="22">
                  <c:v>1116</c:v>
                </c:pt>
                <c:pt idx="23">
                  <c:v>139</c:v>
                </c:pt>
                <c:pt idx="24">
                  <c:v>909</c:v>
                </c:pt>
                <c:pt idx="25">
                  <c:v>372</c:v>
                </c:pt>
                <c:pt idx="26">
                  <c:v>1004</c:v>
                </c:pt>
                <c:pt idx="27">
                  <c:v>302</c:v>
                </c:pt>
                <c:pt idx="28">
                  <c:v>1159</c:v>
                </c:pt>
                <c:pt idx="29">
                  <c:v>515</c:v>
                </c:pt>
                <c:pt idx="30">
                  <c:v>1215</c:v>
                </c:pt>
                <c:pt idx="31">
                  <c:v>669</c:v>
                </c:pt>
                <c:pt idx="32">
                  <c:v>1158</c:v>
                </c:pt>
                <c:pt idx="33">
                  <c:v>913</c:v>
                </c:pt>
                <c:pt idx="34">
                  <c:v>569</c:v>
                </c:pt>
                <c:pt idx="35">
                  <c:v>834</c:v>
                </c:pt>
                <c:pt idx="36">
                  <c:v>917</c:v>
                </c:pt>
                <c:pt idx="37">
                  <c:v>271</c:v>
                </c:pt>
                <c:pt idx="38">
                  <c:v>1146</c:v>
                </c:pt>
                <c:pt idx="39">
                  <c:v>93</c:v>
                </c:pt>
                <c:pt idx="40">
                  <c:v>607</c:v>
                </c:pt>
                <c:pt idx="41">
                  <c:v>1063</c:v>
                </c:pt>
                <c:pt idx="42">
                  <c:v>564</c:v>
                </c:pt>
                <c:pt idx="43">
                  <c:v>1092</c:v>
                </c:pt>
                <c:pt idx="44">
                  <c:v>632</c:v>
                </c:pt>
                <c:pt idx="45">
                  <c:v>485</c:v>
                </c:pt>
                <c:pt idx="46">
                  <c:v>323</c:v>
                </c:pt>
                <c:pt idx="47">
                  <c:v>529</c:v>
                </c:pt>
                <c:pt idx="48">
                  <c:v>985</c:v>
                </c:pt>
                <c:pt idx="49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0-488D-AC68-F031C8811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17327"/>
        <c:axId val="737516079"/>
      </c:lineChart>
      <c:catAx>
        <c:axId val="73751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6079"/>
        <c:crosses val="autoZero"/>
        <c:auto val="1"/>
        <c:lblAlgn val="ctr"/>
        <c:lblOffset val="100"/>
        <c:noMultiLvlLbl val="0"/>
      </c:catAx>
      <c:valAx>
        <c:axId val="7375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rev2model_curvefitting!$C$7</c:f>
              <c:strCache>
                <c:ptCount val="1"/>
                <c:pt idx="0">
                  <c:v>Rev2_Unif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rev2model_curvefitting!$C$8:$C$57</c:f>
              <c:numCache>
                <c:formatCode>General</c:formatCode>
                <c:ptCount val="50"/>
                <c:pt idx="0">
                  <c:v>2.6996101551635308</c:v>
                </c:pt>
                <c:pt idx="1">
                  <c:v>1.7533229440738696</c:v>
                </c:pt>
                <c:pt idx="2">
                  <c:v>2.6906758043249153</c:v>
                </c:pt>
                <c:pt idx="3">
                  <c:v>1.2329668684308701</c:v>
                </c:pt>
                <c:pt idx="4">
                  <c:v>2.0103727336331705</c:v>
                </c:pt>
                <c:pt idx="5">
                  <c:v>4.6468800063971774</c:v>
                </c:pt>
                <c:pt idx="6">
                  <c:v>3.5036190391474298</c:v>
                </c:pt>
                <c:pt idx="7">
                  <c:v>2.1193517945054809</c:v>
                </c:pt>
                <c:pt idx="8">
                  <c:v>1.2359641187510642</c:v>
                </c:pt>
                <c:pt idx="9">
                  <c:v>1.1273716349762857</c:v>
                </c:pt>
                <c:pt idx="10">
                  <c:v>1.8178756322569647</c:v>
                </c:pt>
                <c:pt idx="11">
                  <c:v>3.2358450267141707</c:v>
                </c:pt>
                <c:pt idx="12">
                  <c:v>2.9089822002207</c:v>
                </c:pt>
                <c:pt idx="13">
                  <c:v>3.1929447420741193</c:v>
                </c:pt>
                <c:pt idx="14">
                  <c:v>3.774821689496394</c:v>
                </c:pt>
                <c:pt idx="15">
                  <c:v>4.4743713668844496</c:v>
                </c:pt>
                <c:pt idx="16">
                  <c:v>4.5302259253926316</c:v>
                </c:pt>
                <c:pt idx="17">
                  <c:v>1.671682344152875</c:v>
                </c:pt>
                <c:pt idx="18">
                  <c:v>3.553498002102109</c:v>
                </c:pt>
                <c:pt idx="19">
                  <c:v>1.5301932768561533</c:v>
                </c:pt>
                <c:pt idx="20">
                  <c:v>1.3875095377073017</c:v>
                </c:pt>
                <c:pt idx="21">
                  <c:v>4.0911889458236317</c:v>
                </c:pt>
                <c:pt idx="22">
                  <c:v>1.214412725466177</c:v>
                </c:pt>
                <c:pt idx="23">
                  <c:v>4.4552596424923259</c:v>
                </c:pt>
                <c:pt idx="24">
                  <c:v>1.0687655956863307</c:v>
                </c:pt>
                <c:pt idx="25">
                  <c:v>4.2650544220183697</c:v>
                </c:pt>
                <c:pt idx="26">
                  <c:v>1.3146683949114268</c:v>
                </c:pt>
                <c:pt idx="27">
                  <c:v>4.6368920649412493</c:v>
                </c:pt>
                <c:pt idx="28">
                  <c:v>2.8343732795231502</c:v>
                </c:pt>
                <c:pt idx="29">
                  <c:v>3.6495731469267039</c:v>
                </c:pt>
                <c:pt idx="30">
                  <c:v>1.4518242994587034</c:v>
                </c:pt>
                <c:pt idx="31">
                  <c:v>3.3352149581849759</c:v>
                </c:pt>
                <c:pt idx="32">
                  <c:v>1.0227131297845689</c:v>
                </c:pt>
                <c:pt idx="33">
                  <c:v>1.8804335467385016</c:v>
                </c:pt>
                <c:pt idx="34">
                  <c:v>3.7818408606351976</c:v>
                </c:pt>
                <c:pt idx="35">
                  <c:v>4.143049237149584</c:v>
                </c:pt>
                <c:pt idx="36">
                  <c:v>4.3906483085588768</c:v>
                </c:pt>
                <c:pt idx="37">
                  <c:v>5.6452645030623598</c:v>
                </c:pt>
                <c:pt idx="38">
                  <c:v>0.749839586108209</c:v>
                </c:pt>
                <c:pt idx="39">
                  <c:v>2.6218282353393874</c:v>
                </c:pt>
                <c:pt idx="40">
                  <c:v>3.424347223821786</c:v>
                </c:pt>
                <c:pt idx="41">
                  <c:v>1.6510366427120493</c:v>
                </c:pt>
                <c:pt idx="42">
                  <c:v>2.4975683706481018</c:v>
                </c:pt>
                <c:pt idx="43">
                  <c:v>1.3402051662112675</c:v>
                </c:pt>
                <c:pt idx="44">
                  <c:v>3.0231079082965806</c:v>
                </c:pt>
                <c:pt idx="45">
                  <c:v>3.5843677700339232</c:v>
                </c:pt>
                <c:pt idx="46">
                  <c:v>4.6871023799157925</c:v>
                </c:pt>
                <c:pt idx="47">
                  <c:v>2.5362636660089981</c:v>
                </c:pt>
                <c:pt idx="48">
                  <c:v>3.9155085009567152</c:v>
                </c:pt>
                <c:pt idx="49">
                  <c:v>3.5831227057568515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F-488A-86A0-F61ED6CB4254}"/>
            </c:ext>
          </c:extLst>
        </c:ser>
        <c:ser>
          <c:idx val="1"/>
          <c:order val="1"/>
          <c:tx>
            <c:strRef>
              <c:f>rev2model_curvefitting!$G$7</c:f>
              <c:strCache>
                <c:ptCount val="1"/>
                <c:pt idx="0">
                  <c:v>실측_Unif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rev2model_curvefitting!$G$8:$G$57</c:f>
              <c:numCache>
                <c:formatCode>General</c:formatCode>
                <c:ptCount val="50"/>
                <c:pt idx="0">
                  <c:v>2.31</c:v>
                </c:pt>
                <c:pt idx="1">
                  <c:v>1.43</c:v>
                </c:pt>
                <c:pt idx="2">
                  <c:v>2.96</c:v>
                </c:pt>
                <c:pt idx="3">
                  <c:v>1.93</c:v>
                </c:pt>
                <c:pt idx="4">
                  <c:v>2.64</c:v>
                </c:pt>
                <c:pt idx="5">
                  <c:v>2.66</c:v>
                </c:pt>
                <c:pt idx="6">
                  <c:v>3.46</c:v>
                </c:pt>
                <c:pt idx="7">
                  <c:v>2.3199999999999998</c:v>
                </c:pt>
                <c:pt idx="8">
                  <c:v>1.33</c:v>
                </c:pt>
                <c:pt idx="9">
                  <c:v>1.37</c:v>
                </c:pt>
                <c:pt idx="10">
                  <c:v>1.92</c:v>
                </c:pt>
                <c:pt idx="11">
                  <c:v>3.41</c:v>
                </c:pt>
                <c:pt idx="12">
                  <c:v>2.96</c:v>
                </c:pt>
                <c:pt idx="13">
                  <c:v>3.12</c:v>
                </c:pt>
                <c:pt idx="14">
                  <c:v>4.37</c:v>
                </c:pt>
                <c:pt idx="15">
                  <c:v>4.51</c:v>
                </c:pt>
                <c:pt idx="16">
                  <c:v>5.33</c:v>
                </c:pt>
                <c:pt idx="17">
                  <c:v>0.83</c:v>
                </c:pt>
                <c:pt idx="18">
                  <c:v>3.48</c:v>
                </c:pt>
                <c:pt idx="19">
                  <c:v>1.39</c:v>
                </c:pt>
                <c:pt idx="20">
                  <c:v>1.04</c:v>
                </c:pt>
                <c:pt idx="21">
                  <c:v>4.5999999999999996</c:v>
                </c:pt>
                <c:pt idx="22">
                  <c:v>0.87</c:v>
                </c:pt>
                <c:pt idx="23">
                  <c:v>4.37</c:v>
                </c:pt>
                <c:pt idx="24">
                  <c:v>1.69</c:v>
                </c:pt>
                <c:pt idx="25">
                  <c:v>4.16</c:v>
                </c:pt>
                <c:pt idx="26">
                  <c:v>0.92</c:v>
                </c:pt>
                <c:pt idx="27">
                  <c:v>2.94</c:v>
                </c:pt>
                <c:pt idx="28">
                  <c:v>1.28</c:v>
                </c:pt>
                <c:pt idx="29">
                  <c:v>3.62</c:v>
                </c:pt>
                <c:pt idx="30">
                  <c:v>0.89</c:v>
                </c:pt>
                <c:pt idx="31">
                  <c:v>2.99</c:v>
                </c:pt>
                <c:pt idx="32">
                  <c:v>0.9</c:v>
                </c:pt>
                <c:pt idx="33">
                  <c:v>1.71</c:v>
                </c:pt>
                <c:pt idx="34">
                  <c:v>3.02</c:v>
                </c:pt>
                <c:pt idx="35">
                  <c:v>3.93</c:v>
                </c:pt>
                <c:pt idx="36">
                  <c:v>5.13</c:v>
                </c:pt>
                <c:pt idx="37">
                  <c:v>6.54</c:v>
                </c:pt>
                <c:pt idx="38">
                  <c:v>0.67</c:v>
                </c:pt>
                <c:pt idx="39">
                  <c:v>2.39</c:v>
                </c:pt>
                <c:pt idx="40">
                  <c:v>3.92</c:v>
                </c:pt>
                <c:pt idx="41">
                  <c:v>1.05</c:v>
                </c:pt>
                <c:pt idx="42">
                  <c:v>2.88</c:v>
                </c:pt>
                <c:pt idx="43">
                  <c:v>1.52</c:v>
                </c:pt>
                <c:pt idx="44">
                  <c:v>3.18</c:v>
                </c:pt>
                <c:pt idx="45">
                  <c:v>3.82</c:v>
                </c:pt>
                <c:pt idx="46">
                  <c:v>4.24</c:v>
                </c:pt>
                <c:pt idx="47">
                  <c:v>2.54</c:v>
                </c:pt>
                <c:pt idx="48">
                  <c:v>1.36</c:v>
                </c:pt>
                <c:pt idx="49">
                  <c:v>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F-488A-86A0-F61ED6CB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17327"/>
        <c:axId val="737516079"/>
      </c:lineChart>
      <c:catAx>
        <c:axId val="73751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6079"/>
        <c:crosses val="autoZero"/>
        <c:auto val="1"/>
        <c:lblAlgn val="ctr"/>
        <c:lblOffset val="100"/>
        <c:noMultiLvlLbl val="0"/>
      </c:catAx>
      <c:valAx>
        <c:axId val="7375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rev2model_curvefitting!$D$7</c:f>
              <c:strCache>
                <c:ptCount val="1"/>
                <c:pt idx="0">
                  <c:v>Rev2_D_R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rev2model_curvefitting!$D$8:$D$57</c:f>
              <c:numCache>
                <c:formatCode>General</c:formatCode>
                <c:ptCount val="50"/>
                <c:pt idx="0">
                  <c:v>726.65378815886788</c:v>
                </c:pt>
                <c:pt idx="1">
                  <c:v>1418.9942773544985</c:v>
                </c:pt>
                <c:pt idx="2">
                  <c:v>1605.6148503110103</c:v>
                </c:pt>
                <c:pt idx="3">
                  <c:v>3021.770163544797</c:v>
                </c:pt>
                <c:pt idx="4">
                  <c:v>1242.2675442950072</c:v>
                </c:pt>
                <c:pt idx="5">
                  <c:v>1493.5183503072271</c:v>
                </c:pt>
                <c:pt idx="6">
                  <c:v>1137.925077340909</c:v>
                </c:pt>
                <c:pt idx="7">
                  <c:v>1750.0552870778861</c:v>
                </c:pt>
                <c:pt idx="8">
                  <c:v>1908.6448178293153</c:v>
                </c:pt>
                <c:pt idx="9">
                  <c:v>3349.5113597169052</c:v>
                </c:pt>
                <c:pt idx="10">
                  <c:v>1395.864281624506</c:v>
                </c:pt>
                <c:pt idx="11">
                  <c:v>1245.0602172761223</c:v>
                </c:pt>
                <c:pt idx="12">
                  <c:v>1741.7839215902291</c:v>
                </c:pt>
                <c:pt idx="13">
                  <c:v>1100.3500345816224</c:v>
                </c:pt>
                <c:pt idx="14">
                  <c:v>1001.3438077196274</c:v>
                </c:pt>
                <c:pt idx="15">
                  <c:v>791.47541294527173</c:v>
                </c:pt>
                <c:pt idx="16">
                  <c:v>1754.1205645688838</c:v>
                </c:pt>
                <c:pt idx="17">
                  <c:v>1360.411633518082</c:v>
                </c:pt>
                <c:pt idx="18">
                  <c:v>1799.1100360048672</c:v>
                </c:pt>
                <c:pt idx="19">
                  <c:v>862.05866764511438</c:v>
                </c:pt>
                <c:pt idx="20">
                  <c:v>1282.1239740328397</c:v>
                </c:pt>
                <c:pt idx="21">
                  <c:v>1877.6542171723499</c:v>
                </c:pt>
                <c:pt idx="22">
                  <c:v>2082.3697026411623</c:v>
                </c:pt>
                <c:pt idx="23">
                  <c:v>1633.6622225718834</c:v>
                </c:pt>
                <c:pt idx="24">
                  <c:v>2053.6379896158264</c:v>
                </c:pt>
                <c:pt idx="25">
                  <c:v>917.55515758160027</c:v>
                </c:pt>
                <c:pt idx="26">
                  <c:v>1240.8017319049045</c:v>
                </c:pt>
                <c:pt idx="27">
                  <c:v>1599.3887637887469</c:v>
                </c:pt>
                <c:pt idx="28">
                  <c:v>2773.2539555663329</c:v>
                </c:pt>
                <c:pt idx="29">
                  <c:v>1107.8512998917372</c:v>
                </c:pt>
                <c:pt idx="30">
                  <c:v>2629.7554701057757</c:v>
                </c:pt>
                <c:pt idx="31">
                  <c:v>1390.0879651399387</c:v>
                </c:pt>
                <c:pt idx="32">
                  <c:v>2465.9705605516006</c:v>
                </c:pt>
                <c:pt idx="33">
                  <c:v>1834.6023872980818</c:v>
                </c:pt>
                <c:pt idx="34">
                  <c:v>1136.0312816968885</c:v>
                </c:pt>
                <c:pt idx="35">
                  <c:v>1279.0367329325031</c:v>
                </c:pt>
                <c:pt idx="36">
                  <c:v>2938.9879253411432</c:v>
                </c:pt>
                <c:pt idx="37">
                  <c:v>1390.2253804610605</c:v>
                </c:pt>
                <c:pt idx="38">
                  <c:v>2642.1955227982048</c:v>
                </c:pt>
                <c:pt idx="39">
                  <c:v>914.98824960449701</c:v>
                </c:pt>
                <c:pt idx="40">
                  <c:v>1600.309776573858</c:v>
                </c:pt>
                <c:pt idx="41">
                  <c:v>1924.7163408358988</c:v>
                </c:pt>
                <c:pt idx="42">
                  <c:v>737.99396461790593</c:v>
                </c:pt>
                <c:pt idx="43">
                  <c:v>1345.7021640675025</c:v>
                </c:pt>
                <c:pt idx="44">
                  <c:v>1251.0916503171261</c:v>
                </c:pt>
                <c:pt idx="45">
                  <c:v>680.02439853468377</c:v>
                </c:pt>
                <c:pt idx="46">
                  <c:v>1061.8057057835626</c:v>
                </c:pt>
                <c:pt idx="47">
                  <c:v>1341.0729558524122</c:v>
                </c:pt>
                <c:pt idx="48">
                  <c:v>2677.9962114017048</c:v>
                </c:pt>
                <c:pt idx="49">
                  <c:v>1571.8406231972417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2-4190-BCEC-A52153CA701B}"/>
            </c:ext>
          </c:extLst>
        </c:ser>
        <c:ser>
          <c:idx val="1"/>
          <c:order val="1"/>
          <c:tx>
            <c:strRef>
              <c:f>rev2model_curvefitting!$H$7</c:f>
              <c:strCache>
                <c:ptCount val="1"/>
                <c:pt idx="0">
                  <c:v>실측_D_R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rev2model_curvefitting!$H$8:$H$57</c:f>
              <c:numCache>
                <c:formatCode>General</c:formatCode>
                <c:ptCount val="50"/>
                <c:pt idx="0">
                  <c:v>915</c:v>
                </c:pt>
                <c:pt idx="1">
                  <c:v>1388</c:v>
                </c:pt>
                <c:pt idx="2">
                  <c:v>1587</c:v>
                </c:pt>
                <c:pt idx="3">
                  <c:v>3780</c:v>
                </c:pt>
                <c:pt idx="4">
                  <c:v>1261</c:v>
                </c:pt>
                <c:pt idx="5">
                  <c:v>1954</c:v>
                </c:pt>
                <c:pt idx="6">
                  <c:v>1138</c:v>
                </c:pt>
                <c:pt idx="7">
                  <c:v>1745</c:v>
                </c:pt>
                <c:pt idx="8">
                  <c:v>1892</c:v>
                </c:pt>
                <c:pt idx="9">
                  <c:v>3426</c:v>
                </c:pt>
                <c:pt idx="10">
                  <c:v>1370</c:v>
                </c:pt>
                <c:pt idx="11">
                  <c:v>1281</c:v>
                </c:pt>
                <c:pt idx="12">
                  <c:v>1703</c:v>
                </c:pt>
                <c:pt idx="13">
                  <c:v>1125</c:v>
                </c:pt>
                <c:pt idx="14">
                  <c:v>1016</c:v>
                </c:pt>
                <c:pt idx="15">
                  <c:v>777</c:v>
                </c:pt>
                <c:pt idx="16">
                  <c:v>1047</c:v>
                </c:pt>
                <c:pt idx="17">
                  <c:v>1376</c:v>
                </c:pt>
                <c:pt idx="18">
                  <c:v>1838</c:v>
                </c:pt>
                <c:pt idx="19">
                  <c:v>882</c:v>
                </c:pt>
                <c:pt idx="20">
                  <c:v>1287</c:v>
                </c:pt>
                <c:pt idx="21">
                  <c:v>1854</c:v>
                </c:pt>
                <c:pt idx="22">
                  <c:v>2092</c:v>
                </c:pt>
                <c:pt idx="23">
                  <c:v>1604</c:v>
                </c:pt>
                <c:pt idx="24">
                  <c:v>2012</c:v>
                </c:pt>
                <c:pt idx="25">
                  <c:v>933</c:v>
                </c:pt>
                <c:pt idx="26">
                  <c:v>1245</c:v>
                </c:pt>
                <c:pt idx="27">
                  <c:v>1435</c:v>
                </c:pt>
                <c:pt idx="28">
                  <c:v>2687</c:v>
                </c:pt>
                <c:pt idx="29">
                  <c:v>1065</c:v>
                </c:pt>
                <c:pt idx="30">
                  <c:v>2683</c:v>
                </c:pt>
                <c:pt idx="31">
                  <c:v>1796</c:v>
                </c:pt>
                <c:pt idx="32">
                  <c:v>2427</c:v>
                </c:pt>
                <c:pt idx="33">
                  <c:v>1718</c:v>
                </c:pt>
                <c:pt idx="34">
                  <c:v>1145</c:v>
                </c:pt>
                <c:pt idx="35">
                  <c:v>1191</c:v>
                </c:pt>
                <c:pt idx="36">
                  <c:v>3009</c:v>
                </c:pt>
                <c:pt idx="37">
                  <c:v>1363</c:v>
                </c:pt>
                <c:pt idx="38">
                  <c:v>2582</c:v>
                </c:pt>
                <c:pt idx="39">
                  <c:v>901</c:v>
                </c:pt>
                <c:pt idx="40">
                  <c:v>1631</c:v>
                </c:pt>
                <c:pt idx="41">
                  <c:v>1969</c:v>
                </c:pt>
                <c:pt idx="42">
                  <c:v>674</c:v>
                </c:pt>
                <c:pt idx="43">
                  <c:v>1351</c:v>
                </c:pt>
                <c:pt idx="44">
                  <c:v>1290</c:v>
                </c:pt>
                <c:pt idx="45">
                  <c:v>773</c:v>
                </c:pt>
                <c:pt idx="46">
                  <c:v>944</c:v>
                </c:pt>
                <c:pt idx="47">
                  <c:v>1491</c:v>
                </c:pt>
                <c:pt idx="48">
                  <c:v>2955</c:v>
                </c:pt>
                <c:pt idx="4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2-4190-BCEC-A52153CA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17327"/>
        <c:axId val="737516079"/>
      </c:lineChart>
      <c:catAx>
        <c:axId val="73751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6079"/>
        <c:crosses val="autoZero"/>
        <c:auto val="1"/>
        <c:lblAlgn val="ctr"/>
        <c:lblOffset val="100"/>
        <c:noMultiLvlLbl val="0"/>
      </c:catAx>
      <c:valAx>
        <c:axId val="7375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rev2model_curvefitting!$E$7</c:f>
              <c:strCache>
                <c:ptCount val="1"/>
                <c:pt idx="0">
                  <c:v>Rev2_R_I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rev2model_curvefitting!$E$8:$E$57</c:f>
              <c:numCache>
                <c:formatCode>General</c:formatCode>
                <c:ptCount val="50"/>
                <c:pt idx="0">
                  <c:v>1.8781229999901194</c:v>
                </c:pt>
                <c:pt idx="1">
                  <c:v>1.8924087253906476</c:v>
                </c:pt>
                <c:pt idx="2">
                  <c:v>1.8643590807550121</c:v>
                </c:pt>
                <c:pt idx="3">
                  <c:v>1.9304016781284083</c:v>
                </c:pt>
                <c:pt idx="4">
                  <c:v>1.8842987708697518</c:v>
                </c:pt>
                <c:pt idx="5">
                  <c:v>1.8633409336285536</c:v>
                </c:pt>
                <c:pt idx="6">
                  <c:v>1.9049812093225522</c:v>
                </c:pt>
                <c:pt idx="7">
                  <c:v>1.8415803003619489</c:v>
                </c:pt>
                <c:pt idx="8">
                  <c:v>1.8005566587190853</c:v>
                </c:pt>
                <c:pt idx="9">
                  <c:v>1.8517718419177722</c:v>
                </c:pt>
                <c:pt idx="10">
                  <c:v>1.8768275636546057</c:v>
                </c:pt>
                <c:pt idx="11">
                  <c:v>1.8859755617144169</c:v>
                </c:pt>
                <c:pt idx="12">
                  <c:v>1.9162678723924809</c:v>
                </c:pt>
                <c:pt idx="13">
                  <c:v>1.8871658663318951</c:v>
                </c:pt>
                <c:pt idx="14">
                  <c:v>1.8889786971654972</c:v>
                </c:pt>
                <c:pt idx="15">
                  <c:v>1.8858535807171588</c:v>
                </c:pt>
                <c:pt idx="16">
                  <c:v>1.8874176620278247</c:v>
                </c:pt>
                <c:pt idx="17">
                  <c:v>1.8472554024033623</c:v>
                </c:pt>
                <c:pt idx="18">
                  <c:v>1.9326675762509575</c:v>
                </c:pt>
                <c:pt idx="19">
                  <c:v>1.8657135407570413</c:v>
                </c:pt>
                <c:pt idx="20">
                  <c:v>1.8815569946700776</c:v>
                </c:pt>
                <c:pt idx="21">
                  <c:v>1.9012992874919687</c:v>
                </c:pt>
                <c:pt idx="22">
                  <c:v>1.8103993017513471</c:v>
                </c:pt>
                <c:pt idx="23">
                  <c:v>1.9120687798720541</c:v>
                </c:pt>
                <c:pt idx="24">
                  <c:v>1.787190913355253</c:v>
                </c:pt>
                <c:pt idx="25">
                  <c:v>1.8969289498382291</c:v>
                </c:pt>
                <c:pt idx="26">
                  <c:v>1.8685259795714007</c:v>
                </c:pt>
                <c:pt idx="27">
                  <c:v>1.972799790269498</c:v>
                </c:pt>
                <c:pt idx="28">
                  <c:v>1.8531155429977337</c:v>
                </c:pt>
                <c:pt idx="29">
                  <c:v>1.8784642659089732</c:v>
                </c:pt>
                <c:pt idx="30">
                  <c:v>1.8427120752872594</c:v>
                </c:pt>
                <c:pt idx="31">
                  <c:v>1.9283665893310435</c:v>
                </c:pt>
                <c:pt idx="32">
                  <c:v>1.8694868151875941</c:v>
                </c:pt>
                <c:pt idx="33">
                  <c:v>1.8746058106483825</c:v>
                </c:pt>
                <c:pt idx="34">
                  <c:v>1.8885863874753688</c:v>
                </c:pt>
                <c:pt idx="35">
                  <c:v>1.9015231630678879</c:v>
                </c:pt>
                <c:pt idx="36">
                  <c:v>1.9937255984548841</c:v>
                </c:pt>
                <c:pt idx="37">
                  <c:v>1.8958943041408527</c:v>
                </c:pt>
                <c:pt idx="38">
                  <c:v>1.8036206050356862</c:v>
                </c:pt>
                <c:pt idx="39">
                  <c:v>1.8917554368590661</c:v>
                </c:pt>
                <c:pt idx="40">
                  <c:v>1.8897385156307629</c:v>
                </c:pt>
                <c:pt idx="41">
                  <c:v>1.8566328675519668</c:v>
                </c:pt>
                <c:pt idx="42">
                  <c:v>1.8755888791772843</c:v>
                </c:pt>
                <c:pt idx="43">
                  <c:v>1.8207960351912893</c:v>
                </c:pt>
                <c:pt idx="44">
                  <c:v>1.8705568382747213</c:v>
                </c:pt>
                <c:pt idx="45">
                  <c:v>1.889490446921392</c:v>
                </c:pt>
                <c:pt idx="46">
                  <c:v>1.8868283915715174</c:v>
                </c:pt>
                <c:pt idx="47">
                  <c:v>1.8773520216957036</c:v>
                </c:pt>
                <c:pt idx="48">
                  <c:v>1.8648632577029924</c:v>
                </c:pt>
                <c:pt idx="49">
                  <c:v>1.8596296986434036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219-91CB-E49EFF6F527F}"/>
            </c:ext>
          </c:extLst>
        </c:ser>
        <c:ser>
          <c:idx val="1"/>
          <c:order val="1"/>
          <c:tx>
            <c:strRef>
              <c:f>rev2model_curvefitting!$I$7</c:f>
              <c:strCache>
                <c:ptCount val="1"/>
                <c:pt idx="0">
                  <c:v>실측_R_I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rev2model_curvefitting!$I$8:$I$57</c:f>
              <c:numCache>
                <c:formatCode>General</c:formatCode>
                <c:ptCount val="50"/>
                <c:pt idx="0">
                  <c:v>1.8776999999999999</c:v>
                </c:pt>
                <c:pt idx="1">
                  <c:v>1.8918999999999999</c:v>
                </c:pt>
                <c:pt idx="2">
                  <c:v>1.8642000000000001</c:v>
                </c:pt>
                <c:pt idx="3">
                  <c:v>1.8865000000000001</c:v>
                </c:pt>
                <c:pt idx="4">
                  <c:v>1.883</c:v>
                </c:pt>
                <c:pt idx="5">
                  <c:v>1.8378000000000001</c:v>
                </c:pt>
                <c:pt idx="6">
                  <c:v>1.9054</c:v>
                </c:pt>
                <c:pt idx="7">
                  <c:v>1.8427</c:v>
                </c:pt>
                <c:pt idx="8">
                  <c:v>1.7996000000000001</c:v>
                </c:pt>
                <c:pt idx="9">
                  <c:v>1.8514999999999999</c:v>
                </c:pt>
                <c:pt idx="10">
                  <c:v>1.8773</c:v>
                </c:pt>
                <c:pt idx="11">
                  <c:v>1.8855</c:v>
                </c:pt>
                <c:pt idx="12">
                  <c:v>1.9175</c:v>
                </c:pt>
                <c:pt idx="13">
                  <c:v>1.8839999999999999</c:v>
                </c:pt>
                <c:pt idx="14">
                  <c:v>1.8884000000000001</c:v>
                </c:pt>
                <c:pt idx="15">
                  <c:v>1.8856999999999999</c:v>
                </c:pt>
                <c:pt idx="16">
                  <c:v>1.8845000000000001</c:v>
                </c:pt>
                <c:pt idx="17">
                  <c:v>1.8487</c:v>
                </c:pt>
                <c:pt idx="18">
                  <c:v>1.9316</c:v>
                </c:pt>
                <c:pt idx="19">
                  <c:v>1.8656999999999999</c:v>
                </c:pt>
                <c:pt idx="20">
                  <c:v>1.8815999999999999</c:v>
                </c:pt>
                <c:pt idx="21">
                  <c:v>1.9018999999999999</c:v>
                </c:pt>
                <c:pt idx="22">
                  <c:v>1.8092999999999999</c:v>
                </c:pt>
                <c:pt idx="23">
                  <c:v>1.9117999999999999</c:v>
                </c:pt>
                <c:pt idx="24">
                  <c:v>1.7695000000000001</c:v>
                </c:pt>
                <c:pt idx="25">
                  <c:v>1.8971</c:v>
                </c:pt>
                <c:pt idx="26">
                  <c:v>1.8688</c:v>
                </c:pt>
                <c:pt idx="27">
                  <c:v>1.9175</c:v>
                </c:pt>
                <c:pt idx="28">
                  <c:v>1.8583000000000001</c:v>
                </c:pt>
                <c:pt idx="29">
                  <c:v>1.8835</c:v>
                </c:pt>
                <c:pt idx="30">
                  <c:v>1.843</c:v>
                </c:pt>
                <c:pt idx="31">
                  <c:v>1.9063000000000001</c:v>
                </c:pt>
                <c:pt idx="32">
                  <c:v>1.8694999999999999</c:v>
                </c:pt>
                <c:pt idx="33">
                  <c:v>1.8737999999999999</c:v>
                </c:pt>
                <c:pt idx="34">
                  <c:v>1.8878999999999999</c:v>
                </c:pt>
                <c:pt idx="35">
                  <c:v>1.9000999999999999</c:v>
                </c:pt>
                <c:pt idx="36">
                  <c:v>1.9958</c:v>
                </c:pt>
                <c:pt idx="37">
                  <c:v>1.8989</c:v>
                </c:pt>
                <c:pt idx="38">
                  <c:v>1.8032999999999999</c:v>
                </c:pt>
                <c:pt idx="39">
                  <c:v>1.8914</c:v>
                </c:pt>
                <c:pt idx="40">
                  <c:v>1.89</c:v>
                </c:pt>
                <c:pt idx="41">
                  <c:v>1.8557999999999999</c:v>
                </c:pt>
                <c:pt idx="42">
                  <c:v>1.877</c:v>
                </c:pt>
                <c:pt idx="43">
                  <c:v>1.8205</c:v>
                </c:pt>
                <c:pt idx="44">
                  <c:v>1.8698999999999999</c:v>
                </c:pt>
                <c:pt idx="45">
                  <c:v>1.8889</c:v>
                </c:pt>
                <c:pt idx="46">
                  <c:v>1.8862000000000001</c:v>
                </c:pt>
                <c:pt idx="47">
                  <c:v>1.8761000000000001</c:v>
                </c:pt>
                <c:pt idx="48">
                  <c:v>1.8421000000000001</c:v>
                </c:pt>
                <c:pt idx="49">
                  <c:v>1.8862000000000001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219-91CB-E49EFF6F5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17327"/>
        <c:axId val="737516079"/>
      </c:lineChart>
      <c:catAx>
        <c:axId val="73751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6079"/>
        <c:crosses val="autoZero"/>
        <c:auto val="1"/>
        <c:lblAlgn val="ctr"/>
        <c:lblOffset val="100"/>
        <c:noMultiLvlLbl val="0"/>
      </c:catAx>
      <c:valAx>
        <c:axId val="7375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5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실측치와비교!$J$21</c:f>
              <c:strCache>
                <c:ptCount val="1"/>
                <c:pt idx="0">
                  <c:v>실측_Unif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실측치와비교!$J$22:$J$27</c:f>
              <c:numCache>
                <c:formatCode>0.00</c:formatCode>
                <c:ptCount val="6"/>
                <c:pt idx="0">
                  <c:v>3.9659380712862049</c:v>
                </c:pt>
                <c:pt idx="1">
                  <c:v>3.7149766416884944</c:v>
                </c:pt>
                <c:pt idx="2">
                  <c:v>3.7655006814315679</c:v>
                </c:pt>
                <c:pt idx="3">
                  <c:v>5.6243385231529519</c:v>
                </c:pt>
                <c:pt idx="4">
                  <c:v>5.8125300517671779</c:v>
                </c:pt>
                <c:pt idx="5">
                  <c:v>3.9590998629333751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6-470E-A0BD-11B4B06DCAC6}"/>
            </c:ext>
          </c:extLst>
        </c:ser>
        <c:ser>
          <c:idx val="0"/>
          <c:order val="1"/>
          <c:tx>
            <c:strRef>
              <c:f>실측치와비교!$F$21</c:f>
              <c:strCache>
                <c:ptCount val="1"/>
                <c:pt idx="0">
                  <c:v>rev1_Unif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실측치와비교!$F$22:$F$27</c:f>
              <c:numCache>
                <c:formatCode>General</c:formatCode>
                <c:ptCount val="6"/>
                <c:pt idx="0">
                  <c:v>1.7529936697331876</c:v>
                </c:pt>
                <c:pt idx="1">
                  <c:v>1.7595308858691605</c:v>
                </c:pt>
                <c:pt idx="2">
                  <c:v>1.7595308858691605</c:v>
                </c:pt>
                <c:pt idx="3">
                  <c:v>2.7285744047978291</c:v>
                </c:pt>
                <c:pt idx="4">
                  <c:v>2.7285744047978291</c:v>
                </c:pt>
                <c:pt idx="5">
                  <c:v>1.7824094040584111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6-470E-A0BD-11B4B06DCAC6}"/>
            </c:ext>
          </c:extLst>
        </c:ser>
        <c:ser>
          <c:idx val="2"/>
          <c:order val="2"/>
          <c:tx>
            <c:strRef>
              <c:f>실측치와비교!$N$21</c:f>
              <c:strCache>
                <c:ptCount val="1"/>
                <c:pt idx="0">
                  <c:v>기존_Unif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실측치와비교!$N$22:$N$27</c:f>
              <c:numCache>
                <c:formatCode>General</c:formatCode>
                <c:ptCount val="6"/>
                <c:pt idx="0">
                  <c:v>1.9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6-470E-A0BD-11B4B06D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실측치와비교!$K$21</c:f>
              <c:strCache>
                <c:ptCount val="1"/>
                <c:pt idx="0">
                  <c:v>실측_D_R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실측치와비교!$K$22:$K$27</c:f>
              <c:numCache>
                <c:formatCode>0</c:formatCode>
                <c:ptCount val="6"/>
                <c:pt idx="0">
                  <c:v>1469.2506521355701</c:v>
                </c:pt>
                <c:pt idx="1">
                  <c:v>1519.2217039299742</c:v>
                </c:pt>
                <c:pt idx="2">
                  <c:v>1501.287633008541</c:v>
                </c:pt>
                <c:pt idx="3">
                  <c:v>2385.1126495995554</c:v>
                </c:pt>
                <c:pt idx="4">
                  <c:v>1925.2300399094345</c:v>
                </c:pt>
                <c:pt idx="5">
                  <c:v>1673.4527233630386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3-4435-A472-5C7D5582FB9C}"/>
            </c:ext>
          </c:extLst>
        </c:ser>
        <c:ser>
          <c:idx val="0"/>
          <c:order val="1"/>
          <c:tx>
            <c:strRef>
              <c:f>실측치와비교!$G$21</c:f>
              <c:strCache>
                <c:ptCount val="1"/>
                <c:pt idx="0">
                  <c:v>rev1_D_R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실측치와비교!$G$22:$G$27</c:f>
              <c:numCache>
                <c:formatCode>General</c:formatCode>
                <c:ptCount val="6"/>
                <c:pt idx="0">
                  <c:v>1763.4411027758633</c:v>
                </c:pt>
                <c:pt idx="1">
                  <c:v>1656.5569814424944</c:v>
                </c:pt>
                <c:pt idx="2">
                  <c:v>1591.3535860590459</c:v>
                </c:pt>
                <c:pt idx="3">
                  <c:v>1941.6123149880639</c:v>
                </c:pt>
                <c:pt idx="4">
                  <c:v>1739.6236653919491</c:v>
                </c:pt>
                <c:pt idx="5">
                  <c:v>1804.2343806373835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3-4435-A472-5C7D5582FB9C}"/>
            </c:ext>
          </c:extLst>
        </c:ser>
        <c:ser>
          <c:idx val="2"/>
          <c:order val="2"/>
          <c:tx>
            <c:strRef>
              <c:f>실측치와비교!$O$21</c:f>
              <c:strCache>
                <c:ptCount val="1"/>
                <c:pt idx="0">
                  <c:v>기존_D_R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실측치와비교!$O$22:$O$27</c:f>
              <c:numCache>
                <c:formatCode>General</c:formatCode>
                <c:ptCount val="6"/>
                <c:pt idx="0">
                  <c:v>1727</c:v>
                </c:pt>
                <c:pt idx="1">
                  <c:v>1703</c:v>
                </c:pt>
                <c:pt idx="2">
                  <c:v>1648</c:v>
                </c:pt>
                <c:pt idx="3">
                  <c:v>2717</c:v>
                </c:pt>
                <c:pt idx="4">
                  <c:v>2220</c:v>
                </c:pt>
                <c:pt idx="5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3-4435-A472-5C7D5582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실측치와비교!$L$21</c:f>
              <c:strCache>
                <c:ptCount val="1"/>
                <c:pt idx="0">
                  <c:v>실측_R_I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실측치와비교!$L$22:$L$27</c:f>
              <c:numCache>
                <c:formatCode>0.0000</c:formatCode>
                <c:ptCount val="6"/>
                <c:pt idx="0">
                  <c:v>1.9052285714285708</c:v>
                </c:pt>
                <c:pt idx="1">
                  <c:v>1.8931510204081634</c:v>
                </c:pt>
                <c:pt idx="2">
                  <c:v>1.8909734693877549</c:v>
                </c:pt>
                <c:pt idx="3">
                  <c:v>1.8965571428571426</c:v>
                </c:pt>
                <c:pt idx="4">
                  <c:v>1.8870000000000002</c:v>
                </c:pt>
                <c:pt idx="5">
                  <c:v>1.8952959183673475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6-4394-831B-572959101845}"/>
            </c:ext>
          </c:extLst>
        </c:ser>
        <c:ser>
          <c:idx val="0"/>
          <c:order val="1"/>
          <c:tx>
            <c:strRef>
              <c:f>실측치와비교!$H$21</c:f>
              <c:strCache>
                <c:ptCount val="1"/>
                <c:pt idx="0">
                  <c:v>rev1_R_I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실측치와비교!$H$22:$H$27</c:f>
              <c:numCache>
                <c:formatCode>General</c:formatCode>
                <c:ptCount val="6"/>
                <c:pt idx="0">
                  <c:v>1.9025883300867885</c:v>
                </c:pt>
                <c:pt idx="1">
                  <c:v>1.890034904917566</c:v>
                </c:pt>
                <c:pt idx="2">
                  <c:v>1.8870231534805699</c:v>
                </c:pt>
                <c:pt idx="3">
                  <c:v>1.8841219098361179</c:v>
                </c:pt>
                <c:pt idx="4">
                  <c:v>1.8644409936277964</c:v>
                </c:pt>
                <c:pt idx="5">
                  <c:v>1.894055952379162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6-4394-831B-572959101845}"/>
            </c:ext>
          </c:extLst>
        </c:ser>
        <c:ser>
          <c:idx val="2"/>
          <c:order val="2"/>
          <c:tx>
            <c:strRef>
              <c:f>실측치와비교!$P$21</c:f>
              <c:strCache>
                <c:ptCount val="1"/>
                <c:pt idx="0">
                  <c:v>기존_R_I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실측치와비교!$P$22:$P$27</c:f>
              <c:numCache>
                <c:formatCode>General</c:formatCode>
                <c:ptCount val="6"/>
                <c:pt idx="0">
                  <c:v>1.8855</c:v>
                </c:pt>
                <c:pt idx="1">
                  <c:v>1.885</c:v>
                </c:pt>
                <c:pt idx="2">
                  <c:v>1.885</c:v>
                </c:pt>
                <c:pt idx="3">
                  <c:v>1.879</c:v>
                </c:pt>
                <c:pt idx="4">
                  <c:v>1.8725000000000001</c:v>
                </c:pt>
                <c:pt idx="5">
                  <c:v>1.8859999999999999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6-4394-831B-57295910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실측치와비교!$M$7</c:f>
              <c:strCache>
                <c:ptCount val="1"/>
                <c:pt idx="0">
                  <c:v>실측_Stress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실측치와비교!$M$8:$M$15</c:f>
              <c:numCache>
                <c:formatCode>0</c:formatCode>
                <c:ptCount val="8"/>
                <c:pt idx="0">
                  <c:v>476.30939999999998</c:v>
                </c:pt>
                <c:pt idx="1">
                  <c:v>601.02350000000001</c:v>
                </c:pt>
                <c:pt idx="2">
                  <c:v>586.64409999999998</c:v>
                </c:pt>
                <c:pt idx="3">
                  <c:v>880.04880000000003</c:v>
                </c:pt>
                <c:pt idx="4">
                  <c:v>-183.04830000000001</c:v>
                </c:pt>
                <c:pt idx="5">
                  <c:v>464.40019999999998</c:v>
                </c:pt>
                <c:pt idx="6">
                  <c:v>504.85039999999998</c:v>
                </c:pt>
                <c:pt idx="7">
                  <c:v>573.44579999999996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A-4AE3-932F-42AE26E00944}"/>
            </c:ext>
          </c:extLst>
        </c:ser>
        <c:ser>
          <c:idx val="2"/>
          <c:order val="1"/>
          <c:tx>
            <c:strRef>
              <c:f>실측치와비교!$Q$7</c:f>
              <c:strCache>
                <c:ptCount val="1"/>
                <c:pt idx="0">
                  <c:v>기존_Stress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실측치와비교!$Q$8:$Q$15</c:f>
              <c:numCache>
                <c:formatCode>General</c:formatCode>
                <c:ptCount val="8"/>
                <c:pt idx="0">
                  <c:v>541</c:v>
                </c:pt>
                <c:pt idx="1">
                  <c:v>541</c:v>
                </c:pt>
                <c:pt idx="2">
                  <c:v>533</c:v>
                </c:pt>
                <c:pt idx="3">
                  <c:v>523</c:v>
                </c:pt>
                <c:pt idx="4">
                  <c:v>539</c:v>
                </c:pt>
                <c:pt idx="5">
                  <c:v>521</c:v>
                </c:pt>
                <c:pt idx="6">
                  <c:v>531</c:v>
                </c:pt>
                <c:pt idx="7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A-4AE3-932F-42AE26E00944}"/>
            </c:ext>
          </c:extLst>
        </c:ser>
        <c:ser>
          <c:idx val="0"/>
          <c:order val="2"/>
          <c:tx>
            <c:strRef>
              <c:f>실측치와비교!$I$7</c:f>
              <c:strCache>
                <c:ptCount val="1"/>
                <c:pt idx="0">
                  <c:v>rev1_Stress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실측치와비교!$I$8:$I$15</c:f>
              <c:numCache>
                <c:formatCode>General</c:formatCode>
                <c:ptCount val="8"/>
                <c:pt idx="0">
                  <c:v>651.28887138212474</c:v>
                </c:pt>
                <c:pt idx="1">
                  <c:v>660.83705888321163</c:v>
                </c:pt>
                <c:pt idx="2">
                  <c:v>666.2844643806643</c:v>
                </c:pt>
                <c:pt idx="3">
                  <c:v>736.90553862372462</c:v>
                </c:pt>
                <c:pt idx="4">
                  <c:v>584.37480651200917</c:v>
                </c:pt>
                <c:pt idx="5">
                  <c:v>500.35770364843495</c:v>
                </c:pt>
                <c:pt idx="6">
                  <c:v>528.57165900426673</c:v>
                </c:pt>
                <c:pt idx="7">
                  <c:v>624.18843653178931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A-4AE3-932F-42AE26E00944}"/>
            </c:ext>
          </c:extLst>
        </c:ser>
        <c:ser>
          <c:idx val="3"/>
          <c:order val="3"/>
          <c:tx>
            <c:strRef>
              <c:f>실측치와비교!$U$7</c:f>
              <c:strCache>
                <c:ptCount val="1"/>
                <c:pt idx="0">
                  <c:v>rev2_Stress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실측치와비교!$U$8:$U$15</c:f>
              <c:numCache>
                <c:formatCode>General</c:formatCode>
                <c:ptCount val="8"/>
                <c:pt idx="0">
                  <c:v>752.47054711954058</c:v>
                </c:pt>
                <c:pt idx="1">
                  <c:v>792.23534324082482</c:v>
                </c:pt>
                <c:pt idx="2">
                  <c:v>791.56350302489625</c:v>
                </c:pt>
                <c:pt idx="3">
                  <c:v>731.72515871992084</c:v>
                </c:pt>
                <c:pt idx="4">
                  <c:v>403.92226813092373</c:v>
                </c:pt>
                <c:pt idx="5">
                  <c:v>506.46721692112726</c:v>
                </c:pt>
                <c:pt idx="6">
                  <c:v>532.6108732347351</c:v>
                </c:pt>
                <c:pt idx="7">
                  <c:v>754.42903248244272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A-4AE3-932F-42AE26E0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실측치와비교!$N$7</c:f>
              <c:strCache>
                <c:ptCount val="1"/>
                <c:pt idx="0">
                  <c:v>실측_Unif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실측치와비교!$N$8:$N$15</c:f>
              <c:numCache>
                <c:formatCode>0.00</c:formatCode>
                <c:ptCount val="8"/>
                <c:pt idx="0">
                  <c:v>3.9659380712862049</c:v>
                </c:pt>
                <c:pt idx="1">
                  <c:v>3.7149766416884944</c:v>
                </c:pt>
                <c:pt idx="2">
                  <c:v>3.7655006814315679</c:v>
                </c:pt>
                <c:pt idx="3">
                  <c:v>1.8382186182530265</c:v>
                </c:pt>
                <c:pt idx="4">
                  <c:v>4.2099546910630075</c:v>
                </c:pt>
                <c:pt idx="5">
                  <c:v>5.6243385231529519</c:v>
                </c:pt>
                <c:pt idx="6">
                  <c:v>5.8125300517671779</c:v>
                </c:pt>
                <c:pt idx="7">
                  <c:v>3.9590998629333751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9-4F5B-B273-F10710ED44F8}"/>
            </c:ext>
          </c:extLst>
        </c:ser>
        <c:ser>
          <c:idx val="2"/>
          <c:order val="1"/>
          <c:tx>
            <c:strRef>
              <c:f>실측치와비교!$R$7</c:f>
              <c:strCache>
                <c:ptCount val="1"/>
                <c:pt idx="0">
                  <c:v>기존_Unif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실측치와비교!$R$8:$R$15</c:f>
              <c:numCache>
                <c:formatCode>General</c:formatCode>
                <c:ptCount val="8"/>
                <c:pt idx="0">
                  <c:v>1.9</c:v>
                </c:pt>
                <c:pt idx="1">
                  <c:v>2</c:v>
                </c:pt>
                <c:pt idx="2">
                  <c:v>2</c:v>
                </c:pt>
                <c:pt idx="3">
                  <c:v>2.8</c:v>
                </c:pt>
                <c:pt idx="4">
                  <c:v>4.0999999999999996</c:v>
                </c:pt>
                <c:pt idx="5">
                  <c:v>2.1</c:v>
                </c:pt>
                <c:pt idx="6">
                  <c:v>2.1</c:v>
                </c:pt>
                <c:pt idx="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9-4F5B-B273-F10710ED44F8}"/>
            </c:ext>
          </c:extLst>
        </c:ser>
        <c:ser>
          <c:idx val="0"/>
          <c:order val="2"/>
          <c:tx>
            <c:strRef>
              <c:f>실측치와비교!$J$7</c:f>
              <c:strCache>
                <c:ptCount val="1"/>
                <c:pt idx="0">
                  <c:v>rev1_Unif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실측치와비교!$J$8:$J$15</c:f>
              <c:numCache>
                <c:formatCode>General</c:formatCode>
                <c:ptCount val="8"/>
                <c:pt idx="0">
                  <c:v>1.7529936697331876</c:v>
                </c:pt>
                <c:pt idx="1">
                  <c:v>1.7595308858691605</c:v>
                </c:pt>
                <c:pt idx="2">
                  <c:v>1.7595308858691605</c:v>
                </c:pt>
                <c:pt idx="3">
                  <c:v>1.4442473994739253</c:v>
                </c:pt>
                <c:pt idx="4">
                  <c:v>2.4358168557833539</c:v>
                </c:pt>
                <c:pt idx="5">
                  <c:v>2.7285744047978291</c:v>
                </c:pt>
                <c:pt idx="6">
                  <c:v>2.7285744047978291</c:v>
                </c:pt>
                <c:pt idx="7">
                  <c:v>1.7824094040584111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9-4F5B-B273-F10710ED44F8}"/>
            </c:ext>
          </c:extLst>
        </c:ser>
        <c:ser>
          <c:idx val="3"/>
          <c:order val="3"/>
          <c:tx>
            <c:strRef>
              <c:f>실측치와비교!$V$7</c:f>
              <c:strCache>
                <c:ptCount val="1"/>
                <c:pt idx="0">
                  <c:v>rev2_Unif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실측치와비교!$V$8:$V$15</c:f>
              <c:numCache>
                <c:formatCode>General</c:formatCode>
                <c:ptCount val="8"/>
                <c:pt idx="0">
                  <c:v>1.7153973733704415</c:v>
                </c:pt>
                <c:pt idx="1">
                  <c:v>1.7761020383338864</c:v>
                </c:pt>
                <c:pt idx="2">
                  <c:v>1.7726059356077397</c:v>
                </c:pt>
                <c:pt idx="3">
                  <c:v>1.5784245261414958</c:v>
                </c:pt>
                <c:pt idx="4">
                  <c:v>3.071205367664942</c:v>
                </c:pt>
                <c:pt idx="5">
                  <c:v>3.5843953598405749</c:v>
                </c:pt>
                <c:pt idx="6">
                  <c:v>3.5649091100447015</c:v>
                </c:pt>
                <c:pt idx="7">
                  <c:v>1.8610218949748645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9-4F5B-B273-F10710ED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실측치와비교!$O$7</c:f>
              <c:strCache>
                <c:ptCount val="1"/>
                <c:pt idx="0">
                  <c:v>실측_D_R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실측치와비교!$O$8:$O$15</c:f>
              <c:numCache>
                <c:formatCode>0</c:formatCode>
                <c:ptCount val="8"/>
                <c:pt idx="0">
                  <c:v>1469.2506521355701</c:v>
                </c:pt>
                <c:pt idx="1">
                  <c:v>1519.2217039299742</c:v>
                </c:pt>
                <c:pt idx="2">
                  <c:v>1501.287633008541</c:v>
                </c:pt>
                <c:pt idx="3">
                  <c:v>3360.4675141669995</c:v>
                </c:pt>
                <c:pt idx="4">
                  <c:v>2795.0231167214888</c:v>
                </c:pt>
                <c:pt idx="5">
                  <c:v>2385.1126495995554</c:v>
                </c:pt>
                <c:pt idx="6">
                  <c:v>1925.2300399094345</c:v>
                </c:pt>
                <c:pt idx="7">
                  <c:v>1673.4527233630386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693-A9F6-81C5175B5235}"/>
            </c:ext>
          </c:extLst>
        </c:ser>
        <c:ser>
          <c:idx val="2"/>
          <c:order val="1"/>
          <c:tx>
            <c:strRef>
              <c:f>실측치와비교!$S$7</c:f>
              <c:strCache>
                <c:ptCount val="1"/>
                <c:pt idx="0">
                  <c:v>기존_D_R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실측치와비교!$S$8:$S$15</c:f>
              <c:numCache>
                <c:formatCode>General</c:formatCode>
                <c:ptCount val="8"/>
                <c:pt idx="0">
                  <c:v>1727</c:v>
                </c:pt>
                <c:pt idx="1">
                  <c:v>1703</c:v>
                </c:pt>
                <c:pt idx="2">
                  <c:v>1648</c:v>
                </c:pt>
                <c:pt idx="3">
                  <c:v>2019</c:v>
                </c:pt>
                <c:pt idx="4">
                  <c:v>2179</c:v>
                </c:pt>
                <c:pt idx="5">
                  <c:v>2717</c:v>
                </c:pt>
                <c:pt idx="6">
                  <c:v>2220</c:v>
                </c:pt>
                <c:pt idx="7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1-4693-A9F6-81C5175B5235}"/>
            </c:ext>
          </c:extLst>
        </c:ser>
        <c:ser>
          <c:idx val="0"/>
          <c:order val="2"/>
          <c:tx>
            <c:strRef>
              <c:f>실측치와비교!$K$7</c:f>
              <c:strCache>
                <c:ptCount val="1"/>
                <c:pt idx="0">
                  <c:v>rev1_D_R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실측치와비교!$K$8:$K$15</c:f>
              <c:numCache>
                <c:formatCode>General</c:formatCode>
                <c:ptCount val="8"/>
                <c:pt idx="0">
                  <c:v>1763.4411027758633</c:v>
                </c:pt>
                <c:pt idx="1">
                  <c:v>1656.5569814424944</c:v>
                </c:pt>
                <c:pt idx="2">
                  <c:v>1591.3535860590459</c:v>
                </c:pt>
                <c:pt idx="3">
                  <c:v>2242.9273667965927</c:v>
                </c:pt>
                <c:pt idx="4">
                  <c:v>2513.4625590021988</c:v>
                </c:pt>
                <c:pt idx="5">
                  <c:v>1941.6123149880639</c:v>
                </c:pt>
                <c:pt idx="6">
                  <c:v>1739.6236653919491</c:v>
                </c:pt>
                <c:pt idx="7">
                  <c:v>1804.2343806373835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1-4693-A9F6-81C5175B5235}"/>
            </c:ext>
          </c:extLst>
        </c:ser>
        <c:ser>
          <c:idx val="3"/>
          <c:order val="3"/>
          <c:tx>
            <c:strRef>
              <c:f>실측치와비교!$W$7</c:f>
              <c:strCache>
                <c:ptCount val="1"/>
                <c:pt idx="0">
                  <c:v>rev2_D_R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실측치와비교!$W$8:$W$15</c:f>
              <c:numCache>
                <c:formatCode>General</c:formatCode>
                <c:ptCount val="8"/>
                <c:pt idx="0">
                  <c:v>1879.1055935572163</c:v>
                </c:pt>
                <c:pt idx="1">
                  <c:v>1807.2078746359271</c:v>
                </c:pt>
                <c:pt idx="2">
                  <c:v>1737.3013619689386</c:v>
                </c:pt>
                <c:pt idx="3">
                  <c:v>2752.8535323680203</c:v>
                </c:pt>
                <c:pt idx="4">
                  <c:v>2547.6119158040324</c:v>
                </c:pt>
                <c:pt idx="5">
                  <c:v>2291.7625298777216</c:v>
                </c:pt>
                <c:pt idx="6">
                  <c:v>2050.3142134434397</c:v>
                </c:pt>
                <c:pt idx="7">
                  <c:v>2021.3958919544471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1-4693-A9F6-81C5175B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실측치와비교!$P$7</c:f>
              <c:strCache>
                <c:ptCount val="1"/>
                <c:pt idx="0">
                  <c:v>실측_R_I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실측치와비교!$P$8:$P$15</c:f>
              <c:numCache>
                <c:formatCode>0.0000</c:formatCode>
                <c:ptCount val="8"/>
                <c:pt idx="0">
                  <c:v>1.9052285714285708</c:v>
                </c:pt>
                <c:pt idx="1">
                  <c:v>1.8931510204081634</c:v>
                </c:pt>
                <c:pt idx="2">
                  <c:v>1.8909734693877549</c:v>
                </c:pt>
                <c:pt idx="3">
                  <c:v>1.9520816326530612</c:v>
                </c:pt>
                <c:pt idx="4">
                  <c:v>1.9550040816326535</c:v>
                </c:pt>
                <c:pt idx="5">
                  <c:v>1.8965571428571426</c:v>
                </c:pt>
                <c:pt idx="6">
                  <c:v>1.8870000000000002</c:v>
                </c:pt>
                <c:pt idx="7">
                  <c:v>1.8952959183673475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A-410C-8376-DB4D42A97F5E}"/>
            </c:ext>
          </c:extLst>
        </c:ser>
        <c:ser>
          <c:idx val="2"/>
          <c:order val="1"/>
          <c:tx>
            <c:strRef>
              <c:f>실측치와비교!$T$7</c:f>
              <c:strCache>
                <c:ptCount val="1"/>
                <c:pt idx="0">
                  <c:v>기존_R_I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실측치와비교!$T$8:$T$15</c:f>
              <c:numCache>
                <c:formatCode>General</c:formatCode>
                <c:ptCount val="8"/>
                <c:pt idx="0">
                  <c:v>1.8855</c:v>
                </c:pt>
                <c:pt idx="1">
                  <c:v>1.885</c:v>
                </c:pt>
                <c:pt idx="2">
                  <c:v>1.885</c:v>
                </c:pt>
                <c:pt idx="3">
                  <c:v>1.8879999999999999</c:v>
                </c:pt>
                <c:pt idx="4">
                  <c:v>1.889</c:v>
                </c:pt>
                <c:pt idx="5">
                  <c:v>1.879</c:v>
                </c:pt>
                <c:pt idx="6">
                  <c:v>1.8725000000000001</c:v>
                </c:pt>
                <c:pt idx="7">
                  <c:v>1.8859999999999999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A-410C-8376-DB4D42A97F5E}"/>
            </c:ext>
          </c:extLst>
        </c:ser>
        <c:ser>
          <c:idx val="0"/>
          <c:order val="2"/>
          <c:tx>
            <c:strRef>
              <c:f>실측치와비교!$L$7</c:f>
              <c:strCache>
                <c:ptCount val="1"/>
                <c:pt idx="0">
                  <c:v>rev1_R_I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실측치와비교!$L$8:$L$15</c:f>
              <c:numCache>
                <c:formatCode>General</c:formatCode>
                <c:ptCount val="8"/>
                <c:pt idx="0">
                  <c:v>1.9025883300867885</c:v>
                </c:pt>
                <c:pt idx="1">
                  <c:v>1.890034904917566</c:v>
                </c:pt>
                <c:pt idx="2">
                  <c:v>1.8870231534805699</c:v>
                </c:pt>
                <c:pt idx="3">
                  <c:v>1.9301539870341098</c:v>
                </c:pt>
                <c:pt idx="4">
                  <c:v>1.9341407810646882</c:v>
                </c:pt>
                <c:pt idx="5">
                  <c:v>1.8841219098361179</c:v>
                </c:pt>
                <c:pt idx="6">
                  <c:v>1.8644409936277964</c:v>
                </c:pt>
                <c:pt idx="7">
                  <c:v>1.894055952379162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A-410C-8376-DB4D42A97F5E}"/>
            </c:ext>
          </c:extLst>
        </c:ser>
        <c:ser>
          <c:idx val="3"/>
          <c:order val="3"/>
          <c:tx>
            <c:strRef>
              <c:f>실측치와비교!$X$7</c:f>
              <c:strCache>
                <c:ptCount val="1"/>
                <c:pt idx="0">
                  <c:v>rev2_R_I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실측치와비교!$X$8:$X$15</c:f>
              <c:numCache>
                <c:formatCode>General</c:formatCode>
                <c:ptCount val="8"/>
                <c:pt idx="0">
                  <c:v>1.8917731062204028</c:v>
                </c:pt>
                <c:pt idx="1">
                  <c:v>1.886158714586027</c:v>
                </c:pt>
                <c:pt idx="2">
                  <c:v>1.8852290040764699</c:v>
                </c:pt>
                <c:pt idx="3">
                  <c:v>1.9495053344464024</c:v>
                </c:pt>
                <c:pt idx="4">
                  <c:v>1.9935045273825978</c:v>
                </c:pt>
                <c:pt idx="5">
                  <c:v>1.9147176395272487</c:v>
                </c:pt>
                <c:pt idx="6">
                  <c:v>1.8703318169404057</c:v>
                </c:pt>
                <c:pt idx="7">
                  <c:v>1.8821266277527797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A-410C-8376-DB4D42A9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실측치와비교!$L$63</c:f>
              <c:strCache>
                <c:ptCount val="1"/>
                <c:pt idx="0">
                  <c:v>실측_Stress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실측치와비교!$L$64:$L$67</c:f>
              <c:numCache>
                <c:formatCode>0</c:formatCode>
                <c:ptCount val="4"/>
                <c:pt idx="0">
                  <c:v>476.30939999999998</c:v>
                </c:pt>
                <c:pt idx="1">
                  <c:v>601.02350000000001</c:v>
                </c:pt>
                <c:pt idx="2">
                  <c:v>586.64409999999998</c:v>
                </c:pt>
                <c:pt idx="3">
                  <c:v>573.44579999999996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5-4F6B-96FE-8ABA2776007E}"/>
            </c:ext>
          </c:extLst>
        </c:ser>
        <c:ser>
          <c:idx val="2"/>
          <c:order val="1"/>
          <c:tx>
            <c:strRef>
              <c:f>실측치와비교!$P$63</c:f>
              <c:strCache>
                <c:ptCount val="1"/>
                <c:pt idx="0">
                  <c:v>기존_Stress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실측치와비교!$P$64:$P$67</c:f>
              <c:numCache>
                <c:formatCode>General</c:formatCode>
                <c:ptCount val="4"/>
                <c:pt idx="0">
                  <c:v>541</c:v>
                </c:pt>
                <c:pt idx="1">
                  <c:v>541</c:v>
                </c:pt>
                <c:pt idx="2">
                  <c:v>533</c:v>
                </c:pt>
                <c:pt idx="3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5-4F6B-96FE-8ABA2776007E}"/>
            </c:ext>
          </c:extLst>
        </c:ser>
        <c:ser>
          <c:idx val="0"/>
          <c:order val="2"/>
          <c:tx>
            <c:strRef>
              <c:f>실측치와비교!$T$63</c:f>
              <c:strCache>
                <c:ptCount val="1"/>
                <c:pt idx="0">
                  <c:v>rev1_Stress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실측치와비교!$T$64:$T$67</c:f>
              <c:numCache>
                <c:formatCode>General</c:formatCode>
                <c:ptCount val="4"/>
                <c:pt idx="0">
                  <c:v>651.28887138212474</c:v>
                </c:pt>
                <c:pt idx="1">
                  <c:v>660.83705888321163</c:v>
                </c:pt>
                <c:pt idx="2">
                  <c:v>666.2844643806643</c:v>
                </c:pt>
                <c:pt idx="3">
                  <c:v>624.18843653178931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5-4F6B-96FE-8ABA2776007E}"/>
            </c:ext>
          </c:extLst>
        </c:ser>
        <c:ser>
          <c:idx val="3"/>
          <c:order val="3"/>
          <c:tx>
            <c:strRef>
              <c:f>실측치와비교!$X$63</c:f>
              <c:strCache>
                <c:ptCount val="1"/>
                <c:pt idx="0">
                  <c:v>rev2_Stress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실측치와비교!$X$64:$X$67</c:f>
              <c:numCache>
                <c:formatCode>General</c:formatCode>
                <c:ptCount val="4"/>
                <c:pt idx="0">
                  <c:v>752.47054711954058</c:v>
                </c:pt>
                <c:pt idx="1">
                  <c:v>792.23534324082482</c:v>
                </c:pt>
                <c:pt idx="2">
                  <c:v>791.56350302489625</c:v>
                </c:pt>
                <c:pt idx="3">
                  <c:v>754.42903248244272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5-4F6B-96FE-8ABA2776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73039"/>
        <c:axId val="790775119"/>
      </c:lineChart>
      <c:catAx>
        <c:axId val="7907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5119"/>
        <c:crosses val="autoZero"/>
        <c:auto val="1"/>
        <c:lblAlgn val="ctr"/>
        <c:lblOffset val="100"/>
        <c:noMultiLvlLbl val="0"/>
      </c:catAx>
      <c:valAx>
        <c:axId val="7907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451632</xdr:colOff>
      <xdr:row>28</xdr:row>
      <xdr:rowOff>64138</xdr:rowOff>
    </xdr:from>
    <xdr:to>
      <xdr:col>7</xdr:col>
      <xdr:colOff>518307</xdr:colOff>
      <xdr:row>43</xdr:row>
      <xdr:rowOff>13483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123949</xdr:colOff>
      <xdr:row>28</xdr:row>
      <xdr:rowOff>86592</xdr:rowOff>
    </xdr:from>
    <xdr:to>
      <xdr:col>15</xdr:col>
      <xdr:colOff>190624</xdr:colOff>
      <xdr:row>43</xdr:row>
      <xdr:rowOff>35937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467715</xdr:colOff>
      <xdr:row>43</xdr:row>
      <xdr:rowOff>180852</xdr:rowOff>
    </xdr:from>
    <xdr:to>
      <xdr:col>7</xdr:col>
      <xdr:colOff>534390</xdr:colOff>
      <xdr:row>58</xdr:row>
      <xdr:rowOff>38657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134835</xdr:colOff>
      <xdr:row>43</xdr:row>
      <xdr:rowOff>159575</xdr:rowOff>
    </xdr:from>
    <xdr:to>
      <xdr:col>15</xdr:col>
      <xdr:colOff>201510</xdr:colOff>
      <xdr:row>58</xdr:row>
      <xdr:rowOff>17380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156882</xdr:colOff>
      <xdr:row>18</xdr:row>
      <xdr:rowOff>92047</xdr:rowOff>
    </xdr:from>
    <xdr:to>
      <xdr:col>27</xdr:col>
      <xdr:colOff>476249</xdr:colOff>
      <xdr:row>32</xdr:row>
      <xdr:rowOff>159054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677154</xdr:colOff>
      <xdr:row>18</xdr:row>
      <xdr:rowOff>152879</xdr:rowOff>
    </xdr:from>
    <xdr:to>
      <xdr:col>36</xdr:col>
      <xdr:colOff>27214</xdr:colOff>
      <xdr:row>33</xdr:row>
      <xdr:rowOff>15779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421822</xdr:colOff>
      <xdr:row>33</xdr:row>
      <xdr:rowOff>176893</xdr:rowOff>
    </xdr:from>
    <xdr:to>
      <xdr:col>27</xdr:col>
      <xdr:colOff>517071</xdr:colOff>
      <xdr:row>48</xdr:row>
      <xdr:rowOff>135043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653141</xdr:colOff>
      <xdr:row>34</xdr:row>
      <xdr:rowOff>0</xdr:rowOff>
    </xdr:from>
    <xdr:to>
      <xdr:col>36</xdr:col>
      <xdr:colOff>54428</xdr:colOff>
      <xdr:row>48</xdr:row>
      <xdr:rowOff>162257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476250</xdr:colOff>
      <xdr:row>70</xdr:row>
      <xdr:rowOff>27215</xdr:rowOff>
    </xdr:from>
    <xdr:to>
      <xdr:col>21</xdr:col>
      <xdr:colOff>115260</xdr:colOff>
      <xdr:row>84</xdr:row>
      <xdr:rowOff>189472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530679</xdr:colOff>
      <xdr:row>70</xdr:row>
      <xdr:rowOff>27214</xdr:rowOff>
    </xdr:from>
    <xdr:to>
      <xdr:col>30</xdr:col>
      <xdr:colOff>169689</xdr:colOff>
      <xdr:row>84</xdr:row>
      <xdr:rowOff>189471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459442</xdr:colOff>
      <xdr:row>86</xdr:row>
      <xdr:rowOff>78442</xdr:rowOff>
    </xdr:from>
    <xdr:to>
      <xdr:col>21</xdr:col>
      <xdr:colOff>98452</xdr:colOff>
      <xdr:row>101</xdr:row>
      <xdr:rowOff>27788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582706</xdr:colOff>
      <xdr:row>86</xdr:row>
      <xdr:rowOff>56029</xdr:rowOff>
    </xdr:from>
    <xdr:to>
      <xdr:col>30</xdr:col>
      <xdr:colOff>221715</xdr:colOff>
      <xdr:row>101</xdr:row>
      <xdr:rowOff>5375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6</xdr:row>
      <xdr:rowOff>185737</xdr:rowOff>
    </xdr:from>
    <xdr:to>
      <xdr:col>20</xdr:col>
      <xdr:colOff>371475</xdr:colOff>
      <xdr:row>25</xdr:row>
      <xdr:rowOff>133351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26</xdr:row>
      <xdr:rowOff>38100</xdr:rowOff>
    </xdr:from>
    <xdr:to>
      <xdr:col>20</xdr:col>
      <xdr:colOff>361951</xdr:colOff>
      <xdr:row>44</xdr:row>
      <xdr:rowOff>195264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45</xdr:row>
      <xdr:rowOff>180975</xdr:rowOff>
    </xdr:from>
    <xdr:to>
      <xdr:col>20</xdr:col>
      <xdr:colOff>361951</xdr:colOff>
      <xdr:row>64</xdr:row>
      <xdr:rowOff>119064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65</xdr:row>
      <xdr:rowOff>95250</xdr:rowOff>
    </xdr:from>
    <xdr:to>
      <xdr:col>20</xdr:col>
      <xdr:colOff>352426</xdr:colOff>
      <xdr:row>84</xdr:row>
      <xdr:rowOff>42864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85" zoomScaleNormal="85" workbookViewId="0">
      <selection activeCell="L8" sqref="L8"/>
    </sheetView>
  </sheetViews>
  <sheetFormatPr defaultRowHeight="16.5" x14ac:dyDescent="0.3"/>
  <sheetData>
    <row r="1" spans="1:14" x14ac:dyDescent="0.3">
      <c r="A1" s="138"/>
      <c r="B1" s="156" t="s">
        <v>0</v>
      </c>
      <c r="C1" s="156" t="s">
        <v>1</v>
      </c>
      <c r="D1" s="156" t="s">
        <v>2</v>
      </c>
      <c r="E1" s="156" t="s">
        <v>141</v>
      </c>
      <c r="F1" s="156" t="s">
        <v>4</v>
      </c>
      <c r="G1" s="156" t="s">
        <v>5</v>
      </c>
      <c r="H1" s="156" t="s">
        <v>6</v>
      </c>
      <c r="I1" s="157" t="s">
        <v>7</v>
      </c>
      <c r="J1" s="157" t="s">
        <v>8</v>
      </c>
      <c r="K1" s="157" t="s">
        <v>9</v>
      </c>
      <c r="L1" s="157" t="s">
        <v>140</v>
      </c>
      <c r="M1" s="157" t="s">
        <v>139</v>
      </c>
      <c r="N1" s="157" t="s">
        <v>12</v>
      </c>
    </row>
    <row r="2" spans="1:14" x14ac:dyDescent="0.3">
      <c r="A2" s="138">
        <v>1</v>
      </c>
      <c r="B2" s="138">
        <v>19520</v>
      </c>
      <c r="C2" s="138">
        <v>9550</v>
      </c>
      <c r="D2" s="138">
        <v>109</v>
      </c>
      <c r="E2" s="138">
        <v>3.2</v>
      </c>
      <c r="F2" s="138">
        <v>478</v>
      </c>
      <c r="G2" s="138">
        <v>9.4</v>
      </c>
      <c r="H2" s="138">
        <v>132.13225007953193</v>
      </c>
      <c r="I2" s="138">
        <v>824.36270000000002</v>
      </c>
      <c r="J2" s="138">
        <v>2014.8883551020408</v>
      </c>
      <c r="K2" s="138">
        <v>93.14489999999978</v>
      </c>
      <c r="L2" s="138">
        <v>2.3114159095748659</v>
      </c>
      <c r="M2" s="138">
        <v>914.94166816470147</v>
      </c>
      <c r="N2" s="138">
        <v>1.8777020408163263</v>
      </c>
    </row>
    <row r="3" spans="1:14" x14ac:dyDescent="0.3">
      <c r="A3" s="138">
        <v>2</v>
      </c>
      <c r="B3" s="138">
        <v>11520</v>
      </c>
      <c r="C3" s="138">
        <v>4230</v>
      </c>
      <c r="D3" s="138">
        <v>183</v>
      </c>
      <c r="E3" s="138">
        <v>3.5</v>
      </c>
      <c r="F3" s="138">
        <v>470</v>
      </c>
      <c r="G3" s="138">
        <v>12.7</v>
      </c>
      <c r="H3" s="138">
        <v>86.144925420827434</v>
      </c>
      <c r="I3" s="138">
        <v>994.27369999999996</v>
      </c>
      <c r="J3" s="138">
        <v>1992.926226530612</v>
      </c>
      <c r="K3" s="138">
        <v>56.884099999999989</v>
      </c>
      <c r="L3" s="138">
        <v>1.4271501684993815</v>
      </c>
      <c r="M3" s="138">
        <v>1388.0744919993474</v>
      </c>
      <c r="N3" s="138">
        <v>1.891940816326531</v>
      </c>
    </row>
    <row r="4" spans="1:14" x14ac:dyDescent="0.3">
      <c r="A4" s="138">
        <v>3</v>
      </c>
      <c r="B4" s="138">
        <v>18880</v>
      </c>
      <c r="C4" s="138">
        <v>4610</v>
      </c>
      <c r="D4" s="138">
        <v>123</v>
      </c>
      <c r="E4" s="138">
        <v>3.1</v>
      </c>
      <c r="F4" s="138">
        <v>758</v>
      </c>
      <c r="G4" s="138">
        <v>20.9</v>
      </c>
      <c r="H4" s="138">
        <v>75.947516910174798</v>
      </c>
      <c r="I4" s="138">
        <v>803.43989999999997</v>
      </c>
      <c r="J4" s="138">
        <v>2009.1699408163261</v>
      </c>
      <c r="K4" s="138">
        <v>118.96039999999994</v>
      </c>
      <c r="L4" s="138">
        <v>2.9604364863149981</v>
      </c>
      <c r="M4" s="138">
        <v>1587.2829205404776</v>
      </c>
      <c r="N4" s="138">
        <v>1.8642244897959177</v>
      </c>
    </row>
    <row r="5" spans="1:14" x14ac:dyDescent="0.3">
      <c r="A5" s="138">
        <v>4</v>
      </c>
      <c r="B5" s="138">
        <v>11840</v>
      </c>
      <c r="C5" s="138">
        <v>1570</v>
      </c>
      <c r="D5" s="138">
        <v>233</v>
      </c>
      <c r="E5" s="138">
        <v>3.8</v>
      </c>
      <c r="F5" s="138">
        <v>774</v>
      </c>
      <c r="G5" s="138">
        <v>15.3</v>
      </c>
      <c r="H5" s="138">
        <v>31.953657271758725</v>
      </c>
      <c r="I5" s="138">
        <v>1030.567</v>
      </c>
      <c r="J5" s="138">
        <v>2013.1805999999999</v>
      </c>
      <c r="K5" s="138">
        <v>77.565900000000056</v>
      </c>
      <c r="L5" s="138">
        <v>1.9264516059811043</v>
      </c>
      <c r="M5" s="138">
        <v>3780.1881322285235</v>
      </c>
      <c r="N5" s="138">
        <v>1.8862020408163269</v>
      </c>
    </row>
    <row r="6" spans="1:14" x14ac:dyDescent="0.3">
      <c r="A6" s="138">
        <v>5</v>
      </c>
      <c r="B6" s="138">
        <v>11200</v>
      </c>
      <c r="C6" s="138">
        <v>3090</v>
      </c>
      <c r="D6" s="138">
        <v>132</v>
      </c>
      <c r="E6" s="138">
        <v>2.8</v>
      </c>
      <c r="F6" s="138">
        <v>462</v>
      </c>
      <c r="G6" s="138">
        <v>17.8</v>
      </c>
      <c r="H6" s="138">
        <v>95.313868026407476</v>
      </c>
      <c r="I6" s="138">
        <v>953.4348</v>
      </c>
      <c r="J6" s="138">
        <v>2002.5868</v>
      </c>
      <c r="K6" s="138">
        <v>105.67999999999984</v>
      </c>
      <c r="L6" s="138">
        <v>2.6385872512492301</v>
      </c>
      <c r="M6" s="138">
        <v>1260.6267113900994</v>
      </c>
      <c r="N6" s="138">
        <v>1.882967346938776</v>
      </c>
    </row>
    <row r="7" spans="1:14" x14ac:dyDescent="0.3">
      <c r="A7" s="138">
        <v>6</v>
      </c>
      <c r="B7" s="138">
        <v>4480</v>
      </c>
      <c r="C7" s="138">
        <v>17910</v>
      </c>
      <c r="D7" s="138">
        <v>169</v>
      </c>
      <c r="E7" s="138">
        <v>3.3</v>
      </c>
      <c r="F7" s="138">
        <v>702</v>
      </c>
      <c r="G7" s="138">
        <v>11.9</v>
      </c>
      <c r="H7" s="138">
        <v>61.495664192238941</v>
      </c>
      <c r="I7" s="138">
        <v>1040.7251000000001</v>
      </c>
      <c r="J7" s="138">
        <v>2003.1955081632655</v>
      </c>
      <c r="K7" s="138">
        <v>106.76910000000021</v>
      </c>
      <c r="L7" s="138">
        <v>2.6649695340495509</v>
      </c>
      <c r="M7" s="138">
        <v>1954.4748734491222</v>
      </c>
      <c r="N7" s="138">
        <v>1.8378102040816333</v>
      </c>
    </row>
    <row r="8" spans="1:14" x14ac:dyDescent="0.3">
      <c r="A8" s="138">
        <v>7</v>
      </c>
      <c r="B8" s="138">
        <v>13440</v>
      </c>
      <c r="C8" s="138">
        <v>8410</v>
      </c>
      <c r="D8" s="138">
        <v>224</v>
      </c>
      <c r="E8" s="138">
        <v>2.1</v>
      </c>
      <c r="F8" s="138">
        <v>558</v>
      </c>
      <c r="G8" s="138">
        <v>13.6</v>
      </c>
      <c r="H8" s="138">
        <v>106.56481708900807</v>
      </c>
      <c r="I8" s="138">
        <v>452.20249999999999</v>
      </c>
      <c r="J8" s="138">
        <v>2020.7976244897961</v>
      </c>
      <c r="K8" s="138">
        <v>139.8900000000001</v>
      </c>
      <c r="L8" s="138">
        <v>3.4612570379312237</v>
      </c>
      <c r="M8" s="138">
        <v>1137.7850662298395</v>
      </c>
      <c r="N8" s="138">
        <v>1.9053857142857147</v>
      </c>
    </row>
    <row r="9" spans="1:14" x14ac:dyDescent="0.3">
      <c r="A9" s="138">
        <v>8</v>
      </c>
      <c r="B9" s="138">
        <v>19840</v>
      </c>
      <c r="C9" s="138">
        <v>17530</v>
      </c>
      <c r="D9" s="138">
        <v>279</v>
      </c>
      <c r="E9" s="138">
        <v>3.6</v>
      </c>
      <c r="F9" s="138">
        <v>598</v>
      </c>
      <c r="G9" s="138">
        <v>18.899999999999999</v>
      </c>
      <c r="H9" s="138">
        <v>69.084241388715881</v>
      </c>
      <c r="I9" s="138">
        <v>1123.5065999999999</v>
      </c>
      <c r="J9" s="138">
        <v>2011.7903244897964</v>
      </c>
      <c r="K9" s="138">
        <v>142.10149999999976</v>
      </c>
      <c r="L9" s="138">
        <v>3.5317174526136976</v>
      </c>
      <c r="M9" s="138">
        <v>1747.2496917235303</v>
      </c>
      <c r="N9" s="138">
        <v>1.84274693877551</v>
      </c>
    </row>
    <row r="10" spans="1:14" x14ac:dyDescent="0.3">
      <c r="A10" s="138">
        <v>9</v>
      </c>
      <c r="B10" s="138">
        <v>6400</v>
      </c>
      <c r="C10" s="138">
        <v>7650</v>
      </c>
      <c r="D10" s="138">
        <v>118</v>
      </c>
      <c r="E10" s="138">
        <v>3.7</v>
      </c>
      <c r="F10" s="138">
        <v>502</v>
      </c>
      <c r="G10" s="138">
        <v>15.5</v>
      </c>
      <c r="H10" s="138">
        <v>63.815873923763128</v>
      </c>
      <c r="I10" s="138">
        <v>1078.0542</v>
      </c>
      <c r="J10" s="138">
        <v>2011.5152291666666</v>
      </c>
      <c r="K10" s="138">
        <v>76.395199999999932</v>
      </c>
      <c r="L10" s="138">
        <v>1.8989465973779638</v>
      </c>
      <c r="M10" s="138">
        <v>1891.2365580730266</v>
      </c>
      <c r="N10" s="138">
        <v>1.7996187500000007</v>
      </c>
    </row>
    <row r="11" spans="1:14" x14ac:dyDescent="0.3">
      <c r="A11" s="138">
        <v>10</v>
      </c>
      <c r="B11" s="138">
        <v>7680</v>
      </c>
      <c r="C11" s="138">
        <v>2710</v>
      </c>
      <c r="D11" s="138">
        <v>210</v>
      </c>
      <c r="E11" s="138">
        <v>3.6</v>
      </c>
      <c r="F11" s="138">
        <v>654</v>
      </c>
      <c r="G11" s="138">
        <v>20.3</v>
      </c>
      <c r="H11" s="138">
        <v>35.093443936231935</v>
      </c>
      <c r="I11" s="138">
        <v>1231.7003999999999</v>
      </c>
      <c r="J11" s="138">
        <v>2004.0690714285711</v>
      </c>
      <c r="K11" s="138">
        <v>54.910399999999981</v>
      </c>
      <c r="L11" s="138">
        <v>1.3699727415297596</v>
      </c>
      <c r="M11" s="138">
        <v>3426.3990876532125</v>
      </c>
      <c r="N11" s="138">
        <v>1.8512510204081631</v>
      </c>
    </row>
    <row r="12" spans="1:14" x14ac:dyDescent="0.3">
      <c r="A12" s="138">
        <v>11</v>
      </c>
      <c r="B12" s="138">
        <v>19200</v>
      </c>
      <c r="C12" s="138">
        <v>12970</v>
      </c>
      <c r="D12" s="138">
        <v>284</v>
      </c>
      <c r="E12" s="138">
        <v>3.7</v>
      </c>
      <c r="F12" s="138">
        <v>494</v>
      </c>
      <c r="G12" s="138">
        <v>13</v>
      </c>
      <c r="H12" s="138">
        <v>87.064676631015615</v>
      </c>
      <c r="I12" s="138">
        <v>1063.6510000000001</v>
      </c>
      <c r="J12" s="138">
        <v>1988.76783877551</v>
      </c>
      <c r="K12" s="138">
        <v>110.55089999999996</v>
      </c>
      <c r="L12" s="138">
        <v>2.7793817318583165</v>
      </c>
      <c r="M12" s="138">
        <v>1370.5451503856191</v>
      </c>
      <c r="N12" s="138">
        <v>1.8772836734693881</v>
      </c>
    </row>
    <row r="13" spans="1:14" x14ac:dyDescent="0.3">
      <c r="A13" s="138">
        <v>12</v>
      </c>
      <c r="B13" s="138">
        <v>14720</v>
      </c>
      <c r="C13" s="138">
        <v>4990</v>
      </c>
      <c r="D13" s="138">
        <v>100</v>
      </c>
      <c r="E13" s="138">
        <v>2.2999999999999998</v>
      </c>
      <c r="F13" s="138">
        <v>694</v>
      </c>
      <c r="G13" s="138">
        <v>16.7</v>
      </c>
      <c r="H13" s="138">
        <v>92.577217505810509</v>
      </c>
      <c r="I13" s="138">
        <v>409.04509999999999</v>
      </c>
      <c r="J13" s="138">
        <v>1976.8269102040822</v>
      </c>
      <c r="K13" s="138">
        <v>135.00849999999991</v>
      </c>
      <c r="L13" s="138">
        <v>3.4147779783628605</v>
      </c>
      <c r="M13" s="138">
        <v>1281.1965817054345</v>
      </c>
      <c r="N13" s="138">
        <v>1.8854714285714291</v>
      </c>
    </row>
    <row r="14" spans="1:14" x14ac:dyDescent="0.3">
      <c r="A14" s="138">
        <v>13</v>
      </c>
      <c r="B14" s="138">
        <v>16320</v>
      </c>
      <c r="C14" s="138">
        <v>3850</v>
      </c>
      <c r="D14" s="138">
        <v>266</v>
      </c>
      <c r="E14" s="138">
        <v>2.5</v>
      </c>
      <c r="F14" s="138">
        <v>622</v>
      </c>
      <c r="G14" s="138">
        <v>19.2</v>
      </c>
      <c r="H14" s="138">
        <v>71.130683113740318</v>
      </c>
      <c r="I14" s="138">
        <v>778.90549999999996</v>
      </c>
      <c r="J14" s="138">
        <v>2018.709873469387</v>
      </c>
      <c r="K14" s="138">
        <v>119.57500000000027</v>
      </c>
      <c r="L14" s="138">
        <v>2.9616687759716744</v>
      </c>
      <c r="M14" s="138">
        <v>1702.8177870087961</v>
      </c>
      <c r="N14" s="138">
        <v>1.9174836734693881</v>
      </c>
    </row>
    <row r="15" spans="1:14" x14ac:dyDescent="0.3">
      <c r="A15" s="138">
        <v>14</v>
      </c>
      <c r="B15" s="138">
        <v>17920</v>
      </c>
      <c r="C15" s="138">
        <v>8790</v>
      </c>
      <c r="D15" s="138">
        <v>114</v>
      </c>
      <c r="E15" s="138">
        <v>2.6</v>
      </c>
      <c r="F15" s="138">
        <v>678</v>
      </c>
      <c r="G15" s="138">
        <v>15</v>
      </c>
      <c r="H15" s="138">
        <v>107.37080499012281</v>
      </c>
      <c r="I15" s="138">
        <v>553.49289999999996</v>
      </c>
      <c r="J15" s="138">
        <v>2013.299785714285</v>
      </c>
      <c r="K15" s="138">
        <v>125.4358000000002</v>
      </c>
      <c r="L15" s="138">
        <v>3.1151793908202716</v>
      </c>
      <c r="M15" s="138">
        <v>1125.054312054096</v>
      </c>
      <c r="N15" s="138">
        <v>1.8839795918367346</v>
      </c>
    </row>
    <row r="16" spans="1:14" x14ac:dyDescent="0.3">
      <c r="A16" s="138">
        <v>15</v>
      </c>
      <c r="B16" s="138">
        <v>14400</v>
      </c>
      <c r="C16" s="138">
        <v>16770</v>
      </c>
      <c r="D16" s="138">
        <v>275</v>
      </c>
      <c r="E16" s="138">
        <v>2.7</v>
      </c>
      <c r="F16" s="138">
        <v>454</v>
      </c>
      <c r="G16" s="138">
        <v>7.7</v>
      </c>
      <c r="H16" s="138">
        <v>119.34380065537343</v>
      </c>
      <c r="I16" s="138">
        <v>837.27599999999995</v>
      </c>
      <c r="J16" s="138">
        <v>2021.8718877551019</v>
      </c>
      <c r="K16" s="138">
        <v>176.83680000000004</v>
      </c>
      <c r="L16" s="138">
        <v>4.3730960668418799</v>
      </c>
      <c r="M16" s="138">
        <v>1016.4944689135309</v>
      </c>
      <c r="N16" s="138">
        <v>1.8884367346938782</v>
      </c>
    </row>
    <row r="17" spans="1:14" x14ac:dyDescent="0.3">
      <c r="A17" s="138">
        <v>16</v>
      </c>
      <c r="B17" s="138">
        <v>7040</v>
      </c>
      <c r="C17" s="138">
        <v>13350</v>
      </c>
      <c r="D17" s="138">
        <v>82</v>
      </c>
      <c r="E17" s="138">
        <v>3.1</v>
      </c>
      <c r="F17" s="138">
        <v>646</v>
      </c>
      <c r="G17" s="138">
        <v>7.4</v>
      </c>
      <c r="H17" s="138">
        <v>154.60808255972611</v>
      </c>
      <c r="I17" s="138">
        <v>450.9708</v>
      </c>
      <c r="J17" s="138">
        <v>2003.3263755102048</v>
      </c>
      <c r="K17" s="138">
        <v>180.89739999999983</v>
      </c>
      <c r="L17" s="138">
        <v>4.514925830643274</v>
      </c>
      <c r="M17" s="138">
        <v>777.44695193524831</v>
      </c>
      <c r="N17" s="138">
        <v>1.8857081632653063</v>
      </c>
    </row>
    <row r="18" spans="1:14" x14ac:dyDescent="0.3">
      <c r="A18" s="138">
        <v>17</v>
      </c>
      <c r="B18" s="138">
        <v>9600</v>
      </c>
      <c r="C18" s="138">
        <v>13730</v>
      </c>
      <c r="D18" s="138">
        <v>252</v>
      </c>
      <c r="E18" s="138">
        <v>3.3</v>
      </c>
      <c r="F18" s="138">
        <v>718</v>
      </c>
      <c r="G18" s="138">
        <v>9.1</v>
      </c>
      <c r="H18" s="138">
        <v>115.04410483396168</v>
      </c>
      <c r="I18" s="138">
        <v>521.73</v>
      </c>
      <c r="J18" s="138">
        <v>2007.8682142857142</v>
      </c>
      <c r="K18" s="138">
        <v>214.03819999999996</v>
      </c>
      <c r="L18" s="138">
        <v>5.3299862629715129</v>
      </c>
      <c r="M18" s="138">
        <v>1047.1818006756205</v>
      </c>
      <c r="N18" s="138">
        <v>1.8844999999999996</v>
      </c>
    </row>
    <row r="19" spans="1:14" x14ac:dyDescent="0.3">
      <c r="A19" s="138">
        <v>18</v>
      </c>
      <c r="B19" s="138">
        <v>12160</v>
      </c>
      <c r="C19" s="138">
        <v>10310</v>
      </c>
      <c r="D19" s="138">
        <v>141</v>
      </c>
      <c r="E19" s="138">
        <v>2.9</v>
      </c>
      <c r="F19" s="138">
        <v>566</v>
      </c>
      <c r="G19" s="138">
        <v>19.7</v>
      </c>
      <c r="H19" s="138">
        <v>86.78</v>
      </c>
      <c r="I19" s="138">
        <v>1126.6003000000001</v>
      </c>
      <c r="J19" s="138">
        <v>1989.803410204082</v>
      </c>
      <c r="K19" s="138">
        <v>33.0003999999999</v>
      </c>
      <c r="L19" s="138">
        <v>0.82923769832657113</v>
      </c>
      <c r="M19" s="138">
        <v>1375.7571400350878</v>
      </c>
      <c r="N19" s="138">
        <v>1.8487163265306126</v>
      </c>
    </row>
    <row r="20" spans="1:14" x14ac:dyDescent="0.3">
      <c r="A20" s="138">
        <v>19</v>
      </c>
      <c r="B20" s="138">
        <v>16640</v>
      </c>
      <c r="C20" s="138">
        <v>3470</v>
      </c>
      <c r="D20" s="138">
        <v>289</v>
      </c>
      <c r="E20" s="138">
        <v>2.5</v>
      </c>
      <c r="F20" s="138">
        <v>686</v>
      </c>
      <c r="G20" s="138">
        <v>9.9</v>
      </c>
      <c r="H20" s="138">
        <v>65.743507680400157</v>
      </c>
      <c r="I20" s="138">
        <v>328.0453</v>
      </c>
      <c r="J20" s="138">
        <v>2013.778012244898</v>
      </c>
      <c r="K20" s="138">
        <v>140.22469999999998</v>
      </c>
      <c r="L20" s="138">
        <v>3.4816325123066019</v>
      </c>
      <c r="M20" s="138">
        <v>1837.849621928759</v>
      </c>
      <c r="N20" s="138">
        <v>1.9315530612244898</v>
      </c>
    </row>
    <row r="21" spans="1:14" x14ac:dyDescent="0.3">
      <c r="A21" s="138">
        <v>20</v>
      </c>
      <c r="B21" s="138">
        <v>12480</v>
      </c>
      <c r="C21" s="138">
        <v>19430</v>
      </c>
      <c r="D21" s="138">
        <v>95</v>
      </c>
      <c r="E21" s="138">
        <v>3.8</v>
      </c>
      <c r="F21" s="138">
        <v>542</v>
      </c>
      <c r="G21" s="138">
        <v>9.6999999999999993</v>
      </c>
      <c r="H21" s="138">
        <v>136.98249030195177</v>
      </c>
      <c r="I21" s="138">
        <v>907.13170000000002</v>
      </c>
      <c r="J21" s="138">
        <v>2011.8128489795927</v>
      </c>
      <c r="K21" s="138">
        <v>90.189100000000053</v>
      </c>
      <c r="L21" s="138">
        <v>2.2414883185020087</v>
      </c>
      <c r="M21" s="138">
        <v>881.19854349775721</v>
      </c>
      <c r="N21" s="138">
        <v>1.865669387755102</v>
      </c>
    </row>
    <row r="22" spans="1:14" x14ac:dyDescent="0.3">
      <c r="A22" s="138">
        <v>21</v>
      </c>
      <c r="B22" s="138">
        <v>9280</v>
      </c>
      <c r="C22" s="138">
        <v>15630</v>
      </c>
      <c r="D22" s="138">
        <v>238</v>
      </c>
      <c r="E22" s="138">
        <v>2</v>
      </c>
      <c r="F22" s="138">
        <v>550</v>
      </c>
      <c r="G22" s="138">
        <v>18.600000000000001</v>
      </c>
      <c r="H22" s="138">
        <v>92.396193501218519</v>
      </c>
      <c r="I22" s="138">
        <v>755.81960000000004</v>
      </c>
      <c r="J22" s="138">
        <v>1982.6403857142857</v>
      </c>
      <c r="K22" s="138">
        <v>41.109500000000025</v>
      </c>
      <c r="L22" s="138">
        <v>1.0367361700137443</v>
      </c>
      <c r="M22" s="138">
        <v>1287.4818608332421</v>
      </c>
      <c r="N22" s="138">
        <v>1.8815571428571434</v>
      </c>
    </row>
    <row r="23" spans="1:14" x14ac:dyDescent="0.3">
      <c r="A23" s="138">
        <v>22</v>
      </c>
      <c r="B23" s="138">
        <v>16960</v>
      </c>
      <c r="C23" s="138">
        <v>6510</v>
      </c>
      <c r="D23" s="138">
        <v>229</v>
      </c>
      <c r="E23" s="138">
        <v>3.1</v>
      </c>
      <c r="F23" s="138">
        <v>830</v>
      </c>
      <c r="G23" s="138">
        <v>10.8</v>
      </c>
      <c r="H23" s="138">
        <v>65.288283547175311</v>
      </c>
      <c r="I23" s="138">
        <v>485.08539999999999</v>
      </c>
      <c r="J23" s="138">
        <v>2017.0361224489793</v>
      </c>
      <c r="K23" s="138">
        <v>185.67090000000007</v>
      </c>
      <c r="L23" s="138">
        <v>4.6025675478376717</v>
      </c>
      <c r="M23" s="138">
        <v>1853.6582794291392</v>
      </c>
      <c r="N23" s="138">
        <v>1.9018979591836738</v>
      </c>
    </row>
    <row r="24" spans="1:14" x14ac:dyDescent="0.3">
      <c r="A24" s="138">
        <v>23</v>
      </c>
      <c r="B24" s="138">
        <v>17600</v>
      </c>
      <c r="C24" s="138">
        <v>18290</v>
      </c>
      <c r="D24" s="138">
        <v>215</v>
      </c>
      <c r="E24" s="138">
        <v>3.9</v>
      </c>
      <c r="F24" s="138">
        <v>782</v>
      </c>
      <c r="G24" s="138">
        <v>20.6</v>
      </c>
      <c r="H24" s="138">
        <v>58.025946494407954</v>
      </c>
      <c r="I24" s="138">
        <v>1116.1318000000001</v>
      </c>
      <c r="J24" s="138">
        <v>2023.8970408163259</v>
      </c>
      <c r="K24" s="138">
        <v>50.843599999999924</v>
      </c>
      <c r="L24" s="138">
        <v>1.2560816823837166</v>
      </c>
      <c r="M24" s="138">
        <v>2092.7503950440914</v>
      </c>
      <c r="N24" s="138">
        <v>1.8092795918367348</v>
      </c>
    </row>
    <row r="25" spans="1:14" x14ac:dyDescent="0.3">
      <c r="A25" s="138">
        <v>24</v>
      </c>
      <c r="B25" s="138">
        <v>13120</v>
      </c>
      <c r="C25" s="138">
        <v>9930</v>
      </c>
      <c r="D25" s="138">
        <v>293</v>
      </c>
      <c r="E25" s="138">
        <v>2.2999999999999998</v>
      </c>
      <c r="F25" s="138">
        <v>838</v>
      </c>
      <c r="G25" s="138">
        <v>10.5</v>
      </c>
      <c r="H25" s="138">
        <v>75.040411079947944</v>
      </c>
      <c r="I25" s="138">
        <v>138.8366</v>
      </c>
      <c r="J25" s="138">
        <v>2006.6354734693875</v>
      </c>
      <c r="K25" s="138">
        <v>175.35259999999994</v>
      </c>
      <c r="L25" s="138">
        <v>4.3693187506752968</v>
      </c>
      <c r="M25" s="138">
        <v>1604.4438813093823</v>
      </c>
      <c r="N25" s="138">
        <v>1.9118061224489793</v>
      </c>
    </row>
    <row r="26" spans="1:14" x14ac:dyDescent="0.3">
      <c r="A26" s="138">
        <v>25</v>
      </c>
      <c r="B26" s="138">
        <v>5760</v>
      </c>
      <c r="C26" s="138">
        <v>15250</v>
      </c>
      <c r="D26" s="138">
        <v>146</v>
      </c>
      <c r="E26" s="138">
        <v>3.5</v>
      </c>
      <c r="F26" s="138">
        <v>574</v>
      </c>
      <c r="G26" s="138">
        <v>20</v>
      </c>
      <c r="H26" s="138">
        <v>59.889634517979047</v>
      </c>
      <c r="I26" s="138">
        <v>901.34640000000002</v>
      </c>
      <c r="J26" s="138">
        <v>2006.4439897959182</v>
      </c>
      <c r="K26" s="138">
        <v>99.618799999999965</v>
      </c>
      <c r="L26" s="138">
        <v>2.4824714895264162</v>
      </c>
      <c r="M26" s="138">
        <v>2010.1414937106465</v>
      </c>
      <c r="N26" s="138">
        <v>1.7693122448979592</v>
      </c>
    </row>
    <row r="27" spans="1:14" x14ac:dyDescent="0.3">
      <c r="A27" s="138">
        <v>26</v>
      </c>
      <c r="B27" s="138">
        <v>10880</v>
      </c>
      <c r="C27" s="138">
        <v>19810</v>
      </c>
      <c r="D27" s="138">
        <v>261</v>
      </c>
      <c r="E27" s="138">
        <v>2.1</v>
      </c>
      <c r="F27" s="138">
        <v>590</v>
      </c>
      <c r="G27" s="138">
        <v>11.6</v>
      </c>
      <c r="H27" s="138">
        <v>129.36411824238158</v>
      </c>
      <c r="I27" s="138">
        <v>348.36649999999997</v>
      </c>
      <c r="J27" s="138">
        <v>2011.4500469387754</v>
      </c>
      <c r="K27" s="138">
        <v>167.23019999999997</v>
      </c>
      <c r="L27" s="138">
        <v>4.156956327464048</v>
      </c>
      <c r="M27" s="138">
        <v>932.9248670810149</v>
      </c>
      <c r="N27" s="138">
        <v>1.8971408163265306</v>
      </c>
    </row>
    <row r="28" spans="1:14" x14ac:dyDescent="0.3">
      <c r="A28" s="138">
        <v>27</v>
      </c>
      <c r="B28" s="138">
        <v>15680</v>
      </c>
      <c r="C28" s="138">
        <v>17150</v>
      </c>
      <c r="D28" s="138">
        <v>197</v>
      </c>
      <c r="E28" s="138">
        <v>3.9</v>
      </c>
      <c r="F28" s="138">
        <v>510</v>
      </c>
      <c r="G28" s="138">
        <v>8</v>
      </c>
      <c r="H28" s="138">
        <v>96.395840360836928</v>
      </c>
      <c r="I28" s="138">
        <v>1004.1967</v>
      </c>
      <c r="J28" s="138">
        <v>1999.4951979591845</v>
      </c>
      <c r="K28" s="138">
        <v>36.864499999999907</v>
      </c>
      <c r="L28" s="138">
        <v>0.92184517466274052</v>
      </c>
      <c r="M28" s="138">
        <v>1244.5527880505056</v>
      </c>
      <c r="N28" s="138">
        <v>1.8688387755102041</v>
      </c>
    </row>
    <row r="29" spans="1:14" x14ac:dyDescent="0.3">
      <c r="A29" s="138">
        <v>28</v>
      </c>
      <c r="B29" s="138">
        <v>6080</v>
      </c>
      <c r="C29" s="138">
        <v>1950</v>
      </c>
      <c r="D29" s="138">
        <v>137</v>
      </c>
      <c r="E29" s="138">
        <v>2.2000000000000002</v>
      </c>
      <c r="F29" s="138">
        <v>606</v>
      </c>
      <c r="G29" s="138">
        <v>8.3000000000000007</v>
      </c>
      <c r="H29" s="138">
        <v>83.159698922686033</v>
      </c>
      <c r="I29" s="138">
        <v>301.82510000000002</v>
      </c>
      <c r="J29" s="138">
        <v>1989.2510755102044</v>
      </c>
      <c r="K29" s="138">
        <v>116.98109999999997</v>
      </c>
      <c r="L29" s="138">
        <v>2.9403301936131059</v>
      </c>
      <c r="M29" s="138">
        <v>1435.2512824941471</v>
      </c>
      <c r="N29" s="138">
        <v>1.9175183673469385</v>
      </c>
    </row>
    <row r="30" spans="1:14" x14ac:dyDescent="0.3">
      <c r="A30" s="138">
        <v>29</v>
      </c>
      <c r="B30" s="138">
        <v>8960</v>
      </c>
      <c r="C30" s="138">
        <v>9170</v>
      </c>
      <c r="D30" s="138">
        <v>256</v>
      </c>
      <c r="E30" s="138">
        <v>4</v>
      </c>
      <c r="F30" s="138">
        <v>814</v>
      </c>
      <c r="G30" s="138">
        <v>11.3</v>
      </c>
      <c r="H30" s="138">
        <v>44.287897622577411</v>
      </c>
      <c r="I30" s="138">
        <v>1159.1287</v>
      </c>
      <c r="J30" s="138">
        <v>1983.2144469387754</v>
      </c>
      <c r="K30" s="138">
        <v>50.601699999999937</v>
      </c>
      <c r="L30" s="138">
        <v>1.2757495811435586</v>
      </c>
      <c r="M30" s="138">
        <v>2686.8032398012379</v>
      </c>
      <c r="N30" s="138">
        <v>1.8582612244897965</v>
      </c>
    </row>
    <row r="31" spans="1:14" x14ac:dyDescent="0.3">
      <c r="A31" s="138">
        <v>30</v>
      </c>
      <c r="B31" s="138">
        <v>15360</v>
      </c>
      <c r="C31" s="138">
        <v>8030</v>
      </c>
      <c r="D31" s="138">
        <v>86</v>
      </c>
      <c r="E31" s="138">
        <v>2.7</v>
      </c>
      <c r="F31" s="138">
        <v>710</v>
      </c>
      <c r="G31" s="138">
        <v>14.1</v>
      </c>
      <c r="H31" s="138">
        <v>114.00529963814412</v>
      </c>
      <c r="I31" s="138">
        <v>515.3107</v>
      </c>
      <c r="J31" s="138">
        <v>2022.7608857142857</v>
      </c>
      <c r="K31" s="138">
        <v>146.34890000000019</v>
      </c>
      <c r="L31" s="138">
        <v>3.617553143171464</v>
      </c>
      <c r="M31" s="138">
        <v>1064.561503088672</v>
      </c>
      <c r="N31" s="138">
        <v>1.8835285714285721</v>
      </c>
    </row>
    <row r="32" spans="1:14" x14ac:dyDescent="0.3">
      <c r="A32" s="138">
        <v>31</v>
      </c>
      <c r="B32" s="138">
        <v>4800</v>
      </c>
      <c r="C32" s="138">
        <v>11450</v>
      </c>
      <c r="D32" s="138">
        <v>298</v>
      </c>
      <c r="E32" s="138">
        <v>3.3</v>
      </c>
      <c r="F32" s="138">
        <v>526</v>
      </c>
      <c r="G32" s="138">
        <v>15.8</v>
      </c>
      <c r="H32" s="138">
        <v>44.627972565309499</v>
      </c>
      <c r="I32" s="138">
        <v>1215.3549</v>
      </c>
      <c r="J32" s="138">
        <v>1996.1178040816321</v>
      </c>
      <c r="K32" s="138">
        <v>58.393799999999828</v>
      </c>
      <c r="L32" s="138">
        <v>1.4626842133414433</v>
      </c>
      <c r="M32" s="138">
        <v>2683.6771056455304</v>
      </c>
      <c r="N32" s="138">
        <v>1.842889795918367</v>
      </c>
    </row>
    <row r="33" spans="1:14" x14ac:dyDescent="0.3">
      <c r="A33" s="138">
        <v>32</v>
      </c>
      <c r="B33" s="138">
        <v>17280</v>
      </c>
      <c r="C33" s="138">
        <v>2330</v>
      </c>
      <c r="D33" s="138">
        <v>174</v>
      </c>
      <c r="E33" s="138">
        <v>3</v>
      </c>
      <c r="F33" s="138">
        <v>614</v>
      </c>
      <c r="G33" s="138">
        <v>10.199999999999999</v>
      </c>
      <c r="H33" s="138">
        <v>67.411523879629485</v>
      </c>
      <c r="I33" s="138">
        <v>669.4674</v>
      </c>
      <c r="J33" s="138">
        <v>2017.4176714285713</v>
      </c>
      <c r="K33" s="138">
        <v>120.62249999999995</v>
      </c>
      <c r="L33" s="138">
        <v>2.9895271987625867</v>
      </c>
      <c r="M33" s="138">
        <v>1795.6137663028244</v>
      </c>
      <c r="N33" s="138">
        <v>1.906251020408164</v>
      </c>
    </row>
    <row r="34" spans="1:14" x14ac:dyDescent="0.3">
      <c r="A34" s="138">
        <v>33</v>
      </c>
      <c r="B34" s="138">
        <v>5440</v>
      </c>
      <c r="C34" s="138">
        <v>7270</v>
      </c>
      <c r="D34" s="138">
        <v>270</v>
      </c>
      <c r="E34" s="138">
        <v>2.7</v>
      </c>
      <c r="F34" s="138">
        <v>518</v>
      </c>
      <c r="G34" s="138">
        <v>17.5</v>
      </c>
      <c r="H34" s="138">
        <v>49.619898884759927</v>
      </c>
      <c r="I34" s="138">
        <v>1157.8535999999999</v>
      </c>
      <c r="J34" s="138">
        <v>2007.6004510204082</v>
      </c>
      <c r="K34" s="138">
        <v>48.972099999999955</v>
      </c>
      <c r="L34" s="138">
        <v>1.2196674884962488</v>
      </c>
      <c r="M34" s="138">
        <v>2427.575020678265</v>
      </c>
      <c r="N34" s="138">
        <v>1.8695346938775512</v>
      </c>
    </row>
    <row r="35" spans="1:14" x14ac:dyDescent="0.3">
      <c r="A35" s="138">
        <v>34</v>
      </c>
      <c r="B35" s="138">
        <v>7360</v>
      </c>
      <c r="C35" s="138">
        <v>10690</v>
      </c>
      <c r="D35" s="138">
        <v>201</v>
      </c>
      <c r="E35" s="138">
        <v>2.4</v>
      </c>
      <c r="F35" s="138">
        <v>662</v>
      </c>
      <c r="G35" s="138">
        <v>17.2</v>
      </c>
      <c r="H35" s="138">
        <v>70.088894514049372</v>
      </c>
      <c r="I35" s="138">
        <v>852.5213</v>
      </c>
      <c r="J35" s="138">
        <v>2006.3364367346937</v>
      </c>
      <c r="K35" s="138">
        <v>68.582400000000007</v>
      </c>
      <c r="L35" s="138">
        <v>1.7091450552435177</v>
      </c>
      <c r="M35" s="138">
        <v>1717.5358098985471</v>
      </c>
      <c r="N35" s="138">
        <v>1.8737816326530605</v>
      </c>
    </row>
    <row r="36" spans="1:14" x14ac:dyDescent="0.3">
      <c r="A36" s="138">
        <v>35</v>
      </c>
      <c r="B36" s="138">
        <v>16000</v>
      </c>
      <c r="C36" s="138">
        <v>11830</v>
      </c>
      <c r="D36" s="138">
        <v>160</v>
      </c>
      <c r="E36" s="138">
        <v>2.9</v>
      </c>
      <c r="F36" s="138">
        <v>670</v>
      </c>
      <c r="G36" s="138">
        <v>8.8000000000000007</v>
      </c>
      <c r="H36" s="138">
        <v>105.62929415921496</v>
      </c>
      <c r="I36" s="138">
        <v>568.50419999999997</v>
      </c>
      <c r="J36" s="138">
        <v>2016.2050857142858</v>
      </c>
      <c r="K36" s="138">
        <v>121.94559999999979</v>
      </c>
      <c r="L36" s="138">
        <v>3.0241368019562809</v>
      </c>
      <c r="M36" s="138">
        <v>1145.2533703436063</v>
      </c>
      <c r="N36" s="138">
        <v>1.8878734693877552</v>
      </c>
    </row>
    <row r="37" spans="1:14" x14ac:dyDescent="0.3">
      <c r="A37" s="138">
        <v>36</v>
      </c>
      <c r="B37" s="138">
        <v>9920</v>
      </c>
      <c r="C37" s="138">
        <v>5370</v>
      </c>
      <c r="D37" s="138">
        <v>178</v>
      </c>
      <c r="E37" s="138">
        <v>2.9</v>
      </c>
      <c r="F37" s="138">
        <v>486</v>
      </c>
      <c r="G37" s="138">
        <v>11.1</v>
      </c>
      <c r="H37" s="138">
        <v>101.06315565117009</v>
      </c>
      <c r="I37" s="138">
        <v>834.09090000000003</v>
      </c>
      <c r="J37" s="138">
        <v>2005.4312040816324</v>
      </c>
      <c r="K37" s="138">
        <v>157.44429999999988</v>
      </c>
      <c r="L37" s="138">
        <v>3.9254475466312488</v>
      </c>
      <c r="M37" s="138">
        <v>1190.6007829422535</v>
      </c>
      <c r="N37" s="138">
        <v>1.9000693877551027</v>
      </c>
    </row>
    <row r="38" spans="1:14" x14ac:dyDescent="0.3">
      <c r="A38" s="138">
        <v>37</v>
      </c>
      <c r="B38" s="138">
        <v>6720</v>
      </c>
      <c r="C38" s="138">
        <v>1190</v>
      </c>
      <c r="D38" s="138">
        <v>243</v>
      </c>
      <c r="E38" s="138">
        <v>3.2</v>
      </c>
      <c r="F38" s="138">
        <v>630</v>
      </c>
      <c r="G38" s="138">
        <v>12.2</v>
      </c>
      <c r="H38" s="138">
        <v>39.679309110995831</v>
      </c>
      <c r="I38" s="138">
        <v>916.78800000000001</v>
      </c>
      <c r="J38" s="138">
        <v>1990.0373816326526</v>
      </c>
      <c r="K38" s="138">
        <v>204.05330000000004</v>
      </c>
      <c r="L38" s="138">
        <v>5.1268710297439748</v>
      </c>
      <c r="M38" s="138">
        <v>3009.1814997068764</v>
      </c>
      <c r="N38" s="138">
        <v>1.99580625</v>
      </c>
    </row>
    <row r="39" spans="1:14" x14ac:dyDescent="0.3">
      <c r="A39" s="138">
        <v>38</v>
      </c>
      <c r="B39" s="138">
        <v>8640</v>
      </c>
      <c r="C39" s="138">
        <v>14110</v>
      </c>
      <c r="D39" s="138">
        <v>220</v>
      </c>
      <c r="E39" s="138">
        <v>2.5</v>
      </c>
      <c r="F39" s="138">
        <v>806</v>
      </c>
      <c r="G39" s="138">
        <v>12.5</v>
      </c>
      <c r="H39" s="138">
        <v>87.399873300506158</v>
      </c>
      <c r="I39" s="138">
        <v>271.16820000000001</v>
      </c>
      <c r="J39" s="138">
        <v>1985.6367857142866</v>
      </c>
      <c r="K39" s="138">
        <v>259.77289999999994</v>
      </c>
      <c r="L39" s="138">
        <v>6.5412995435253452</v>
      </c>
      <c r="M39" s="138">
        <v>1363.1393575734992</v>
      </c>
      <c r="N39" s="138">
        <v>1.8988959183673466</v>
      </c>
    </row>
    <row r="40" spans="1:14" x14ac:dyDescent="0.3">
      <c r="A40" s="138">
        <v>39</v>
      </c>
      <c r="B40" s="138">
        <v>10560</v>
      </c>
      <c r="C40" s="138">
        <v>5750</v>
      </c>
      <c r="D40" s="138">
        <v>151</v>
      </c>
      <c r="E40" s="138">
        <v>3.9</v>
      </c>
      <c r="F40" s="138">
        <v>734</v>
      </c>
      <c r="G40" s="138">
        <v>18.3</v>
      </c>
      <c r="H40" s="138">
        <v>46.640638053494648</v>
      </c>
      <c r="I40" s="138">
        <v>1146.2799</v>
      </c>
      <c r="J40" s="138">
        <v>2006.759730612245</v>
      </c>
      <c r="K40" s="138">
        <v>40.754699999999957</v>
      </c>
      <c r="L40" s="138">
        <v>1.0154354649015718</v>
      </c>
      <c r="M40" s="138">
        <v>2581.5595339548117</v>
      </c>
      <c r="N40" s="138">
        <v>1.8032530612244899</v>
      </c>
    </row>
    <row r="41" spans="1:14" x14ac:dyDescent="0.3">
      <c r="A41" s="138">
        <v>40</v>
      </c>
      <c r="B41" s="138">
        <v>18560</v>
      </c>
      <c r="C41" s="138">
        <v>12590</v>
      </c>
      <c r="D41" s="138">
        <v>91</v>
      </c>
      <c r="E41" s="138">
        <v>2.1</v>
      </c>
      <c r="F41" s="138">
        <v>798</v>
      </c>
      <c r="G41" s="138">
        <v>13.3</v>
      </c>
      <c r="H41" s="138">
        <v>134.56300180410358</v>
      </c>
      <c r="I41" s="138">
        <v>80.968999999999994</v>
      </c>
      <c r="J41" s="138">
        <v>2019.9558265306121</v>
      </c>
      <c r="K41" s="138">
        <v>96.53269999999975</v>
      </c>
      <c r="L41" s="138">
        <v>2.3894755205068048</v>
      </c>
      <c r="M41" s="138">
        <v>900.67364704211536</v>
      </c>
      <c r="N41" s="138">
        <v>1.8914346938775508</v>
      </c>
    </row>
    <row r="42" spans="1:14" x14ac:dyDescent="0.3">
      <c r="A42" s="138">
        <v>41</v>
      </c>
      <c r="B42" s="138">
        <v>18240</v>
      </c>
      <c r="C42" s="138">
        <v>6130</v>
      </c>
      <c r="D42" s="138">
        <v>164</v>
      </c>
      <c r="E42" s="138">
        <v>3.4</v>
      </c>
      <c r="F42" s="138">
        <v>726</v>
      </c>
      <c r="G42" s="138">
        <v>8.5</v>
      </c>
      <c r="H42" s="138">
        <v>74.186500056051003</v>
      </c>
      <c r="I42" s="138">
        <v>607.11789999999996</v>
      </c>
      <c r="J42" s="138">
        <v>2017.0598755102048</v>
      </c>
      <c r="K42" s="138">
        <v>158.09069999999974</v>
      </c>
      <c r="L42" s="138">
        <v>3.9188400384002362</v>
      </c>
      <c r="M42" s="138">
        <v>1631.3425278072684</v>
      </c>
      <c r="N42" s="138">
        <v>1.8900122448979586</v>
      </c>
    </row>
    <row r="43" spans="1:14" x14ac:dyDescent="0.3">
      <c r="A43" s="138">
        <v>42</v>
      </c>
      <c r="B43" s="138">
        <v>15040</v>
      </c>
      <c r="C43" s="138">
        <v>14870</v>
      </c>
      <c r="D43" s="138">
        <v>247</v>
      </c>
      <c r="E43" s="138">
        <v>3.4</v>
      </c>
      <c r="F43" s="138">
        <v>742</v>
      </c>
      <c r="G43" s="138">
        <v>16.100000000000001</v>
      </c>
      <c r="H43" s="138">
        <v>61.086731932626599</v>
      </c>
      <c r="I43" s="138">
        <v>1053.7537</v>
      </c>
      <c r="J43" s="138">
        <v>2005.3447183673472</v>
      </c>
      <c r="K43" s="138">
        <v>59.225300000000061</v>
      </c>
      <c r="L43" s="138">
        <v>1.4766862639012603</v>
      </c>
      <c r="M43" s="138">
        <v>1969.66966958953</v>
      </c>
      <c r="N43" s="138">
        <v>1.8558448979591842</v>
      </c>
    </row>
    <row r="44" spans="1:14" x14ac:dyDescent="0.3">
      <c r="A44" s="138">
        <v>43</v>
      </c>
      <c r="B44" s="138">
        <v>12800</v>
      </c>
      <c r="C44" s="138">
        <v>19050</v>
      </c>
      <c r="D44" s="138">
        <v>72</v>
      </c>
      <c r="E44" s="138">
        <v>2.6</v>
      </c>
      <c r="F44" s="138">
        <v>638</v>
      </c>
      <c r="G44" s="138">
        <v>18.100000000000001</v>
      </c>
      <c r="H44" s="138">
        <v>178.48437690805545</v>
      </c>
      <c r="I44" s="138">
        <v>564.52340000000004</v>
      </c>
      <c r="J44" s="138">
        <v>2005.0651204081632</v>
      </c>
      <c r="K44" s="138">
        <v>115.38760000000025</v>
      </c>
      <c r="L44" s="138">
        <v>2.8774028041670596</v>
      </c>
      <c r="M44" s="138">
        <v>674.03046310581692</v>
      </c>
      <c r="N44" s="138">
        <v>1.8769918367346938</v>
      </c>
    </row>
    <row r="45" spans="1:14" x14ac:dyDescent="0.3">
      <c r="A45" s="138">
        <v>44</v>
      </c>
      <c r="B45" s="138">
        <v>13760</v>
      </c>
      <c r="C45" s="138">
        <v>14490</v>
      </c>
      <c r="D45" s="138">
        <v>128</v>
      </c>
      <c r="E45" s="138">
        <v>3.5</v>
      </c>
      <c r="F45" s="138">
        <v>582</v>
      </c>
      <c r="G45" s="138">
        <v>19.5</v>
      </c>
      <c r="H45" s="138">
        <v>87.878120328434463</v>
      </c>
      <c r="I45" s="138">
        <v>1092.4248</v>
      </c>
      <c r="J45" s="138">
        <v>1978.3314571428562</v>
      </c>
      <c r="K45" s="138">
        <v>59.961399999999912</v>
      </c>
      <c r="L45" s="138">
        <v>1.5154538382207525</v>
      </c>
      <c r="M45" s="138">
        <v>1350.733117469332</v>
      </c>
      <c r="N45" s="138">
        <v>1.8205081632653064</v>
      </c>
    </row>
    <row r="46" spans="1:14" x14ac:dyDescent="0.3">
      <c r="A46" s="138">
        <v>45</v>
      </c>
      <c r="B46" s="138">
        <v>14080</v>
      </c>
      <c r="C46" s="138">
        <v>16390</v>
      </c>
      <c r="D46" s="138">
        <v>155</v>
      </c>
      <c r="E46" s="138">
        <v>2.8</v>
      </c>
      <c r="F46" s="138">
        <v>766</v>
      </c>
      <c r="G46" s="138">
        <v>16.399999999999999</v>
      </c>
      <c r="H46" s="138">
        <v>92.20442548617963</v>
      </c>
      <c r="I46" s="138">
        <v>632.20619999999997</v>
      </c>
      <c r="J46" s="138">
        <v>1982.0558653061221</v>
      </c>
      <c r="K46" s="138">
        <v>125.89979999999991</v>
      </c>
      <c r="L46" s="138">
        <v>3.1759901979492162</v>
      </c>
      <c r="M46" s="138">
        <v>1289.7792192869588</v>
      </c>
      <c r="N46" s="138">
        <v>1.8699061224489799</v>
      </c>
    </row>
    <row r="47" spans="1:14" x14ac:dyDescent="0.3">
      <c r="A47" s="138">
        <v>46</v>
      </c>
      <c r="B47" s="138">
        <v>10240</v>
      </c>
      <c r="C47" s="138">
        <v>12210</v>
      </c>
      <c r="D47" s="138">
        <v>105</v>
      </c>
      <c r="E47" s="138">
        <v>2.2000000000000002</v>
      </c>
      <c r="F47" s="138">
        <v>534</v>
      </c>
      <c r="G47" s="138">
        <v>14.4</v>
      </c>
      <c r="H47" s="138">
        <v>156.25311472658595</v>
      </c>
      <c r="I47" s="138">
        <v>485.26740000000001</v>
      </c>
      <c r="J47" s="138">
        <v>2012.2502755102039</v>
      </c>
      <c r="K47" s="138">
        <v>153.64799999999991</v>
      </c>
      <c r="L47" s="138">
        <v>3.8178153550269145</v>
      </c>
      <c r="M47" s="138">
        <v>772.68870282602802</v>
      </c>
      <c r="N47" s="138">
        <v>1.8888510204081637</v>
      </c>
    </row>
    <row r="48" spans="1:14" x14ac:dyDescent="0.3">
      <c r="A48" s="138">
        <v>47</v>
      </c>
      <c r="B48" s="138">
        <v>8320</v>
      </c>
      <c r="C48" s="138">
        <v>18670</v>
      </c>
      <c r="D48" s="138">
        <v>206</v>
      </c>
      <c r="E48" s="138">
        <v>2.4</v>
      </c>
      <c r="F48" s="138">
        <v>750</v>
      </c>
      <c r="G48" s="138">
        <v>13.9</v>
      </c>
      <c r="H48" s="138">
        <v>127.84232770117661</v>
      </c>
      <c r="I48" s="138">
        <v>317.74770000000001</v>
      </c>
      <c r="J48" s="138">
        <v>2010.3320897959181</v>
      </c>
      <c r="K48" s="138">
        <v>170.28259999999977</v>
      </c>
      <c r="L48" s="138">
        <v>4.2351858398003852</v>
      </c>
      <c r="M48" s="138">
        <v>943.50539102899131</v>
      </c>
      <c r="N48" s="138">
        <v>1.8862408163265307</v>
      </c>
    </row>
    <row r="49" spans="1:14" x14ac:dyDescent="0.3">
      <c r="A49" s="138">
        <v>48</v>
      </c>
      <c r="B49" s="138">
        <v>8000</v>
      </c>
      <c r="C49" s="138">
        <v>16010</v>
      </c>
      <c r="D49" s="138">
        <v>187</v>
      </c>
      <c r="E49" s="138">
        <v>2.2999999999999998</v>
      </c>
      <c r="F49" s="138">
        <v>790</v>
      </c>
      <c r="G49" s="138">
        <v>16.899999999999999</v>
      </c>
      <c r="H49" s="138">
        <v>80.906746426903965</v>
      </c>
      <c r="I49" s="138">
        <v>529.35990000000004</v>
      </c>
      <c r="J49" s="138">
        <v>2010.3638346938776</v>
      </c>
      <c r="K49" s="138">
        <v>102.22059999999988</v>
      </c>
      <c r="L49" s="138">
        <v>2.5423408001060968</v>
      </c>
      <c r="M49" s="138">
        <v>1490.8748084513531</v>
      </c>
      <c r="N49" s="138">
        <v>1.8761061224489792</v>
      </c>
    </row>
    <row r="50" spans="1:14" x14ac:dyDescent="0.3">
      <c r="A50" s="138">
        <v>49</v>
      </c>
      <c r="B50" s="138">
        <v>5120</v>
      </c>
      <c r="C50" s="138">
        <v>6890</v>
      </c>
      <c r="D50" s="138">
        <v>192</v>
      </c>
      <c r="E50" s="138">
        <v>3</v>
      </c>
      <c r="F50" s="138">
        <v>846</v>
      </c>
      <c r="G50" s="138">
        <v>14.7</v>
      </c>
      <c r="H50" s="138">
        <v>40.697817349965867</v>
      </c>
      <c r="I50" s="138">
        <v>979.23339999999996</v>
      </c>
      <c r="J50" s="138">
        <v>2004.588993877551</v>
      </c>
      <c r="K50" s="138">
        <v>54.363500000000158</v>
      </c>
      <c r="L50" s="138">
        <v>1.3559762167216836</v>
      </c>
      <c r="M50" s="138">
        <v>2955.326537499288</v>
      </c>
      <c r="N50" s="138">
        <v>1.8420836734693882</v>
      </c>
    </row>
    <row r="51" spans="1:14" x14ac:dyDescent="0.3">
      <c r="A51" s="138">
        <v>50</v>
      </c>
      <c r="B51" s="138">
        <v>4160</v>
      </c>
      <c r="C51" s="138">
        <v>11070</v>
      </c>
      <c r="D51" s="138">
        <v>77</v>
      </c>
      <c r="E51" s="138">
        <v>3.7</v>
      </c>
      <c r="F51" s="138">
        <v>822</v>
      </c>
      <c r="G51" s="138">
        <v>7.1</v>
      </c>
      <c r="H51" s="138">
        <v>121.10132441718348</v>
      </c>
      <c r="I51" s="138">
        <v>267.85730000000001</v>
      </c>
      <c r="J51" s="138">
        <v>2011.3120408163261</v>
      </c>
      <c r="K51" s="138">
        <v>295.18550000000005</v>
      </c>
      <c r="L51" s="138">
        <v>7.3381328707253664</v>
      </c>
      <c r="M51" s="138">
        <v>996.51034396000421</v>
      </c>
      <c r="N51" s="138">
        <v>1.8861551020408172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="70" zoomScaleNormal="70" workbookViewId="0">
      <selection sqref="A1:F51"/>
    </sheetView>
  </sheetViews>
  <sheetFormatPr defaultRowHeight="16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13</v>
      </c>
      <c r="H1" s="16" t="s">
        <v>16</v>
      </c>
      <c r="I1" s="16" t="s">
        <v>26</v>
      </c>
      <c r="J1" s="16" t="s">
        <v>44</v>
      </c>
    </row>
    <row r="2" spans="1:10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4">
        <v>1.8732</v>
      </c>
      <c r="H2" s="14">
        <v>1.8752</v>
      </c>
      <c r="I2" s="14">
        <v>1.8761000000000001</v>
      </c>
      <c r="J2" s="14">
        <v>1.8823000000000001</v>
      </c>
    </row>
    <row r="3" spans="1:10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4">
        <v>1.889</v>
      </c>
      <c r="H3" s="14">
        <v>1.8918999999999999</v>
      </c>
      <c r="I3" s="14">
        <v>1.8931</v>
      </c>
      <c r="J3" s="14">
        <v>1.8936999999999999</v>
      </c>
    </row>
    <row r="4" spans="1:10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4">
        <v>1.8565</v>
      </c>
      <c r="H4" s="14">
        <v>1.8591</v>
      </c>
      <c r="I4" s="14">
        <v>1.8615999999999999</v>
      </c>
      <c r="J4" s="14">
        <v>1.8704000000000001</v>
      </c>
    </row>
    <row r="5" spans="1:10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4">
        <v>1.8740000000000001</v>
      </c>
      <c r="H5" s="14">
        <v>1.8814</v>
      </c>
      <c r="I5" s="14">
        <v>1.8861000000000001</v>
      </c>
      <c r="J5" s="14">
        <v>1.8891</v>
      </c>
    </row>
    <row r="6" spans="1:10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4">
        <v>1.8786</v>
      </c>
      <c r="H6" s="14">
        <v>1.8814</v>
      </c>
      <c r="I6" s="14">
        <v>1.8818999999999999</v>
      </c>
      <c r="J6" s="14">
        <v>1.8868</v>
      </c>
    </row>
    <row r="7" spans="1:10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4">
        <v>1.829</v>
      </c>
      <c r="H7" s="14">
        <v>1.8345</v>
      </c>
      <c r="I7" s="14">
        <v>1.8365</v>
      </c>
      <c r="J7" s="14">
        <v>1.8433999999999999</v>
      </c>
    </row>
    <row r="8" spans="1:10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4">
        <v>1.899</v>
      </c>
      <c r="H8" s="14">
        <v>1.899</v>
      </c>
      <c r="I8" s="14">
        <v>1.9016999999999999</v>
      </c>
      <c r="J8" s="14">
        <v>1.9117</v>
      </c>
    </row>
    <row r="9" spans="1:10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4">
        <v>1.8412999999999999</v>
      </c>
      <c r="H9" s="14">
        <v>1.8431999999999999</v>
      </c>
      <c r="I9" s="14">
        <v>1.8444</v>
      </c>
      <c r="J9" s="14">
        <v>1.8443000000000001</v>
      </c>
    </row>
    <row r="10" spans="1:10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4">
        <v>1.7935000000000001</v>
      </c>
      <c r="H10" s="14">
        <v>1.8001</v>
      </c>
      <c r="I10" s="14">
        <v>1.8030999999999999</v>
      </c>
      <c r="J10" s="14">
        <v>1.8035000000000001</v>
      </c>
    </row>
    <row r="11" spans="1:10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4">
        <v>1.8416999999999999</v>
      </c>
      <c r="H11" s="14">
        <v>1.8485</v>
      </c>
      <c r="I11" s="14">
        <v>1.8534999999999999</v>
      </c>
      <c r="J11" s="14">
        <v>1.8541000000000001</v>
      </c>
    </row>
    <row r="12" spans="1:10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4">
        <v>1.8782000000000001</v>
      </c>
      <c r="H12" s="14">
        <v>1.8792</v>
      </c>
      <c r="I12" s="14">
        <v>1.8791</v>
      </c>
      <c r="J12" s="14">
        <v>1.8783000000000001</v>
      </c>
    </row>
    <row r="13" spans="1:10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4">
        <v>1.8772</v>
      </c>
      <c r="H13" s="14">
        <v>1.8805000000000001</v>
      </c>
      <c r="I13" s="14">
        <v>1.8841000000000001</v>
      </c>
      <c r="J13" s="14">
        <v>1.8905000000000001</v>
      </c>
    </row>
    <row r="14" spans="1:10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4">
        <v>1.9145000000000001</v>
      </c>
      <c r="H14" s="14">
        <v>1.9148000000000001</v>
      </c>
      <c r="I14" s="14">
        <v>1.9147000000000001</v>
      </c>
      <c r="J14" s="14">
        <v>1.9226000000000001</v>
      </c>
    </row>
    <row r="15" spans="1:10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4">
        <v>1.8773</v>
      </c>
      <c r="H15" s="14">
        <v>1.8791</v>
      </c>
      <c r="I15" s="14">
        <v>1.8812</v>
      </c>
      <c r="J15" s="14">
        <v>1.8898999999999999</v>
      </c>
    </row>
    <row r="16" spans="1:10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4">
        <v>1.895</v>
      </c>
      <c r="H16" s="14">
        <v>1.8947000000000001</v>
      </c>
      <c r="I16" s="14">
        <v>1.8908</v>
      </c>
      <c r="J16" s="14">
        <v>1.887</v>
      </c>
    </row>
    <row r="17" spans="1:10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4">
        <v>1.8785000000000001</v>
      </c>
      <c r="H17" s="14">
        <v>1.881</v>
      </c>
      <c r="I17" s="14">
        <v>1.8825000000000001</v>
      </c>
      <c r="J17" s="14">
        <v>1.893</v>
      </c>
    </row>
    <row r="18" spans="1:10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4">
        <v>1.8753</v>
      </c>
      <c r="H18" s="14">
        <v>1.879</v>
      </c>
      <c r="I18" s="14">
        <v>1.8801000000000001</v>
      </c>
      <c r="J18" s="14">
        <v>1.8953</v>
      </c>
    </row>
    <row r="19" spans="1:10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4">
        <v>1.8451</v>
      </c>
      <c r="H19" s="14">
        <v>1.8476999999999999</v>
      </c>
      <c r="I19" s="14">
        <v>1.8491</v>
      </c>
      <c r="J19" s="14">
        <v>1.8523000000000001</v>
      </c>
    </row>
    <row r="20" spans="1:10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4">
        <v>1.9211</v>
      </c>
      <c r="H20" s="14">
        <v>1.9233</v>
      </c>
      <c r="I20" s="14">
        <v>1.9237</v>
      </c>
      <c r="J20" s="14">
        <v>1.9442999999999999</v>
      </c>
    </row>
    <row r="21" spans="1:10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4">
        <v>1.8608</v>
      </c>
      <c r="H21" s="14">
        <v>1.8638999999999999</v>
      </c>
      <c r="I21" s="14">
        <v>1.8653999999999999</v>
      </c>
      <c r="J21" s="14">
        <v>1.8685</v>
      </c>
    </row>
    <row r="22" spans="1:10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4">
        <v>1.8805000000000001</v>
      </c>
      <c r="H22" s="14">
        <v>1.8801000000000001</v>
      </c>
      <c r="I22" s="14">
        <v>1.8807</v>
      </c>
      <c r="J22" s="14">
        <v>1.8842000000000001</v>
      </c>
    </row>
    <row r="23" spans="1:10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4">
        <v>1.8923000000000001</v>
      </c>
      <c r="H23" s="14">
        <v>1.8936999999999999</v>
      </c>
      <c r="I23" s="14">
        <v>1.8945000000000001</v>
      </c>
      <c r="J23" s="14">
        <v>1.9154</v>
      </c>
    </row>
    <row r="24" spans="1:10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4">
        <v>1.8030999999999999</v>
      </c>
      <c r="H24" s="14">
        <v>1.8077000000000001</v>
      </c>
      <c r="I24" s="14">
        <v>1.8096000000000001</v>
      </c>
      <c r="J24" s="14">
        <v>1.8122</v>
      </c>
    </row>
    <row r="25" spans="1:10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4">
        <v>1.9029</v>
      </c>
      <c r="H25" s="14">
        <v>1.9046000000000001</v>
      </c>
      <c r="I25" s="14">
        <v>1.9053</v>
      </c>
      <c r="J25" s="14">
        <v>1.9216</v>
      </c>
    </row>
    <row r="26" spans="1:10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4">
        <v>1.762</v>
      </c>
      <c r="H26" s="14">
        <v>1.7678</v>
      </c>
      <c r="I26" s="14">
        <v>1.7721</v>
      </c>
      <c r="J26" s="14">
        <v>1.7718</v>
      </c>
    </row>
    <row r="27" spans="1:10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4">
        <v>1.8917999999999999</v>
      </c>
      <c r="H27" s="14">
        <v>1.8915</v>
      </c>
      <c r="I27" s="14">
        <v>1.8902000000000001</v>
      </c>
      <c r="J27" s="14">
        <v>1.9036999999999999</v>
      </c>
    </row>
    <row r="28" spans="1:10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4">
        <v>1.8663000000000001</v>
      </c>
      <c r="H28" s="14">
        <v>1.8685</v>
      </c>
      <c r="I28" s="14">
        <v>1.8702000000000001</v>
      </c>
      <c r="J28" s="14">
        <v>1.8714999999999999</v>
      </c>
    </row>
    <row r="29" spans="1:10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4">
        <v>1.9098999999999999</v>
      </c>
      <c r="H29" s="14">
        <v>1.9127000000000001</v>
      </c>
      <c r="I29" s="14">
        <v>1.9134</v>
      </c>
      <c r="J29" s="14">
        <v>1.9280999999999999</v>
      </c>
    </row>
    <row r="30" spans="1:10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4">
        <v>1.8509</v>
      </c>
      <c r="H30" s="14">
        <v>1.8556999999999999</v>
      </c>
      <c r="I30" s="14">
        <v>1.8585</v>
      </c>
      <c r="J30" s="14">
        <v>1.8627</v>
      </c>
    </row>
    <row r="31" spans="1:10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4">
        <v>1.8761000000000001</v>
      </c>
      <c r="H31" s="14">
        <v>1.8785000000000001</v>
      </c>
      <c r="I31" s="14">
        <v>1.8815999999999999</v>
      </c>
      <c r="J31" s="14">
        <v>1.8906000000000001</v>
      </c>
    </row>
    <row r="32" spans="1:10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4">
        <v>1.8382000000000001</v>
      </c>
      <c r="H32" s="14">
        <v>1.8431</v>
      </c>
      <c r="I32" s="14">
        <v>1.8446</v>
      </c>
      <c r="J32" s="14">
        <v>1.8439000000000001</v>
      </c>
    </row>
    <row r="33" spans="1:10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4">
        <v>1.8976999999999999</v>
      </c>
      <c r="H33" s="14">
        <v>1.9006000000000001</v>
      </c>
      <c r="I33" s="14">
        <v>1.9004000000000001</v>
      </c>
      <c r="J33" s="14">
        <v>1.9172</v>
      </c>
    </row>
    <row r="34" spans="1:10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4">
        <v>1.8653999999999999</v>
      </c>
      <c r="H34" s="14">
        <v>1.8685</v>
      </c>
      <c r="I34" s="14">
        <v>1.8721000000000001</v>
      </c>
      <c r="J34" s="14">
        <v>1.8713</v>
      </c>
    </row>
    <row r="35" spans="1:10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4">
        <v>1.8695999999999999</v>
      </c>
      <c r="H35" s="14">
        <v>1.871</v>
      </c>
      <c r="I35" s="14">
        <v>1.8717999999999999</v>
      </c>
      <c r="J35" s="14">
        <v>1.8776999999999999</v>
      </c>
    </row>
    <row r="36" spans="1:10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4">
        <v>1.8821000000000001</v>
      </c>
      <c r="H36" s="14">
        <v>1.8844000000000001</v>
      </c>
      <c r="I36" s="14">
        <v>1.8843000000000001</v>
      </c>
      <c r="J36" s="14">
        <v>1.895</v>
      </c>
    </row>
    <row r="37" spans="1:10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4">
        <v>1.8946000000000001</v>
      </c>
      <c r="H37" s="14">
        <v>1.8956</v>
      </c>
      <c r="I37" s="14">
        <v>1.8968</v>
      </c>
      <c r="J37" s="14">
        <v>1.9104000000000001</v>
      </c>
    </row>
    <row r="38" spans="1:10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4">
        <v>1.9837</v>
      </c>
      <c r="H38" s="14">
        <v>1.9955000000000001</v>
      </c>
      <c r="I38" s="14">
        <v>1.9979</v>
      </c>
      <c r="J38" s="14">
        <v>1.9974000000000001</v>
      </c>
    </row>
    <row r="39" spans="1:10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4">
        <v>1.8875999999999999</v>
      </c>
      <c r="H39" s="14">
        <v>1.889</v>
      </c>
      <c r="I39" s="14">
        <v>1.8903000000000001</v>
      </c>
      <c r="J39" s="14">
        <v>1.9119999999999999</v>
      </c>
    </row>
    <row r="40" spans="1:10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4">
        <v>1.7958000000000001</v>
      </c>
      <c r="H40" s="14">
        <v>1.8016000000000001</v>
      </c>
      <c r="I40" s="14">
        <v>1.8048</v>
      </c>
      <c r="J40" s="14">
        <v>1.8078000000000001</v>
      </c>
    </row>
    <row r="41" spans="1:10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4">
        <v>1.8855</v>
      </c>
      <c r="H41" s="14">
        <v>1.8875999999999999</v>
      </c>
      <c r="I41" s="14">
        <v>1.89</v>
      </c>
      <c r="J41" s="14">
        <v>1.8951</v>
      </c>
    </row>
    <row r="42" spans="1:10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4">
        <v>1.8822000000000001</v>
      </c>
      <c r="H42" s="14">
        <v>1.8853</v>
      </c>
      <c r="I42" s="14">
        <v>1.8854</v>
      </c>
      <c r="J42" s="14">
        <v>1.9004000000000001</v>
      </c>
    </row>
    <row r="43" spans="1:10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4">
        <v>1.851</v>
      </c>
      <c r="H43" s="14">
        <v>1.8542000000000001</v>
      </c>
      <c r="I43" s="14">
        <v>1.8556999999999999</v>
      </c>
      <c r="J43" s="14">
        <v>1.8594999999999999</v>
      </c>
    </row>
    <row r="44" spans="1:10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4">
        <v>1.8724000000000001</v>
      </c>
      <c r="H44" s="14">
        <v>1.8738999999999999</v>
      </c>
      <c r="I44" s="14">
        <v>1.8753</v>
      </c>
      <c r="J44" s="14">
        <v>1.881</v>
      </c>
    </row>
    <row r="45" spans="1:10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4">
        <v>1.8161</v>
      </c>
      <c r="H45" s="14">
        <v>1.8204</v>
      </c>
      <c r="I45" s="14">
        <v>1.8219000000000001</v>
      </c>
      <c r="J45" s="14">
        <v>1.8239000000000001</v>
      </c>
    </row>
    <row r="46" spans="1:10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4">
        <v>1.8652</v>
      </c>
      <c r="H46" s="14">
        <v>1.8667</v>
      </c>
      <c r="I46" s="14">
        <v>1.8669</v>
      </c>
      <c r="J46" s="14">
        <v>1.8755999999999999</v>
      </c>
    </row>
    <row r="47" spans="1:10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4">
        <v>1.883</v>
      </c>
      <c r="H47" s="14">
        <v>1.8841000000000001</v>
      </c>
      <c r="I47" s="14">
        <v>1.885</v>
      </c>
      <c r="J47" s="14">
        <v>1.895</v>
      </c>
    </row>
    <row r="48" spans="1:10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4">
        <v>1.8805000000000001</v>
      </c>
      <c r="H48" s="14">
        <v>1.881</v>
      </c>
      <c r="I48" s="14">
        <v>1.8826000000000001</v>
      </c>
      <c r="J48" s="14">
        <v>1.893</v>
      </c>
    </row>
    <row r="49" spans="1:10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4">
        <v>1.8703000000000001</v>
      </c>
      <c r="H49" s="14">
        <v>1.871</v>
      </c>
      <c r="I49" s="14">
        <v>1.8732</v>
      </c>
      <c r="J49" s="14">
        <v>1.8821000000000001</v>
      </c>
    </row>
    <row r="50" spans="1:10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4">
        <v>1.8327</v>
      </c>
      <c r="H50" s="14">
        <v>1.8383</v>
      </c>
      <c r="I50" s="14">
        <v>1.8404</v>
      </c>
      <c r="J50" s="14">
        <v>1.8473999999999999</v>
      </c>
    </row>
    <row r="51" spans="1:10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4">
        <v>1.8734</v>
      </c>
      <c r="H51" s="14">
        <v>1.8775999999999999</v>
      </c>
      <c r="I51" s="14">
        <v>1.8811</v>
      </c>
      <c r="J51" s="14">
        <v>1.8956999999999999</v>
      </c>
    </row>
    <row r="53" spans="1:10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6" t="s">
        <v>13</v>
      </c>
      <c r="H53" s="16" t="s">
        <v>16</v>
      </c>
      <c r="I53" s="16" t="s">
        <v>26</v>
      </c>
      <c r="J53" s="16" t="s">
        <v>44</v>
      </c>
    </row>
    <row r="54" spans="1:10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6">
        <v>1.8732</v>
      </c>
      <c r="H54" s="26">
        <v>1.8752</v>
      </c>
      <c r="I54" s="26">
        <v>1.8761000000000001</v>
      </c>
      <c r="J54" s="26">
        <v>1.8823000000000001</v>
      </c>
    </row>
    <row r="55" spans="1:10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6">
        <v>1.829</v>
      </c>
      <c r="H55" s="26">
        <v>1.8345</v>
      </c>
      <c r="I55" s="26">
        <v>1.8365</v>
      </c>
      <c r="J55" s="26">
        <v>1.8433999999999999</v>
      </c>
    </row>
    <row r="56" spans="1:10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6">
        <v>1.7935000000000001</v>
      </c>
      <c r="H56" s="26">
        <v>1.8001</v>
      </c>
      <c r="I56" s="26">
        <v>1.8030999999999999</v>
      </c>
      <c r="J56" s="26">
        <v>1.8035000000000001</v>
      </c>
    </row>
    <row r="57" spans="1:10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6">
        <v>1.8416999999999999</v>
      </c>
      <c r="H57" s="26">
        <v>1.8485</v>
      </c>
      <c r="I57" s="26">
        <v>1.8534999999999999</v>
      </c>
      <c r="J57" s="26">
        <v>1.8541000000000001</v>
      </c>
    </row>
    <row r="58" spans="1:10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6">
        <v>1.8785000000000001</v>
      </c>
      <c r="H58" s="26">
        <v>1.881</v>
      </c>
      <c r="I58" s="26">
        <v>1.8825000000000001</v>
      </c>
      <c r="J58" s="26">
        <v>1.893</v>
      </c>
    </row>
    <row r="59" spans="1:10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6">
        <v>1.8753</v>
      </c>
      <c r="H59" s="26">
        <v>1.879</v>
      </c>
      <c r="I59" s="26">
        <v>1.8801000000000001</v>
      </c>
      <c r="J59" s="26">
        <v>1.8953</v>
      </c>
    </row>
    <row r="60" spans="1:10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6">
        <v>1.8451</v>
      </c>
      <c r="H60" s="26">
        <v>1.8476999999999999</v>
      </c>
      <c r="I60" s="26">
        <v>1.8491</v>
      </c>
      <c r="J60" s="26">
        <v>1.8523000000000001</v>
      </c>
    </row>
    <row r="61" spans="1:10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6">
        <v>1.8608</v>
      </c>
      <c r="H61" s="26">
        <v>1.8638999999999999</v>
      </c>
      <c r="I61" s="26">
        <v>1.8653999999999999</v>
      </c>
      <c r="J61" s="26">
        <v>1.8685</v>
      </c>
    </row>
    <row r="62" spans="1:10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6">
        <v>1.762</v>
      </c>
      <c r="H62" s="26">
        <v>1.7678</v>
      </c>
      <c r="I62" s="26">
        <v>1.7721</v>
      </c>
      <c r="J62" s="26">
        <v>1.7718</v>
      </c>
    </row>
    <row r="63" spans="1:10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6">
        <v>1.8917999999999999</v>
      </c>
      <c r="H63" s="26">
        <v>1.8915</v>
      </c>
      <c r="I63" s="26">
        <v>1.8902000000000001</v>
      </c>
      <c r="J63" s="26">
        <v>1.9036999999999999</v>
      </c>
    </row>
    <row r="64" spans="1:10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6">
        <v>1.8695999999999999</v>
      </c>
      <c r="H64" s="26">
        <v>1.871</v>
      </c>
      <c r="I64" s="26">
        <v>1.8717999999999999</v>
      </c>
      <c r="J64" s="26">
        <v>1.8776999999999999</v>
      </c>
    </row>
    <row r="65" spans="1:10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6">
        <v>1.8855</v>
      </c>
      <c r="H65" s="26">
        <v>1.8875999999999999</v>
      </c>
      <c r="I65" s="26">
        <v>1.89</v>
      </c>
      <c r="J65" s="26">
        <v>1.8951</v>
      </c>
    </row>
    <row r="66" spans="1:10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6">
        <v>1.851</v>
      </c>
      <c r="H66" s="26">
        <v>1.8542000000000001</v>
      </c>
      <c r="I66" s="26">
        <v>1.8556999999999999</v>
      </c>
      <c r="J66" s="26">
        <v>1.8594999999999999</v>
      </c>
    </row>
    <row r="67" spans="1:10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6">
        <v>1.8724000000000001</v>
      </c>
      <c r="H67" s="26">
        <v>1.8738999999999999</v>
      </c>
      <c r="I67" s="26">
        <v>1.8753</v>
      </c>
      <c r="J67" s="26">
        <v>1.881</v>
      </c>
    </row>
    <row r="68" spans="1:10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6">
        <v>1.883</v>
      </c>
      <c r="H68" s="26">
        <v>1.8841000000000001</v>
      </c>
      <c r="I68" s="26">
        <v>1.885</v>
      </c>
      <c r="J68" s="26">
        <v>1.895</v>
      </c>
    </row>
    <row r="69" spans="1:10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6">
        <v>1.8805000000000001</v>
      </c>
      <c r="H69" s="26">
        <v>1.881</v>
      </c>
      <c r="I69" s="26">
        <v>1.8826000000000001</v>
      </c>
      <c r="J69" s="26">
        <v>1.893</v>
      </c>
    </row>
    <row r="70" spans="1:10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6">
        <v>1.8327</v>
      </c>
      <c r="H70" s="26">
        <v>1.8383</v>
      </c>
      <c r="I70" s="26">
        <v>1.8404</v>
      </c>
      <c r="J70" s="26">
        <v>1.8473999999999999</v>
      </c>
    </row>
    <row r="71" spans="1:10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6">
        <v>1.8734</v>
      </c>
      <c r="H71" s="26">
        <v>1.8775999999999999</v>
      </c>
      <c r="I71" s="26">
        <v>1.8811</v>
      </c>
      <c r="J71" s="26">
        <v>1.8956999999999999</v>
      </c>
    </row>
  </sheetData>
  <phoneticPr fontId="1" type="noConversion"/>
  <pageMargins left="0.7" right="0.7" top="0.75" bottom="0.75" header="0.3" footer="0.3"/>
  <customProperties>
    <customPr name="DynardoMOPSolver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3" zoomScale="70" zoomScaleNormal="70" workbookViewId="0">
      <selection activeCell="Q46" sqref="Q46"/>
    </sheetView>
  </sheetViews>
  <sheetFormatPr defaultRowHeight="16.5" x14ac:dyDescent="0.3"/>
  <cols>
    <col min="7" max="7" width="9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13</v>
      </c>
      <c r="H1" s="16" t="s">
        <v>18</v>
      </c>
      <c r="I1" s="16" t="s">
        <v>30</v>
      </c>
      <c r="J1" s="16" t="s">
        <v>50</v>
      </c>
    </row>
    <row r="2" spans="1:10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4">
        <v>1.8732</v>
      </c>
      <c r="H2" s="14">
        <v>1.8748</v>
      </c>
      <c r="I2" s="14">
        <v>1.8758999999999999</v>
      </c>
      <c r="J2" s="14">
        <v>1.8813</v>
      </c>
    </row>
    <row r="3" spans="1:10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4">
        <v>1.889</v>
      </c>
      <c r="H3" s="14">
        <v>1.891</v>
      </c>
      <c r="I3" s="14">
        <v>1.8932</v>
      </c>
      <c r="J3" s="14">
        <v>1.8939999999999999</v>
      </c>
    </row>
    <row r="4" spans="1:10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4">
        <v>1.8565</v>
      </c>
      <c r="H4" s="14">
        <v>1.8585</v>
      </c>
      <c r="I4" s="14">
        <v>1.8609</v>
      </c>
      <c r="J4" s="14">
        <v>1.8695999999999999</v>
      </c>
    </row>
    <row r="5" spans="1:10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4">
        <v>1.8740000000000001</v>
      </c>
      <c r="H5" s="14">
        <v>1.8807</v>
      </c>
      <c r="I5" s="14">
        <v>1.8876999999999999</v>
      </c>
      <c r="J5" s="14">
        <v>1.8894</v>
      </c>
    </row>
    <row r="6" spans="1:10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4">
        <v>1.8786</v>
      </c>
      <c r="H6" s="14">
        <v>1.8808</v>
      </c>
      <c r="I6" s="14">
        <v>1.8819999999999999</v>
      </c>
      <c r="J6" s="14">
        <v>1.8863000000000001</v>
      </c>
    </row>
    <row r="7" spans="1:10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4">
        <v>1.829</v>
      </c>
      <c r="H7" s="14">
        <v>1.8332999999999999</v>
      </c>
      <c r="I7" s="14">
        <v>1.837</v>
      </c>
      <c r="J7" s="14">
        <v>1.8431</v>
      </c>
    </row>
    <row r="8" spans="1:10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4">
        <v>1.899</v>
      </c>
      <c r="H8" s="14">
        <v>1.8988</v>
      </c>
      <c r="I8" s="14">
        <v>1.9</v>
      </c>
      <c r="J8" s="14">
        <v>1.9116</v>
      </c>
    </row>
    <row r="9" spans="1:10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4">
        <v>1.8412999999999999</v>
      </c>
      <c r="H9" s="14">
        <v>1.8429</v>
      </c>
      <c r="I9" s="14">
        <v>1.8443000000000001</v>
      </c>
      <c r="J9" s="14">
        <v>1.8443000000000001</v>
      </c>
    </row>
    <row r="10" spans="1:10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4">
        <v>1.7935000000000001</v>
      </c>
      <c r="H10" s="14">
        <v>1.7992999999999999</v>
      </c>
      <c r="I10" s="14">
        <v>1.8010999999999999</v>
      </c>
      <c r="J10" s="14">
        <v>1.7983</v>
      </c>
    </row>
    <row r="11" spans="1:10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4">
        <v>1.8416999999999999</v>
      </c>
      <c r="H11" s="14">
        <v>1.8465</v>
      </c>
      <c r="I11" s="14">
        <v>1.8525</v>
      </c>
      <c r="J11" s="14">
        <v>1.8522000000000001</v>
      </c>
    </row>
    <row r="12" spans="1:10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4">
        <v>1.8782000000000001</v>
      </c>
      <c r="H12" s="14">
        <v>1.8787</v>
      </c>
      <c r="I12" s="14">
        <v>1.8784000000000001</v>
      </c>
      <c r="J12" s="14">
        <v>1.8782000000000001</v>
      </c>
    </row>
    <row r="13" spans="1:10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4">
        <v>1.8772</v>
      </c>
      <c r="H13" s="14">
        <v>1.8784000000000001</v>
      </c>
      <c r="I13" s="14">
        <v>1.8838999999999999</v>
      </c>
      <c r="J13" s="14">
        <v>1.8900999999999999</v>
      </c>
    </row>
    <row r="14" spans="1:10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4">
        <v>1.9145000000000001</v>
      </c>
      <c r="H14" s="14">
        <v>1.9137</v>
      </c>
      <c r="I14" s="14">
        <v>1.9149</v>
      </c>
      <c r="J14" s="14">
        <v>1.9207000000000001</v>
      </c>
    </row>
    <row r="15" spans="1:10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4">
        <v>1.8773</v>
      </c>
      <c r="H15" s="14">
        <v>1.8786</v>
      </c>
      <c r="I15" s="14">
        <v>1.8798999999999999</v>
      </c>
      <c r="J15" s="14">
        <v>1.8896999999999999</v>
      </c>
    </row>
    <row r="16" spans="1:10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4">
        <v>1.895</v>
      </c>
      <c r="H16" s="14">
        <v>1.8935</v>
      </c>
      <c r="I16" s="14">
        <v>1.8906000000000001</v>
      </c>
      <c r="J16" s="14">
        <v>1.8862000000000001</v>
      </c>
    </row>
    <row r="17" spans="1:10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4">
        <v>1.8785000000000001</v>
      </c>
      <c r="H17" s="14">
        <v>1.8795999999999999</v>
      </c>
      <c r="I17" s="14">
        <v>1.8819999999999999</v>
      </c>
      <c r="J17" s="14">
        <v>1.8894</v>
      </c>
    </row>
    <row r="18" spans="1:10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4">
        <v>1.8753</v>
      </c>
      <c r="H18" s="14">
        <v>1.8774999999999999</v>
      </c>
      <c r="I18" s="14">
        <v>1.8795999999999999</v>
      </c>
      <c r="J18" s="14">
        <v>1.8932</v>
      </c>
    </row>
    <row r="19" spans="1:10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4">
        <v>1.8451</v>
      </c>
      <c r="H19" s="14">
        <v>1.8467</v>
      </c>
      <c r="I19" s="14">
        <v>1.8484</v>
      </c>
      <c r="J19" s="14">
        <v>1.8507</v>
      </c>
    </row>
    <row r="20" spans="1:10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4">
        <v>1.9211</v>
      </c>
      <c r="H20" s="14">
        <v>1.9222999999999999</v>
      </c>
      <c r="I20" s="14">
        <v>1.9238999999999999</v>
      </c>
      <c r="J20" s="14">
        <v>1.9452</v>
      </c>
    </row>
    <row r="21" spans="1:10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4">
        <v>1.8608</v>
      </c>
      <c r="H21" s="14">
        <v>1.8635999999999999</v>
      </c>
      <c r="I21" s="14">
        <v>1.8653999999999999</v>
      </c>
      <c r="J21" s="14">
        <v>1.8678999999999999</v>
      </c>
    </row>
    <row r="22" spans="1:10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4">
        <v>1.8805000000000001</v>
      </c>
      <c r="H22" s="14">
        <v>1.881</v>
      </c>
      <c r="I22" s="14">
        <v>1.8809</v>
      </c>
      <c r="J22" s="14">
        <v>1.8849</v>
      </c>
    </row>
    <row r="23" spans="1:10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4">
        <v>1.8923000000000001</v>
      </c>
      <c r="H23" s="14">
        <v>1.8939999999999999</v>
      </c>
      <c r="I23" s="14">
        <v>1.8944000000000001</v>
      </c>
      <c r="J23" s="14">
        <v>1.9157</v>
      </c>
    </row>
    <row r="24" spans="1:10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4">
        <v>1.8030999999999999</v>
      </c>
      <c r="H24" s="14">
        <v>1.8070999999999999</v>
      </c>
      <c r="I24" s="14">
        <v>1.8095000000000001</v>
      </c>
      <c r="J24" s="14">
        <v>1.8110999999999999</v>
      </c>
    </row>
    <row r="25" spans="1:10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4">
        <v>1.9029</v>
      </c>
      <c r="H25" s="14">
        <v>1.9032</v>
      </c>
      <c r="I25" s="14">
        <v>1.9048</v>
      </c>
      <c r="J25" s="14">
        <v>1.9232</v>
      </c>
    </row>
    <row r="26" spans="1:10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4">
        <v>1.762</v>
      </c>
      <c r="H26" s="14">
        <v>1.7673000000000001</v>
      </c>
      <c r="I26" s="14">
        <v>1.7713000000000001</v>
      </c>
      <c r="J26" s="14">
        <v>1.77</v>
      </c>
    </row>
    <row r="27" spans="1:10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4">
        <v>1.8917999999999999</v>
      </c>
      <c r="H27" s="14">
        <v>1.8909</v>
      </c>
      <c r="I27" s="14">
        <v>1.8909</v>
      </c>
      <c r="J27" s="14">
        <v>1.9043000000000001</v>
      </c>
    </row>
    <row r="28" spans="1:10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4">
        <v>1.8663000000000001</v>
      </c>
      <c r="H28" s="14">
        <v>1.8675999999999999</v>
      </c>
      <c r="I28" s="14">
        <v>1.8695999999999999</v>
      </c>
      <c r="J28" s="14">
        <v>1.8722000000000001</v>
      </c>
    </row>
    <row r="29" spans="1:10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4">
        <v>1.9098999999999999</v>
      </c>
      <c r="H29" s="14">
        <v>1.9117</v>
      </c>
      <c r="I29" s="14">
        <v>1.9137999999999999</v>
      </c>
      <c r="J29" s="14">
        <v>1.9253</v>
      </c>
    </row>
    <row r="30" spans="1:10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4">
        <v>1.8509</v>
      </c>
      <c r="H30" s="14">
        <v>1.8554999999999999</v>
      </c>
      <c r="I30" s="14">
        <v>1.8584000000000001</v>
      </c>
      <c r="J30" s="14">
        <v>1.8621000000000001</v>
      </c>
    </row>
    <row r="31" spans="1:10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4">
        <v>1.8761000000000001</v>
      </c>
      <c r="H31" s="14">
        <v>1.8764000000000001</v>
      </c>
      <c r="I31" s="14">
        <v>1.8786</v>
      </c>
      <c r="J31" s="14">
        <v>1.89</v>
      </c>
    </row>
    <row r="32" spans="1:10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4">
        <v>1.8382000000000001</v>
      </c>
      <c r="H32" s="14">
        <v>1.8421000000000001</v>
      </c>
      <c r="I32" s="14">
        <v>1.845</v>
      </c>
      <c r="J32" s="14">
        <v>1.8435999999999999</v>
      </c>
    </row>
    <row r="33" spans="1:10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4">
        <v>1.8976999999999999</v>
      </c>
      <c r="H33" s="14">
        <v>1.8994</v>
      </c>
      <c r="I33" s="14">
        <v>1.9014</v>
      </c>
      <c r="J33" s="14">
        <v>1.9153</v>
      </c>
    </row>
    <row r="34" spans="1:10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4">
        <v>1.8653999999999999</v>
      </c>
      <c r="H34" s="14">
        <v>1.8692</v>
      </c>
      <c r="I34" s="14">
        <v>1.8717999999999999</v>
      </c>
      <c r="J34" s="14">
        <v>1.8703000000000001</v>
      </c>
    </row>
    <row r="35" spans="1:10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4">
        <v>1.8695999999999999</v>
      </c>
      <c r="H35" s="14">
        <v>1.8706</v>
      </c>
      <c r="I35" s="14">
        <v>1.8714999999999999</v>
      </c>
      <c r="J35" s="14">
        <v>1.8766</v>
      </c>
    </row>
    <row r="36" spans="1:10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4">
        <v>1.8821000000000001</v>
      </c>
      <c r="H36" s="14">
        <v>1.8834</v>
      </c>
      <c r="I36" s="14">
        <v>1.8838999999999999</v>
      </c>
      <c r="J36" s="14">
        <v>1.8909</v>
      </c>
    </row>
    <row r="37" spans="1:10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4">
        <v>1.8946000000000001</v>
      </c>
      <c r="H37" s="14">
        <v>1.895</v>
      </c>
      <c r="I37" s="14">
        <v>1.8963000000000001</v>
      </c>
      <c r="J37" s="14">
        <v>1.9093</v>
      </c>
    </row>
    <row r="38" spans="1:10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4">
        <v>1.9837</v>
      </c>
      <c r="H38" s="14">
        <v>1.996</v>
      </c>
      <c r="I38" s="14">
        <v>1.9983</v>
      </c>
      <c r="J38" s="14">
        <v>1.9984</v>
      </c>
    </row>
    <row r="39" spans="1:10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4">
        <v>1.8875999999999999</v>
      </c>
      <c r="H39" s="14">
        <v>1.8886000000000001</v>
      </c>
      <c r="I39" s="14">
        <v>1.8896999999999999</v>
      </c>
      <c r="J39" s="14">
        <v>1.9152</v>
      </c>
    </row>
    <row r="40" spans="1:10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4">
        <v>1.7958000000000001</v>
      </c>
      <c r="H40" s="14">
        <v>1.8005</v>
      </c>
      <c r="I40" s="14">
        <v>1.8041</v>
      </c>
      <c r="J40" s="14">
        <v>1.8065</v>
      </c>
    </row>
    <row r="41" spans="1:10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4">
        <v>1.8855</v>
      </c>
      <c r="H41" s="14">
        <v>1.8866000000000001</v>
      </c>
      <c r="I41" s="14">
        <v>1.8886000000000001</v>
      </c>
      <c r="J41" s="14">
        <v>1.8964000000000001</v>
      </c>
    </row>
    <row r="42" spans="1:10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4">
        <v>1.8822000000000001</v>
      </c>
      <c r="H42" s="14">
        <v>1.8842000000000001</v>
      </c>
      <c r="I42" s="14">
        <v>1.8852</v>
      </c>
      <c r="J42" s="14">
        <v>1.8982000000000001</v>
      </c>
    </row>
    <row r="43" spans="1:10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4">
        <v>1.851</v>
      </c>
      <c r="H43" s="14">
        <v>1.8532999999999999</v>
      </c>
      <c r="I43" s="14">
        <v>1.855</v>
      </c>
      <c r="J43" s="14">
        <v>1.8586</v>
      </c>
    </row>
    <row r="44" spans="1:10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4">
        <v>1.8724000000000001</v>
      </c>
      <c r="H44" s="14">
        <v>1.8735999999999999</v>
      </c>
      <c r="I44" s="14">
        <v>1.8741000000000001</v>
      </c>
      <c r="J44" s="14">
        <v>1.8805000000000001</v>
      </c>
    </row>
    <row r="45" spans="1:10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4">
        <v>1.8161</v>
      </c>
      <c r="H45" s="14">
        <v>1.8193999999999999</v>
      </c>
      <c r="I45" s="14">
        <v>1.8214999999999999</v>
      </c>
      <c r="J45" s="14">
        <v>1.8211999999999999</v>
      </c>
    </row>
    <row r="46" spans="1:10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4">
        <v>1.8652</v>
      </c>
      <c r="H46" s="14">
        <v>1.8662000000000001</v>
      </c>
      <c r="I46" s="14">
        <v>1.8658999999999999</v>
      </c>
      <c r="J46" s="14">
        <v>1.8746</v>
      </c>
    </row>
    <row r="47" spans="1:10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4">
        <v>1.883</v>
      </c>
      <c r="H47" s="14">
        <v>1.8826000000000001</v>
      </c>
      <c r="I47" s="14">
        <v>1.8835</v>
      </c>
      <c r="J47" s="14">
        <v>1.8952</v>
      </c>
    </row>
    <row r="48" spans="1:10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4">
        <v>1.8805000000000001</v>
      </c>
      <c r="H48" s="14">
        <v>1.8794999999999999</v>
      </c>
      <c r="I48" s="14">
        <v>1.8811</v>
      </c>
      <c r="J48" s="14">
        <v>1.8922000000000001</v>
      </c>
    </row>
    <row r="49" spans="1:10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4">
        <v>1.8703000000000001</v>
      </c>
      <c r="H49" s="14">
        <v>1.8714</v>
      </c>
      <c r="I49" s="14">
        <v>1.8720000000000001</v>
      </c>
      <c r="J49" s="14">
        <v>1.8808</v>
      </c>
    </row>
    <row r="50" spans="1:10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4">
        <v>1.8327</v>
      </c>
      <c r="H50" s="14">
        <v>1.8372999999999999</v>
      </c>
      <c r="I50" s="14">
        <v>1.8403</v>
      </c>
      <c r="J50" s="14">
        <v>1.8454999999999999</v>
      </c>
    </row>
    <row r="51" spans="1:10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4">
        <v>1.8734</v>
      </c>
      <c r="H51" s="14">
        <v>1.8773</v>
      </c>
      <c r="I51" s="14">
        <v>1.8805000000000001</v>
      </c>
      <c r="J51" s="14">
        <v>1.8895999999999999</v>
      </c>
    </row>
    <row r="53" spans="1:10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6" t="s">
        <v>13</v>
      </c>
      <c r="H53" s="16" t="s">
        <v>18</v>
      </c>
      <c r="I53" s="16" t="s">
        <v>30</v>
      </c>
      <c r="J53" s="16" t="s">
        <v>50</v>
      </c>
    </row>
    <row r="54" spans="1:10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6">
        <v>1.8732</v>
      </c>
      <c r="H54" s="26">
        <v>1.8748</v>
      </c>
      <c r="I54" s="26">
        <v>1.8758999999999999</v>
      </c>
      <c r="J54" s="26">
        <v>1.8813</v>
      </c>
    </row>
    <row r="55" spans="1:10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6">
        <v>1.829</v>
      </c>
      <c r="H55" s="26">
        <v>1.8332999999999999</v>
      </c>
      <c r="I55" s="26">
        <v>1.837</v>
      </c>
      <c r="J55" s="26">
        <v>1.8431</v>
      </c>
    </row>
    <row r="56" spans="1:10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6">
        <v>1.7935000000000001</v>
      </c>
      <c r="H56" s="26">
        <v>1.7992999999999999</v>
      </c>
      <c r="I56" s="26">
        <v>1.8010999999999999</v>
      </c>
      <c r="J56" s="26">
        <v>1.7983</v>
      </c>
    </row>
    <row r="57" spans="1:10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6">
        <v>1.8416999999999999</v>
      </c>
      <c r="H57" s="26">
        <v>1.8465</v>
      </c>
      <c r="I57" s="26">
        <v>1.8525</v>
      </c>
      <c r="J57" s="26">
        <v>1.8522000000000001</v>
      </c>
    </row>
    <row r="58" spans="1:10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6">
        <v>1.8785000000000001</v>
      </c>
      <c r="H58" s="26">
        <v>1.8795999999999999</v>
      </c>
      <c r="I58" s="26">
        <v>1.8819999999999999</v>
      </c>
      <c r="J58" s="26">
        <v>1.8894</v>
      </c>
    </row>
    <row r="59" spans="1:10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6">
        <v>1.8753</v>
      </c>
      <c r="H59" s="26">
        <v>1.8774999999999999</v>
      </c>
      <c r="I59" s="26">
        <v>1.8795999999999999</v>
      </c>
      <c r="J59" s="26">
        <v>1.8932</v>
      </c>
    </row>
    <row r="60" spans="1:10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6">
        <v>1.8451</v>
      </c>
      <c r="H60" s="26">
        <v>1.8467</v>
      </c>
      <c r="I60" s="26">
        <v>1.8484</v>
      </c>
      <c r="J60" s="26">
        <v>1.8507</v>
      </c>
    </row>
    <row r="61" spans="1:10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6">
        <v>1.8608</v>
      </c>
      <c r="H61" s="26">
        <v>1.8635999999999999</v>
      </c>
      <c r="I61" s="26">
        <v>1.8653999999999999</v>
      </c>
      <c r="J61" s="26">
        <v>1.8678999999999999</v>
      </c>
    </row>
    <row r="62" spans="1:10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6">
        <v>1.762</v>
      </c>
      <c r="H62" s="26">
        <v>1.7673000000000001</v>
      </c>
      <c r="I62" s="26">
        <v>1.7713000000000001</v>
      </c>
      <c r="J62" s="26">
        <v>1.77</v>
      </c>
    </row>
    <row r="63" spans="1:10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6">
        <v>1.8917999999999999</v>
      </c>
      <c r="H63" s="26">
        <v>1.8909</v>
      </c>
      <c r="I63" s="26">
        <v>1.8909</v>
      </c>
      <c r="J63" s="26">
        <v>1.9043000000000001</v>
      </c>
    </row>
    <row r="64" spans="1:10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6">
        <v>1.8695999999999999</v>
      </c>
      <c r="H64" s="26">
        <v>1.8706</v>
      </c>
      <c r="I64" s="26">
        <v>1.8714999999999999</v>
      </c>
      <c r="J64" s="26">
        <v>1.8766</v>
      </c>
    </row>
    <row r="65" spans="1:10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6">
        <v>1.8855</v>
      </c>
      <c r="H65" s="26">
        <v>1.8866000000000001</v>
      </c>
      <c r="I65" s="26">
        <v>1.8886000000000001</v>
      </c>
      <c r="J65" s="26">
        <v>1.8964000000000001</v>
      </c>
    </row>
    <row r="66" spans="1:10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6">
        <v>1.851</v>
      </c>
      <c r="H66" s="26">
        <v>1.8532999999999999</v>
      </c>
      <c r="I66" s="26">
        <v>1.855</v>
      </c>
      <c r="J66" s="26">
        <v>1.8586</v>
      </c>
    </row>
    <row r="67" spans="1:10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6">
        <v>1.8724000000000001</v>
      </c>
      <c r="H67" s="26">
        <v>1.8735999999999999</v>
      </c>
      <c r="I67" s="26">
        <v>1.8741000000000001</v>
      </c>
      <c r="J67" s="26">
        <v>1.8805000000000001</v>
      </c>
    </row>
    <row r="68" spans="1:10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6">
        <v>1.883</v>
      </c>
      <c r="H68" s="26">
        <v>1.8826000000000001</v>
      </c>
      <c r="I68" s="26">
        <v>1.8835</v>
      </c>
      <c r="J68" s="26">
        <v>1.8952</v>
      </c>
    </row>
    <row r="69" spans="1:10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6">
        <v>1.8805000000000001</v>
      </c>
      <c r="H69" s="26">
        <v>1.8794999999999999</v>
      </c>
      <c r="I69" s="26">
        <v>1.8811</v>
      </c>
      <c r="J69" s="26">
        <v>1.8922000000000001</v>
      </c>
    </row>
    <row r="70" spans="1:10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6">
        <v>1.8327</v>
      </c>
      <c r="H70" s="26">
        <v>1.8372999999999999</v>
      </c>
      <c r="I70" s="26">
        <v>1.8403</v>
      </c>
      <c r="J70" s="26">
        <v>1.8454999999999999</v>
      </c>
    </row>
    <row r="71" spans="1:10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6">
        <v>1.8734</v>
      </c>
      <c r="H71" s="26">
        <v>1.8773</v>
      </c>
      <c r="I71" s="26">
        <v>1.8805000000000001</v>
      </c>
      <c r="J71" s="26">
        <v>1.8895999999999999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="70" zoomScaleNormal="70" workbookViewId="0">
      <selection activeCell="O16" sqref="O16"/>
    </sheetView>
  </sheetViews>
  <sheetFormatPr defaultRowHeight="16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13</v>
      </c>
      <c r="H1" s="16" t="s">
        <v>20</v>
      </c>
      <c r="I1" s="16" t="s">
        <v>34</v>
      </c>
      <c r="J1" s="16" t="s">
        <v>56</v>
      </c>
    </row>
    <row r="2" spans="1:10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4">
        <v>1.8732</v>
      </c>
      <c r="H2" s="14">
        <v>1.8740000000000001</v>
      </c>
      <c r="I2" s="14">
        <v>1.8743000000000001</v>
      </c>
      <c r="J2" s="14">
        <v>1.8794999999999999</v>
      </c>
    </row>
    <row r="3" spans="1:10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4">
        <v>1.889</v>
      </c>
      <c r="H3" s="14">
        <v>1.8895999999999999</v>
      </c>
      <c r="I3" s="14">
        <v>1.89</v>
      </c>
      <c r="J3" s="14">
        <v>1.8914</v>
      </c>
    </row>
    <row r="4" spans="1:10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4">
        <v>1.8565</v>
      </c>
      <c r="H4" s="14">
        <v>1.8569</v>
      </c>
      <c r="I4" s="14">
        <v>1.8574999999999999</v>
      </c>
      <c r="J4" s="14">
        <v>1.8673</v>
      </c>
    </row>
    <row r="5" spans="1:10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4">
        <v>1.8740000000000001</v>
      </c>
      <c r="H5" s="14">
        <v>1.8794999999999999</v>
      </c>
      <c r="I5" s="14">
        <v>1.885</v>
      </c>
      <c r="J5" s="14">
        <v>1.8887</v>
      </c>
    </row>
    <row r="6" spans="1:10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4">
        <v>1.8786</v>
      </c>
      <c r="H6" s="14">
        <v>1.8807</v>
      </c>
      <c r="I6" s="14">
        <v>1.8805000000000001</v>
      </c>
      <c r="J6" s="14">
        <v>1.8839999999999999</v>
      </c>
    </row>
    <row r="7" spans="1:10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4">
        <v>1.829</v>
      </c>
      <c r="H7" s="14">
        <v>1.8325</v>
      </c>
      <c r="I7" s="14">
        <v>1.8349</v>
      </c>
      <c r="J7" s="14">
        <v>1.8383</v>
      </c>
    </row>
    <row r="8" spans="1:10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4">
        <v>1.899</v>
      </c>
      <c r="H8" s="14">
        <v>1.8982000000000001</v>
      </c>
      <c r="I8" s="14">
        <v>1.8976</v>
      </c>
      <c r="J8" s="14">
        <v>1.9106000000000001</v>
      </c>
    </row>
    <row r="9" spans="1:10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4">
        <v>1.8412999999999999</v>
      </c>
      <c r="H9" s="14">
        <v>1.8415999999999999</v>
      </c>
      <c r="I9" s="14">
        <v>1.8426</v>
      </c>
      <c r="J9" s="14">
        <v>1.8423</v>
      </c>
    </row>
    <row r="10" spans="1:10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4">
        <v>1.7935000000000001</v>
      </c>
      <c r="H10" s="14">
        <v>1.7975000000000001</v>
      </c>
      <c r="I10" s="14">
        <v>1.7963</v>
      </c>
      <c r="J10" s="14">
        <v>1.7970999999999999</v>
      </c>
    </row>
    <row r="11" spans="1:10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4">
        <v>1.8416999999999999</v>
      </c>
      <c r="H11" s="14">
        <v>1.8466</v>
      </c>
      <c r="I11" s="14">
        <v>1.8505</v>
      </c>
      <c r="J11" s="14">
        <v>1.8526</v>
      </c>
    </row>
    <row r="12" spans="1:10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4">
        <v>1.8782000000000001</v>
      </c>
      <c r="H12" s="14">
        <v>1.8779999999999999</v>
      </c>
      <c r="I12" s="14">
        <v>1.8771</v>
      </c>
      <c r="J12" s="14">
        <v>1.8752</v>
      </c>
    </row>
    <row r="13" spans="1:10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4">
        <v>1.8772</v>
      </c>
      <c r="H13" s="14">
        <v>1.8774999999999999</v>
      </c>
      <c r="I13" s="14">
        <v>1.8806</v>
      </c>
      <c r="J13" s="14">
        <v>1.8892</v>
      </c>
    </row>
    <row r="14" spans="1:10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4">
        <v>1.9145000000000001</v>
      </c>
      <c r="H14" s="14">
        <v>1.913</v>
      </c>
      <c r="I14" s="14">
        <v>1.9131</v>
      </c>
      <c r="J14" s="14">
        <v>1.9185000000000001</v>
      </c>
    </row>
    <row r="15" spans="1:10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4">
        <v>1.8773</v>
      </c>
      <c r="H15" s="14">
        <v>1.8777999999999999</v>
      </c>
      <c r="I15" s="14">
        <v>1.8774999999999999</v>
      </c>
      <c r="J15" s="14">
        <v>1.8869</v>
      </c>
    </row>
    <row r="16" spans="1:10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4">
        <v>1.895</v>
      </c>
      <c r="H16" s="14">
        <v>1.8931</v>
      </c>
      <c r="I16" s="14">
        <v>1.889</v>
      </c>
      <c r="J16" s="14">
        <v>1.8845000000000001</v>
      </c>
    </row>
    <row r="17" spans="1:10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4">
        <v>1.8785000000000001</v>
      </c>
      <c r="H17" s="14">
        <v>1.8795999999999999</v>
      </c>
      <c r="I17" s="14">
        <v>1.8815999999999999</v>
      </c>
      <c r="J17" s="14">
        <v>1.8886000000000001</v>
      </c>
    </row>
    <row r="18" spans="1:10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4">
        <v>1.8753</v>
      </c>
      <c r="H18" s="14">
        <v>1.877</v>
      </c>
      <c r="I18" s="14">
        <v>1.8778999999999999</v>
      </c>
      <c r="J18" s="14">
        <v>1.8877999999999999</v>
      </c>
    </row>
    <row r="19" spans="1:10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4">
        <v>1.8451</v>
      </c>
      <c r="H19" s="14">
        <v>1.8459000000000001</v>
      </c>
      <c r="I19" s="14">
        <v>1.8464</v>
      </c>
      <c r="J19" s="14">
        <v>1.8494999999999999</v>
      </c>
    </row>
    <row r="20" spans="1:10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4">
        <v>1.9211</v>
      </c>
      <c r="H20" s="14">
        <v>1.9214</v>
      </c>
      <c r="I20" s="14">
        <v>1.9217</v>
      </c>
      <c r="J20" s="14">
        <v>1.9369000000000001</v>
      </c>
    </row>
    <row r="21" spans="1:10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4">
        <v>1.8608</v>
      </c>
      <c r="H21" s="14">
        <v>1.8626</v>
      </c>
      <c r="I21" s="14">
        <v>1.863</v>
      </c>
      <c r="J21" s="14">
        <v>1.8668</v>
      </c>
    </row>
    <row r="22" spans="1:10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4">
        <v>1.8805000000000001</v>
      </c>
      <c r="H22" s="14">
        <v>1.8794999999999999</v>
      </c>
      <c r="I22" s="14">
        <v>1.8785000000000001</v>
      </c>
      <c r="J22" s="14">
        <v>1.8832</v>
      </c>
    </row>
    <row r="23" spans="1:10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4">
        <v>1.8923000000000001</v>
      </c>
      <c r="H23" s="14">
        <v>1.8920999999999999</v>
      </c>
      <c r="I23" s="14">
        <v>1.8919999999999999</v>
      </c>
      <c r="J23" s="14">
        <v>1.9059999999999999</v>
      </c>
    </row>
    <row r="24" spans="1:10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4">
        <v>1.8030999999999999</v>
      </c>
      <c r="H24" s="14">
        <v>1.806</v>
      </c>
      <c r="I24" s="14">
        <v>1.8069999999999999</v>
      </c>
      <c r="J24" s="14">
        <v>1.8095000000000001</v>
      </c>
    </row>
    <row r="25" spans="1:10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4">
        <v>1.9029</v>
      </c>
      <c r="H25" s="14">
        <v>1.9023000000000001</v>
      </c>
      <c r="I25" s="14">
        <v>1.9020999999999999</v>
      </c>
      <c r="J25" s="14">
        <v>1.9169</v>
      </c>
    </row>
    <row r="26" spans="1:10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4">
        <v>1.762</v>
      </c>
      <c r="H26" s="14">
        <v>1.7657</v>
      </c>
      <c r="I26" s="14">
        <v>1.7682</v>
      </c>
      <c r="J26" s="14">
        <v>1.7684</v>
      </c>
    </row>
    <row r="27" spans="1:10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4">
        <v>1.8917999999999999</v>
      </c>
      <c r="H27" s="14">
        <v>1.8900999999999999</v>
      </c>
      <c r="I27" s="14">
        <v>1.8894</v>
      </c>
      <c r="J27" s="14">
        <v>1.9065000000000001</v>
      </c>
    </row>
    <row r="28" spans="1:10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4">
        <v>1.8663000000000001</v>
      </c>
      <c r="H28" s="14">
        <v>1.8669</v>
      </c>
      <c r="I28" s="14">
        <v>1.8680000000000001</v>
      </c>
      <c r="J28" s="14">
        <v>1.8678999999999999</v>
      </c>
    </row>
    <row r="29" spans="1:10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4">
        <v>1.9098999999999999</v>
      </c>
      <c r="H29" s="14">
        <v>1.9113</v>
      </c>
      <c r="I29" s="14">
        <v>1.9117999999999999</v>
      </c>
      <c r="J29" s="14">
        <v>1.9177</v>
      </c>
    </row>
    <row r="30" spans="1:10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4">
        <v>1.8509</v>
      </c>
      <c r="H30" s="14">
        <v>1.8537999999999999</v>
      </c>
      <c r="I30" s="14">
        <v>1.8559000000000001</v>
      </c>
      <c r="J30" s="14">
        <v>1.8572</v>
      </c>
    </row>
    <row r="31" spans="1:10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4">
        <v>1.8761000000000001</v>
      </c>
      <c r="H31" s="14">
        <v>1.8755999999999999</v>
      </c>
      <c r="I31" s="14">
        <v>1.877</v>
      </c>
      <c r="J31" s="14">
        <v>1.8863000000000001</v>
      </c>
    </row>
    <row r="32" spans="1:10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4">
        <v>1.8382000000000001</v>
      </c>
      <c r="H32" s="14">
        <v>1.8412999999999999</v>
      </c>
      <c r="I32" s="14">
        <v>1.8428</v>
      </c>
      <c r="J32" s="14">
        <v>1.8412999999999999</v>
      </c>
    </row>
    <row r="33" spans="1:10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4">
        <v>1.8976999999999999</v>
      </c>
      <c r="H33" s="14">
        <v>1.8984000000000001</v>
      </c>
      <c r="I33" s="14">
        <v>1.8989</v>
      </c>
      <c r="J33" s="14">
        <v>1.9097999999999999</v>
      </c>
    </row>
    <row r="34" spans="1:10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4">
        <v>1.8653999999999999</v>
      </c>
      <c r="H34" s="14">
        <v>1.8672</v>
      </c>
      <c r="I34" s="14">
        <v>1.8696999999999999</v>
      </c>
      <c r="J34" s="14">
        <v>1.8687</v>
      </c>
    </row>
    <row r="35" spans="1:10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4">
        <v>1.8695999999999999</v>
      </c>
      <c r="H35" s="14">
        <v>1.87</v>
      </c>
      <c r="I35" s="14">
        <v>1.87</v>
      </c>
      <c r="J35" s="14">
        <v>1.8753</v>
      </c>
    </row>
    <row r="36" spans="1:10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4">
        <v>1.8821000000000001</v>
      </c>
      <c r="H36" s="14">
        <v>1.8827</v>
      </c>
      <c r="I36" s="14">
        <v>1.8827</v>
      </c>
      <c r="J36" s="14">
        <v>1.8909</v>
      </c>
    </row>
    <row r="37" spans="1:10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4">
        <v>1.8946000000000001</v>
      </c>
      <c r="H37" s="14">
        <v>1.8954</v>
      </c>
      <c r="I37" s="14">
        <v>1.8952</v>
      </c>
      <c r="J37" s="14">
        <v>1.9</v>
      </c>
    </row>
    <row r="38" spans="1:10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4">
        <v>1.9837</v>
      </c>
      <c r="H38" s="14">
        <v>1.9946999999999999</v>
      </c>
      <c r="I38" s="14">
        <v>1.9955000000000001</v>
      </c>
      <c r="J38" s="14">
        <v>1.9979</v>
      </c>
    </row>
    <row r="39" spans="1:10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4">
        <v>1.8875999999999999</v>
      </c>
      <c r="H39" s="14">
        <v>1.887</v>
      </c>
      <c r="I39" s="14">
        <v>1.8885000000000001</v>
      </c>
      <c r="J39" s="14">
        <v>1.907</v>
      </c>
    </row>
    <row r="40" spans="1:10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4">
        <v>1.7958000000000001</v>
      </c>
      <c r="H40" s="14">
        <v>1.7948999999999999</v>
      </c>
      <c r="I40" s="14">
        <v>1.8022</v>
      </c>
      <c r="J40" s="14">
        <v>1.8036000000000001</v>
      </c>
    </row>
    <row r="41" spans="1:10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4">
        <v>1.8855</v>
      </c>
      <c r="H41" s="14">
        <v>1.8856999999999999</v>
      </c>
      <c r="I41" s="14">
        <v>1.8873</v>
      </c>
      <c r="J41" s="14">
        <v>1.8955</v>
      </c>
    </row>
    <row r="42" spans="1:10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4">
        <v>1.8822000000000001</v>
      </c>
      <c r="H42" s="14">
        <v>1.8835</v>
      </c>
      <c r="I42" s="14">
        <v>1.8842000000000001</v>
      </c>
      <c r="J42" s="14">
        <v>1.8919999999999999</v>
      </c>
    </row>
    <row r="43" spans="1:10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4">
        <v>1.851</v>
      </c>
      <c r="H43" s="14">
        <v>1.8529</v>
      </c>
      <c r="I43" s="14">
        <v>1.8533999999999999</v>
      </c>
      <c r="J43" s="14">
        <v>1.8571</v>
      </c>
    </row>
    <row r="44" spans="1:10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4">
        <v>1.8724000000000001</v>
      </c>
      <c r="H44" s="14">
        <v>1.8722000000000001</v>
      </c>
      <c r="I44" s="14">
        <v>1.8718999999999999</v>
      </c>
      <c r="J44" s="14">
        <v>1.8805000000000001</v>
      </c>
    </row>
    <row r="45" spans="1:10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4">
        <v>1.8161</v>
      </c>
      <c r="H45" s="14">
        <v>1.8174999999999999</v>
      </c>
      <c r="I45" s="14">
        <v>1.8184</v>
      </c>
      <c r="J45" s="14">
        <v>1.8185</v>
      </c>
    </row>
    <row r="46" spans="1:10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4">
        <v>1.8652</v>
      </c>
      <c r="H46" s="14">
        <v>1.8651</v>
      </c>
      <c r="I46" s="14">
        <v>1.8642000000000001</v>
      </c>
      <c r="J46" s="14">
        <v>1.8740000000000001</v>
      </c>
    </row>
    <row r="47" spans="1:10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4">
        <v>1.883</v>
      </c>
      <c r="H47" s="14">
        <v>1.883</v>
      </c>
      <c r="I47" s="14">
        <v>1.8827</v>
      </c>
      <c r="J47" s="14">
        <v>1.8933</v>
      </c>
    </row>
    <row r="48" spans="1:10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4">
        <v>1.8805000000000001</v>
      </c>
      <c r="H48" s="14">
        <v>1.8801000000000001</v>
      </c>
      <c r="I48" s="14">
        <v>1.8807</v>
      </c>
      <c r="J48" s="14">
        <v>1.8913</v>
      </c>
    </row>
    <row r="49" spans="1:10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4">
        <v>1.8703000000000001</v>
      </c>
      <c r="H49" s="14">
        <v>1.8707</v>
      </c>
      <c r="I49" s="14">
        <v>1.8711</v>
      </c>
      <c r="J49" s="14">
        <v>1.8794</v>
      </c>
    </row>
    <row r="50" spans="1:10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4">
        <v>1.8327</v>
      </c>
      <c r="H50" s="14">
        <v>1.8359000000000001</v>
      </c>
      <c r="I50" s="14">
        <v>1.8383</v>
      </c>
      <c r="J50" s="14">
        <v>1.8446</v>
      </c>
    </row>
    <row r="51" spans="1:10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4">
        <v>1.8734</v>
      </c>
      <c r="H51" s="14">
        <v>1.8774</v>
      </c>
      <c r="I51" s="14">
        <v>1.8794999999999999</v>
      </c>
      <c r="J51" s="14">
        <v>1.891</v>
      </c>
    </row>
    <row r="53" spans="1:10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6" t="s">
        <v>13</v>
      </c>
      <c r="H53" s="16" t="s">
        <v>20</v>
      </c>
      <c r="I53" s="16" t="s">
        <v>34</v>
      </c>
      <c r="J53" s="16" t="s">
        <v>56</v>
      </c>
    </row>
    <row r="54" spans="1:10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6">
        <v>1.8732</v>
      </c>
      <c r="H54" s="26">
        <v>1.8740000000000001</v>
      </c>
      <c r="I54" s="26">
        <v>1.8743000000000001</v>
      </c>
      <c r="J54" s="26">
        <v>1.8794999999999999</v>
      </c>
    </row>
    <row r="55" spans="1:10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6">
        <v>1.829</v>
      </c>
      <c r="H55" s="26">
        <v>1.8325</v>
      </c>
      <c r="I55" s="26">
        <v>1.8349</v>
      </c>
      <c r="J55" s="26">
        <v>1.8383</v>
      </c>
    </row>
    <row r="56" spans="1:10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6">
        <v>1.7935000000000001</v>
      </c>
      <c r="H56" s="26">
        <v>1.7975000000000001</v>
      </c>
      <c r="I56" s="26">
        <v>1.7963</v>
      </c>
      <c r="J56" s="26">
        <v>1.7970999999999999</v>
      </c>
    </row>
    <row r="57" spans="1:10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6">
        <v>1.8416999999999999</v>
      </c>
      <c r="H57" s="26">
        <v>1.8466</v>
      </c>
      <c r="I57" s="26">
        <v>1.8505</v>
      </c>
      <c r="J57" s="26">
        <v>1.8526</v>
      </c>
    </row>
    <row r="58" spans="1:10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6">
        <v>1.8785000000000001</v>
      </c>
      <c r="H58" s="26">
        <v>1.8795999999999999</v>
      </c>
      <c r="I58" s="26">
        <v>1.8815999999999999</v>
      </c>
      <c r="J58" s="26">
        <v>1.8886000000000001</v>
      </c>
    </row>
    <row r="59" spans="1:10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6">
        <v>1.8753</v>
      </c>
      <c r="H59" s="26">
        <v>1.877</v>
      </c>
      <c r="I59" s="26">
        <v>1.8778999999999999</v>
      </c>
      <c r="J59" s="26">
        <v>1.8877999999999999</v>
      </c>
    </row>
    <row r="60" spans="1:10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6">
        <v>1.8451</v>
      </c>
      <c r="H60" s="26">
        <v>1.8459000000000001</v>
      </c>
      <c r="I60" s="26">
        <v>1.8464</v>
      </c>
      <c r="J60" s="26">
        <v>1.8494999999999999</v>
      </c>
    </row>
    <row r="61" spans="1:10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6">
        <v>1.8608</v>
      </c>
      <c r="H61" s="26">
        <v>1.8626</v>
      </c>
      <c r="I61" s="26">
        <v>1.863</v>
      </c>
      <c r="J61" s="26">
        <v>1.8668</v>
      </c>
    </row>
    <row r="62" spans="1:10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6">
        <v>1.762</v>
      </c>
      <c r="H62" s="26">
        <v>1.7657</v>
      </c>
      <c r="I62" s="26">
        <v>1.7682</v>
      </c>
      <c r="J62" s="26">
        <v>1.7684</v>
      </c>
    </row>
    <row r="63" spans="1:10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6">
        <v>1.8917999999999999</v>
      </c>
      <c r="H63" s="26">
        <v>1.8900999999999999</v>
      </c>
      <c r="I63" s="26">
        <v>1.8894</v>
      </c>
      <c r="J63" s="26">
        <v>1.9065000000000001</v>
      </c>
    </row>
    <row r="64" spans="1:10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6">
        <v>1.8695999999999999</v>
      </c>
      <c r="H64" s="26">
        <v>1.87</v>
      </c>
      <c r="I64" s="26">
        <v>1.87</v>
      </c>
      <c r="J64" s="26">
        <v>1.8753</v>
      </c>
    </row>
    <row r="65" spans="1:10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6">
        <v>1.8855</v>
      </c>
      <c r="H65" s="26">
        <v>1.8856999999999999</v>
      </c>
      <c r="I65" s="26">
        <v>1.8873</v>
      </c>
      <c r="J65" s="26">
        <v>1.8955</v>
      </c>
    </row>
    <row r="66" spans="1:10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6">
        <v>1.851</v>
      </c>
      <c r="H66" s="26">
        <v>1.8529</v>
      </c>
      <c r="I66" s="26">
        <v>1.8533999999999999</v>
      </c>
      <c r="J66" s="26">
        <v>1.8571</v>
      </c>
    </row>
    <row r="67" spans="1:10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6">
        <v>1.8724000000000001</v>
      </c>
      <c r="H67" s="26">
        <v>1.8722000000000001</v>
      </c>
      <c r="I67" s="26">
        <v>1.8718999999999999</v>
      </c>
      <c r="J67" s="26">
        <v>1.8805000000000001</v>
      </c>
    </row>
    <row r="68" spans="1:10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6">
        <v>1.883</v>
      </c>
      <c r="H68" s="26">
        <v>1.883</v>
      </c>
      <c r="I68" s="26">
        <v>1.8827</v>
      </c>
      <c r="J68" s="26">
        <v>1.8933</v>
      </c>
    </row>
    <row r="69" spans="1:10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6">
        <v>1.8805000000000001</v>
      </c>
      <c r="H69" s="26">
        <v>1.8801000000000001</v>
      </c>
      <c r="I69" s="26">
        <v>1.8807</v>
      </c>
      <c r="J69" s="26">
        <v>1.8913</v>
      </c>
    </row>
    <row r="70" spans="1:10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6">
        <v>1.8327</v>
      </c>
      <c r="H70" s="26">
        <v>1.8359000000000001</v>
      </c>
      <c r="I70" s="26">
        <v>1.8383</v>
      </c>
      <c r="J70" s="26">
        <v>1.8446</v>
      </c>
    </row>
    <row r="71" spans="1:10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6">
        <v>1.8734</v>
      </c>
      <c r="H71" s="26">
        <v>1.8774</v>
      </c>
      <c r="I71" s="26">
        <v>1.8794999999999999</v>
      </c>
      <c r="J71" s="26">
        <v>1.891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8" sqref="K28"/>
    </sheetView>
  </sheetViews>
  <sheetFormatPr defaultRowHeight="16.5" x14ac:dyDescent="0.3"/>
  <cols>
    <col min="1" max="1" width="23.625" customWidth="1"/>
    <col min="2" max="2" width="11.875" bestFit="1" customWidth="1"/>
    <col min="3" max="3" width="10.5" customWidth="1"/>
    <col min="4" max="8" width="9.125" bestFit="1" customWidth="1"/>
  </cols>
  <sheetData>
    <row r="1" spans="1:11" x14ac:dyDescent="0.3">
      <c r="A1" s="31" t="s">
        <v>71</v>
      </c>
    </row>
    <row r="2" spans="1:11" x14ac:dyDescent="0.3">
      <c r="A2" t="s">
        <v>72</v>
      </c>
    </row>
    <row r="3" spans="1:11" x14ac:dyDescent="0.3">
      <c r="A3" t="s">
        <v>73</v>
      </c>
    </row>
    <row r="4" spans="1:11" x14ac:dyDescent="0.3">
      <c r="A4" t="s">
        <v>74</v>
      </c>
      <c r="B4">
        <v>0</v>
      </c>
    </row>
    <row r="5" spans="1:11" x14ac:dyDescent="0.3">
      <c r="A5" s="46"/>
      <c r="B5" s="45" t="s">
        <v>79</v>
      </c>
      <c r="C5" s="45" t="s">
        <v>0</v>
      </c>
      <c r="D5" s="45" t="s">
        <v>1</v>
      </c>
      <c r="E5" s="45" t="s">
        <v>2</v>
      </c>
      <c r="F5" s="45" t="s">
        <v>4</v>
      </c>
      <c r="G5" s="45" t="s">
        <v>5</v>
      </c>
      <c r="H5" s="46" t="s">
        <v>85</v>
      </c>
    </row>
    <row r="6" spans="1:11" x14ac:dyDescent="0.3">
      <c r="A6" s="33" t="s">
        <v>84</v>
      </c>
      <c r="B6" s="47">
        <v>0.27458866577094859</v>
      </c>
      <c r="C6" s="48">
        <v>7.7757131731336776E-2</v>
      </c>
      <c r="D6" s="49">
        <v>0.1948068689823351</v>
      </c>
      <c r="E6" s="50">
        <v>0.1013129977575655</v>
      </c>
      <c r="F6" s="51"/>
      <c r="G6" s="52">
        <v>0.27929575236587328</v>
      </c>
      <c r="H6" s="53">
        <v>0.79135281802265944</v>
      </c>
    </row>
    <row r="7" spans="1:11" x14ac:dyDescent="0.3">
      <c r="A7" s="33" t="s">
        <v>83</v>
      </c>
      <c r="B7" s="54">
        <v>0.22261029266335627</v>
      </c>
      <c r="C7" s="55">
        <v>6.7186705503163455E-2</v>
      </c>
      <c r="D7" s="56">
        <v>0.25471038542683105</v>
      </c>
      <c r="E7" s="57">
        <v>0.28894310977561771</v>
      </c>
      <c r="F7" s="58">
        <v>5.7925819176010272E-2</v>
      </c>
      <c r="G7" s="59">
        <v>0.10512791788886586</v>
      </c>
      <c r="H7" s="60">
        <v>0.89032301837376193</v>
      </c>
    </row>
    <row r="8" spans="1:11" x14ac:dyDescent="0.3">
      <c r="A8" s="33" t="s">
        <v>82</v>
      </c>
      <c r="B8" s="61">
        <v>0.21925194831995232</v>
      </c>
      <c r="C8" s="62">
        <v>0.14977324287159094</v>
      </c>
      <c r="D8" s="51"/>
      <c r="E8" s="51"/>
      <c r="F8" s="51"/>
      <c r="G8" s="63">
        <v>0.34278263872019477</v>
      </c>
      <c r="H8" s="64">
        <v>0.49875872315715863</v>
      </c>
    </row>
    <row r="9" spans="1:11" x14ac:dyDescent="0.3">
      <c r="A9" s="34" t="s">
        <v>81</v>
      </c>
      <c r="B9" s="65">
        <v>0.45294861236667333</v>
      </c>
      <c r="C9" s="66"/>
      <c r="D9" s="66"/>
      <c r="E9" s="67">
        <v>7.3084021628158552E-2</v>
      </c>
      <c r="F9" s="68">
        <v>0.12363474041163877</v>
      </c>
      <c r="G9" s="69">
        <v>0.20495367411606391</v>
      </c>
      <c r="H9" s="70">
        <v>0.8236991739188938</v>
      </c>
    </row>
    <row r="11" spans="1:11" x14ac:dyDescent="0.3">
      <c r="A11" s="32"/>
      <c r="B11" s="35" t="s">
        <v>78</v>
      </c>
      <c r="C11" s="36"/>
      <c r="D11" s="36"/>
      <c r="E11" s="36"/>
      <c r="F11" s="36"/>
      <c r="G11" s="37"/>
      <c r="H11" s="35" t="s">
        <v>80</v>
      </c>
      <c r="I11" s="36"/>
      <c r="J11" s="36"/>
      <c r="K11" s="37"/>
    </row>
    <row r="12" spans="1:11" x14ac:dyDescent="0.3">
      <c r="A12" s="32" t="s">
        <v>75</v>
      </c>
      <c r="B12" s="44">
        <v>2</v>
      </c>
      <c r="C12" s="36">
        <v>4160</v>
      </c>
      <c r="D12" s="36">
        <v>1190</v>
      </c>
      <c r="E12" s="36">
        <v>72</v>
      </c>
      <c r="F12" s="36">
        <v>454</v>
      </c>
      <c r="G12" s="37">
        <v>7.1</v>
      </c>
      <c r="H12" s="38"/>
      <c r="I12" s="39"/>
      <c r="J12" s="39"/>
      <c r="K12" s="40"/>
    </row>
    <row r="13" spans="1:11" x14ac:dyDescent="0.3">
      <c r="A13" s="34" t="s">
        <v>76</v>
      </c>
      <c r="B13" s="41">
        <v>4</v>
      </c>
      <c r="C13" s="42">
        <v>19840</v>
      </c>
      <c r="D13" s="42">
        <v>19810</v>
      </c>
      <c r="E13" s="42">
        <v>298</v>
      </c>
      <c r="F13" s="42">
        <v>846</v>
      </c>
      <c r="G13" s="43">
        <v>20.9</v>
      </c>
      <c r="H13" s="38"/>
      <c r="I13" s="39"/>
      <c r="J13" s="39"/>
      <c r="K13" s="40"/>
    </row>
    <row r="14" spans="1:11" x14ac:dyDescent="0.3">
      <c r="A14" s="34" t="s">
        <v>77</v>
      </c>
      <c r="B14" s="41" t="s">
        <v>79</v>
      </c>
      <c r="C14" s="42" t="s">
        <v>0</v>
      </c>
      <c r="D14" s="42" t="s">
        <v>1</v>
      </c>
      <c r="E14" s="42" t="s">
        <v>2</v>
      </c>
      <c r="F14" s="42" t="s">
        <v>4</v>
      </c>
      <c r="G14" s="43" t="s">
        <v>5</v>
      </c>
      <c r="H14" s="41" t="s">
        <v>81</v>
      </c>
      <c r="I14" s="42" t="s">
        <v>82</v>
      </c>
      <c r="J14" s="42" t="s">
        <v>83</v>
      </c>
      <c r="K14" s="43" t="s">
        <v>84</v>
      </c>
    </row>
    <row r="15" spans="1:11" x14ac:dyDescent="0.3">
      <c r="A15" s="71" t="s">
        <v>86</v>
      </c>
      <c r="B15">
        <v>3.2</v>
      </c>
      <c r="C15">
        <v>19520</v>
      </c>
      <c r="D15">
        <v>9550</v>
      </c>
      <c r="E15">
        <v>109</v>
      </c>
      <c r="F15">
        <v>478</v>
      </c>
      <c r="G15">
        <v>9.4</v>
      </c>
      <c r="H15">
        <v>765.94653251581076</v>
      </c>
      <c r="I15">
        <v>2.9937552936734479</v>
      </c>
      <c r="J15">
        <v>929.73274027870457</v>
      </c>
      <c r="K15">
        <v>1.8787458911164165</v>
      </c>
    </row>
    <row r="16" spans="1:11" x14ac:dyDescent="0.3">
      <c r="A16" s="72" t="s">
        <v>87</v>
      </c>
      <c r="B16">
        <v>2.1</v>
      </c>
      <c r="C16">
        <v>11000</v>
      </c>
      <c r="D16">
        <v>6647</v>
      </c>
      <c r="E16">
        <v>208</v>
      </c>
      <c r="F16">
        <v>696</v>
      </c>
      <c r="G16">
        <v>19.399999999999999</v>
      </c>
      <c r="H16">
        <v>651.28887138212474</v>
      </c>
      <c r="I16">
        <v>1.7529936697331876</v>
      </c>
      <c r="J16">
        <v>1763.4411027758633</v>
      </c>
      <c r="K16">
        <v>1.9025883300867885</v>
      </c>
    </row>
    <row r="17" spans="1:11" x14ac:dyDescent="0.3">
      <c r="A17" s="72" t="s">
        <v>88</v>
      </c>
      <c r="B17">
        <v>2.2000000000000002</v>
      </c>
      <c r="C17">
        <v>11000</v>
      </c>
      <c r="D17">
        <v>9821</v>
      </c>
      <c r="E17">
        <v>214</v>
      </c>
      <c r="F17">
        <v>741</v>
      </c>
      <c r="G17">
        <v>19.5</v>
      </c>
      <c r="H17">
        <v>660.83705888321163</v>
      </c>
      <c r="I17">
        <v>1.7595308858691605</v>
      </c>
      <c r="J17">
        <v>1656.5569814424944</v>
      </c>
      <c r="K17">
        <v>1.890034904917566</v>
      </c>
    </row>
    <row r="18" spans="1:11" x14ac:dyDescent="0.3">
      <c r="A18" s="72" t="s">
        <v>89</v>
      </c>
      <c r="B18">
        <v>2.2000000000000002</v>
      </c>
      <c r="C18">
        <v>11000</v>
      </c>
      <c r="D18">
        <v>11071</v>
      </c>
      <c r="E18">
        <v>217</v>
      </c>
      <c r="F18">
        <v>740</v>
      </c>
      <c r="G18">
        <v>19.5</v>
      </c>
      <c r="H18">
        <v>666.2844643806643</v>
      </c>
      <c r="I18">
        <v>1.7595308858691605</v>
      </c>
      <c r="J18">
        <v>1591.3535860590459</v>
      </c>
      <c r="K18">
        <v>1.8870231534805699</v>
      </c>
    </row>
    <row r="19" spans="1:11" x14ac:dyDescent="0.3">
      <c r="A19" s="72" t="s">
        <v>90</v>
      </c>
      <c r="B19">
        <v>2</v>
      </c>
      <c r="C19">
        <v>11000</v>
      </c>
      <c r="D19">
        <v>1459</v>
      </c>
      <c r="E19">
        <v>298</v>
      </c>
      <c r="F19">
        <v>760</v>
      </c>
      <c r="G19">
        <v>20.9</v>
      </c>
      <c r="H19">
        <v>736.90553862372462</v>
      </c>
      <c r="I19">
        <v>1.4442473994739253</v>
      </c>
      <c r="J19">
        <v>2242.9273667965927</v>
      </c>
      <c r="K19">
        <v>1.9301539870341098</v>
      </c>
    </row>
    <row r="20" spans="1:11" x14ac:dyDescent="0.3">
      <c r="A20" s="72" t="s">
        <v>91</v>
      </c>
      <c r="B20">
        <v>4</v>
      </c>
      <c r="C20">
        <v>11000</v>
      </c>
      <c r="D20">
        <v>906</v>
      </c>
      <c r="E20">
        <v>185</v>
      </c>
      <c r="F20">
        <v>1000</v>
      </c>
      <c r="G20">
        <v>7.1</v>
      </c>
      <c r="H20">
        <v>584.37480651200917</v>
      </c>
      <c r="I20">
        <v>2.4358168557833539</v>
      </c>
      <c r="J20">
        <v>2513.4625590021988</v>
      </c>
      <c r="K20">
        <v>1.9341407810646882</v>
      </c>
    </row>
    <row r="21" spans="1:11" x14ac:dyDescent="0.3">
      <c r="A21" s="72" t="s">
        <v>92</v>
      </c>
      <c r="B21">
        <v>3.1</v>
      </c>
      <c r="C21">
        <v>11000</v>
      </c>
      <c r="D21">
        <v>2405</v>
      </c>
      <c r="E21">
        <v>139</v>
      </c>
      <c r="F21">
        <v>969</v>
      </c>
      <c r="G21">
        <v>15.1</v>
      </c>
      <c r="H21">
        <v>500.35770364843495</v>
      </c>
      <c r="I21">
        <v>2.7285744047978291</v>
      </c>
      <c r="J21">
        <v>1941.6123149880639</v>
      </c>
      <c r="K21">
        <v>1.8841219098361179</v>
      </c>
    </row>
    <row r="22" spans="1:11" x14ac:dyDescent="0.3">
      <c r="A22" s="72" t="s">
        <v>93</v>
      </c>
      <c r="B22">
        <v>3.1</v>
      </c>
      <c r="C22">
        <v>11000</v>
      </c>
      <c r="D22">
        <v>5824</v>
      </c>
      <c r="E22">
        <v>142</v>
      </c>
      <c r="F22">
        <v>949</v>
      </c>
      <c r="G22">
        <v>15.1</v>
      </c>
      <c r="H22">
        <v>528.57165900426673</v>
      </c>
      <c r="I22">
        <v>2.7285744047978291</v>
      </c>
      <c r="J22">
        <v>1739.6236653919491</v>
      </c>
      <c r="K22">
        <v>1.8644409936277964</v>
      </c>
    </row>
    <row r="23" spans="1:11" x14ac:dyDescent="0.3">
      <c r="A23" s="72" t="s">
        <v>94</v>
      </c>
      <c r="B23">
        <v>2.2999999999999998</v>
      </c>
      <c r="C23">
        <v>11000</v>
      </c>
      <c r="D23">
        <v>6288</v>
      </c>
      <c r="E23">
        <v>185</v>
      </c>
      <c r="F23">
        <v>776</v>
      </c>
      <c r="G23">
        <v>19.5</v>
      </c>
      <c r="H23">
        <v>624.18843653178931</v>
      </c>
      <c r="I23">
        <v>1.7824094040584111</v>
      </c>
      <c r="J23">
        <v>1804.2343806373835</v>
      </c>
      <c r="K23">
        <v>1.894055952379162</v>
      </c>
    </row>
  </sheetData>
  <phoneticPr fontId="1" type="noConversion"/>
  <pageMargins left="0.7" right="0.7" top="0.75" bottom="0.75" header="0.3" footer="0.3"/>
  <customProperties>
    <customPr name="DynardoMOPSolver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M109"/>
  <sheetViews>
    <sheetView topLeftCell="A37" zoomScale="85" zoomScaleNormal="85" workbookViewId="0">
      <selection activeCell="K75" sqref="K75"/>
    </sheetView>
  </sheetViews>
  <sheetFormatPr defaultRowHeight="16.5" x14ac:dyDescent="0.3"/>
  <cols>
    <col min="16" max="16" width="11.375" bestFit="1" customWidth="1"/>
    <col min="20" max="20" width="10.5" customWidth="1"/>
  </cols>
  <sheetData>
    <row r="5" spans="2:36" x14ac:dyDescent="0.3">
      <c r="Y5" t="s">
        <v>113</v>
      </c>
      <c r="AC5" t="s">
        <v>114</v>
      </c>
      <c r="AG5" t="s">
        <v>121</v>
      </c>
    </row>
    <row r="6" spans="2:36" x14ac:dyDescent="0.3">
      <c r="M6" t="s">
        <v>95</v>
      </c>
      <c r="Y6" t="s">
        <v>96</v>
      </c>
      <c r="AC6" t="s">
        <v>115</v>
      </c>
      <c r="AG6" t="s">
        <v>115</v>
      </c>
    </row>
    <row r="7" spans="2:36" x14ac:dyDescent="0.3">
      <c r="C7" s="41" t="s">
        <v>79</v>
      </c>
      <c r="D7" s="42" t="s">
        <v>0</v>
      </c>
      <c r="E7" s="42" t="s">
        <v>1</v>
      </c>
      <c r="F7" s="42" t="s">
        <v>2</v>
      </c>
      <c r="G7" s="42" t="s">
        <v>4</v>
      </c>
      <c r="H7" s="43" t="s">
        <v>5</v>
      </c>
      <c r="I7" s="41" t="s">
        <v>110</v>
      </c>
      <c r="J7" s="42" t="s">
        <v>111</v>
      </c>
      <c r="K7" s="42" t="s">
        <v>108</v>
      </c>
      <c r="L7" s="43" t="s">
        <v>112</v>
      </c>
      <c r="M7" s="41" t="s">
        <v>97</v>
      </c>
      <c r="N7" s="42" t="s">
        <v>98</v>
      </c>
      <c r="O7" s="42" t="s">
        <v>99</v>
      </c>
      <c r="P7" s="43" t="s">
        <v>100</v>
      </c>
      <c r="Q7" s="46" t="s">
        <v>101</v>
      </c>
      <c r="R7" s="46" t="s">
        <v>102</v>
      </c>
      <c r="S7" s="46" t="s">
        <v>103</v>
      </c>
      <c r="T7" s="46" t="s">
        <v>104</v>
      </c>
      <c r="U7" s="41" t="s">
        <v>117</v>
      </c>
      <c r="V7" s="42" t="s">
        <v>118</v>
      </c>
      <c r="W7" s="42" t="s">
        <v>119</v>
      </c>
      <c r="X7" s="43" t="s">
        <v>120</v>
      </c>
      <c r="Y7" s="41" t="s">
        <v>81</v>
      </c>
      <c r="Z7" s="42" t="s">
        <v>82</v>
      </c>
      <c r="AA7" s="42" t="s">
        <v>83</v>
      </c>
      <c r="AB7" s="43" t="s">
        <v>84</v>
      </c>
      <c r="AC7" s="41" t="s">
        <v>81</v>
      </c>
      <c r="AD7" s="42" t="s">
        <v>82</v>
      </c>
      <c r="AE7" s="42" t="s">
        <v>83</v>
      </c>
      <c r="AF7" s="43" t="s">
        <v>84</v>
      </c>
      <c r="AG7" s="41" t="s">
        <v>81</v>
      </c>
      <c r="AH7" s="42" t="s">
        <v>82</v>
      </c>
      <c r="AI7" s="42" t="s">
        <v>83</v>
      </c>
      <c r="AJ7" s="43" t="s">
        <v>84</v>
      </c>
    </row>
    <row r="8" spans="2:36" ht="17.25" x14ac:dyDescent="0.3">
      <c r="B8">
        <v>1</v>
      </c>
      <c r="C8">
        <v>2.1</v>
      </c>
      <c r="D8">
        <v>11000</v>
      </c>
      <c r="E8">
        <v>6647</v>
      </c>
      <c r="F8">
        <v>208</v>
      </c>
      <c r="G8">
        <v>696</v>
      </c>
      <c r="H8">
        <v>19.399999999999999</v>
      </c>
      <c r="I8">
        <v>651.28887138212474</v>
      </c>
      <c r="J8">
        <v>1.7529936697331876</v>
      </c>
      <c r="K8">
        <v>1763.4411027758633</v>
      </c>
      <c r="L8">
        <v>1.9025883300867885</v>
      </c>
      <c r="M8" s="107">
        <v>476.30939999999998</v>
      </c>
      <c r="N8" s="108">
        <v>3.9659380712862049</v>
      </c>
      <c r="O8" s="109">
        <v>1469.2506521355701</v>
      </c>
      <c r="P8" s="110">
        <v>1.9052285714285708</v>
      </c>
      <c r="Q8" s="74">
        <v>541</v>
      </c>
      <c r="R8" s="74">
        <v>1.9</v>
      </c>
      <c r="S8" s="74">
        <v>1727</v>
      </c>
      <c r="T8" s="75">
        <v>1.8855</v>
      </c>
      <c r="U8" s="116">
        <v>752.47054711954058</v>
      </c>
      <c r="V8" s="117">
        <v>1.7153973733704415</v>
      </c>
      <c r="W8" s="118">
        <v>1879.1055935572163</v>
      </c>
      <c r="X8" s="118">
        <v>1.8917731062204028</v>
      </c>
      <c r="Y8">
        <f>ABS(M8-I8)/M8*100</f>
        <v>36.736514413136661</v>
      </c>
      <c r="Z8">
        <f>ABS(J8-N8)/N8*100</f>
        <v>55.798763414259035</v>
      </c>
      <c r="AA8">
        <f>ABS(K8-O8)/O8*100</f>
        <v>20.023162842411164</v>
      </c>
      <c r="AB8">
        <f>ABS(L8-P8)/P8*100</f>
        <v>0.13857871865750035</v>
      </c>
      <c r="AC8" s="76">
        <f>ABS(M8-Q8)/M8*100</f>
        <v>13.581634122694203</v>
      </c>
      <c r="AD8" s="76">
        <f>ABS(N8-R8)/N8*100</f>
        <v>52.092040625742662</v>
      </c>
      <c r="AE8" s="76">
        <f>ABS(O8-S8)/O8*100</f>
        <v>17.542911925190481</v>
      </c>
      <c r="AF8" s="76">
        <f>ABS(P8-T8)/P8*100</f>
        <v>1.0354963034056368</v>
      </c>
      <c r="AG8" s="76">
        <f>ABS(M8-U8)/M8*100</f>
        <v>57.979361129455057</v>
      </c>
      <c r="AH8" s="76">
        <f t="shared" ref="AH8:AJ15" si="0">ABS(N8-V8)/N8*100</f>
        <v>56.746743329400609</v>
      </c>
      <c r="AI8" s="76">
        <f t="shared" si="0"/>
        <v>27.895508559136452</v>
      </c>
      <c r="AJ8" s="76">
        <f t="shared" si="0"/>
        <v>0.70623889489956893</v>
      </c>
    </row>
    <row r="9" spans="2:36" ht="17.25" x14ac:dyDescent="0.3">
      <c r="B9">
        <v>2</v>
      </c>
      <c r="C9">
        <v>2.2000000000000002</v>
      </c>
      <c r="D9">
        <v>11000</v>
      </c>
      <c r="E9">
        <v>9821</v>
      </c>
      <c r="F9">
        <v>214</v>
      </c>
      <c r="G9">
        <v>741</v>
      </c>
      <c r="H9">
        <v>19.5</v>
      </c>
      <c r="I9">
        <v>660.83705888321163</v>
      </c>
      <c r="J9">
        <v>1.7595308858691605</v>
      </c>
      <c r="K9">
        <v>1656.5569814424944</v>
      </c>
      <c r="L9">
        <v>1.890034904917566</v>
      </c>
      <c r="M9" s="107">
        <v>601.02350000000001</v>
      </c>
      <c r="N9" s="108">
        <v>3.7149766416884944</v>
      </c>
      <c r="O9" s="109">
        <v>1519.2217039299742</v>
      </c>
      <c r="P9" s="110">
        <v>1.8931510204081634</v>
      </c>
      <c r="Q9" s="74">
        <v>541</v>
      </c>
      <c r="R9" s="74">
        <v>2</v>
      </c>
      <c r="S9" s="74">
        <v>1703</v>
      </c>
      <c r="T9" s="75">
        <v>1.885</v>
      </c>
      <c r="U9" s="105">
        <v>792.23534324082482</v>
      </c>
      <c r="V9" s="105">
        <v>1.7761020383338864</v>
      </c>
      <c r="W9" s="105">
        <v>1807.2078746359271</v>
      </c>
      <c r="X9" s="105">
        <v>1.886158714586027</v>
      </c>
      <c r="Y9">
        <f t="shared" ref="Y9:Y15" si="1">ABS(M9-I9)/M9*100</f>
        <v>9.9519501123020344</v>
      </c>
      <c r="Z9">
        <f t="shared" ref="Z9:Z15" si="2">ABS(J9-N9)/N9*100</f>
        <v>52.636825057682302</v>
      </c>
      <c r="AA9">
        <f t="shared" ref="AA9:AA15" si="3">ABS(K9-O9)/O9*100</f>
        <v>9.0398443595991704</v>
      </c>
      <c r="AB9">
        <f t="shared" ref="AB9:AB15" si="4">ABS(L9-P9)/P9*100</f>
        <v>0.16459941425727315</v>
      </c>
      <c r="AC9" s="76">
        <f t="shared" ref="AC9:AC15" si="5">ABS(M9-Q9)/M9*100</f>
        <v>9.9868807126510042</v>
      </c>
      <c r="AD9" s="76">
        <f t="shared" ref="AD9:AF15" si="6">ABS(N9-R9)/N9*100</f>
        <v>46.163860694128623</v>
      </c>
      <c r="AE9" s="76">
        <f t="shared" si="6"/>
        <v>12.096871417425243</v>
      </c>
      <c r="AF9" s="76">
        <f t="shared" si="6"/>
        <v>0.4305531001116879</v>
      </c>
      <c r="AG9" s="76">
        <f t="shared" ref="AG9:AG15" si="7">ABS(M9-U9)/M9*100</f>
        <v>31.814370526414493</v>
      </c>
      <c r="AH9" s="76">
        <f t="shared" si="0"/>
        <v>52.190761621407397</v>
      </c>
      <c r="AI9" s="76">
        <f t="shared" si="0"/>
        <v>18.9561648547398</v>
      </c>
      <c r="AJ9" s="76">
        <f t="shared" si="0"/>
        <v>0.3693474924482702</v>
      </c>
    </row>
    <row r="10" spans="2:36" ht="17.25" x14ac:dyDescent="0.3">
      <c r="B10">
        <v>3</v>
      </c>
      <c r="C10">
        <v>2.2000000000000002</v>
      </c>
      <c r="D10">
        <v>11000</v>
      </c>
      <c r="E10">
        <v>11071</v>
      </c>
      <c r="F10">
        <v>217</v>
      </c>
      <c r="G10">
        <v>740</v>
      </c>
      <c r="H10">
        <v>19.5</v>
      </c>
      <c r="I10">
        <v>666.2844643806643</v>
      </c>
      <c r="J10">
        <v>1.7595308858691605</v>
      </c>
      <c r="K10">
        <v>1591.3535860590459</v>
      </c>
      <c r="L10">
        <v>1.8870231534805699</v>
      </c>
      <c r="M10" s="107">
        <v>586.64409999999998</v>
      </c>
      <c r="N10" s="108">
        <v>3.7655006814315679</v>
      </c>
      <c r="O10" s="109">
        <v>1501.287633008541</v>
      </c>
      <c r="P10" s="110">
        <v>1.8909734693877549</v>
      </c>
      <c r="Q10" s="74">
        <v>533</v>
      </c>
      <c r="R10" s="74">
        <v>2</v>
      </c>
      <c r="S10" s="74">
        <v>1648</v>
      </c>
      <c r="T10" s="75">
        <v>1.885</v>
      </c>
      <c r="U10" s="105">
        <v>791.56350302489625</v>
      </c>
      <c r="V10" s="105">
        <v>1.7726059356077397</v>
      </c>
      <c r="W10" s="105">
        <v>1737.3013619689386</v>
      </c>
      <c r="X10" s="105">
        <v>1.8852290040764699</v>
      </c>
      <c r="Y10">
        <f t="shared" si="1"/>
        <v>13.57558430753234</v>
      </c>
      <c r="Z10">
        <f t="shared" si="2"/>
        <v>53.27232592080631</v>
      </c>
      <c r="AA10">
        <f t="shared" si="3"/>
        <v>5.9992469844046576</v>
      </c>
      <c r="AB10">
        <f t="shared" si="4"/>
        <v>0.20890382499464571</v>
      </c>
      <c r="AC10" s="76">
        <f t="shared" si="5"/>
        <v>9.1442324230312693</v>
      </c>
      <c r="AD10" s="76">
        <f t="shared" si="6"/>
        <v>46.886213303256127</v>
      </c>
      <c r="AE10" s="76">
        <f t="shared" si="6"/>
        <v>9.7724355923355812</v>
      </c>
      <c r="AF10" s="76">
        <f t="shared" si="6"/>
        <v>0.31589387606209712</v>
      </c>
      <c r="AG10" s="76">
        <f t="shared" si="7"/>
        <v>34.930787341915867</v>
      </c>
      <c r="AH10" s="76">
        <f t="shared" si="0"/>
        <v>52.925093219374212</v>
      </c>
      <c r="AI10" s="76">
        <f t="shared" si="0"/>
        <v>15.720753556560799</v>
      </c>
      <c r="AJ10" s="76">
        <f t="shared" si="0"/>
        <v>0.30378349587024767</v>
      </c>
    </row>
    <row r="11" spans="2:36" ht="17.25" x14ac:dyDescent="0.3">
      <c r="B11">
        <v>4</v>
      </c>
      <c r="C11">
        <v>2</v>
      </c>
      <c r="D11">
        <v>11000</v>
      </c>
      <c r="E11">
        <v>1459</v>
      </c>
      <c r="F11">
        <v>298</v>
      </c>
      <c r="G11">
        <v>760</v>
      </c>
      <c r="H11">
        <v>20.9</v>
      </c>
      <c r="I11">
        <v>736.90553862372462</v>
      </c>
      <c r="J11">
        <v>1.4442473994739253</v>
      </c>
      <c r="K11">
        <v>2242.9273667965927</v>
      </c>
      <c r="L11">
        <v>1.9301539870341098</v>
      </c>
      <c r="M11" s="107">
        <v>880.04880000000003</v>
      </c>
      <c r="N11" s="108">
        <v>1.8382186182530265</v>
      </c>
      <c r="O11" s="109">
        <v>3360.4675141669995</v>
      </c>
      <c r="P11" s="110">
        <v>1.9520816326530612</v>
      </c>
      <c r="Q11" s="73">
        <v>523</v>
      </c>
      <c r="R11" s="73">
        <v>2.8</v>
      </c>
      <c r="S11" s="73">
        <v>2019</v>
      </c>
      <c r="T11" s="73">
        <v>1.8879999999999999</v>
      </c>
      <c r="U11" s="105">
        <v>731.72515871992084</v>
      </c>
      <c r="V11" s="105">
        <v>1.5784245261414958</v>
      </c>
      <c r="W11" s="105">
        <v>2752.8535323680203</v>
      </c>
      <c r="X11" s="105">
        <v>1.9495053344464024</v>
      </c>
      <c r="Y11">
        <f t="shared" si="1"/>
        <v>16.265377712721772</v>
      </c>
      <c r="Z11">
        <f t="shared" si="2"/>
        <v>21.432228727697062</v>
      </c>
      <c r="AA11">
        <f t="shared" si="3"/>
        <v>33.255496226614326</v>
      </c>
      <c r="AB11">
        <f t="shared" si="4"/>
        <v>1.123295524744512</v>
      </c>
      <c r="AC11" s="76">
        <f t="shared" si="5"/>
        <v>40.571477399889645</v>
      </c>
      <c r="AD11" s="76">
        <f t="shared" si="6"/>
        <v>52.321381809363565</v>
      </c>
      <c r="AE11" s="76">
        <f t="shared" si="6"/>
        <v>39.919074013114681</v>
      </c>
      <c r="AF11" s="76">
        <f t="shared" si="6"/>
        <v>3.2827332413331711</v>
      </c>
      <c r="AG11" s="76">
        <f t="shared" si="7"/>
        <v>16.854024604099134</v>
      </c>
      <c r="AH11" s="76">
        <f t="shared" si="0"/>
        <v>14.132926820120515</v>
      </c>
      <c r="AI11" s="76">
        <f t="shared" si="0"/>
        <v>18.08123361518631</v>
      </c>
      <c r="AJ11" s="76">
        <f t="shared" si="0"/>
        <v>0.13197697081742446</v>
      </c>
    </row>
    <row r="12" spans="2:36" ht="17.25" x14ac:dyDescent="0.3">
      <c r="B12">
        <v>5</v>
      </c>
      <c r="C12">
        <v>4</v>
      </c>
      <c r="D12">
        <v>11000</v>
      </c>
      <c r="E12">
        <v>906</v>
      </c>
      <c r="F12">
        <v>185</v>
      </c>
      <c r="G12">
        <v>1000</v>
      </c>
      <c r="H12">
        <v>7.1</v>
      </c>
      <c r="I12">
        <v>584.37480651200917</v>
      </c>
      <c r="J12">
        <v>2.4358168557833539</v>
      </c>
      <c r="K12">
        <v>2513.4625590021988</v>
      </c>
      <c r="L12">
        <v>1.9341407810646882</v>
      </c>
      <c r="M12" s="107">
        <v>-183.04830000000001</v>
      </c>
      <c r="N12" s="108">
        <v>4.2099546910630075</v>
      </c>
      <c r="O12" s="109">
        <v>2795.0231167214888</v>
      </c>
      <c r="P12" s="110">
        <v>1.9550040816326535</v>
      </c>
      <c r="Q12" s="73">
        <v>539</v>
      </c>
      <c r="R12" s="73">
        <v>4.0999999999999996</v>
      </c>
      <c r="S12" s="73">
        <v>2179</v>
      </c>
      <c r="T12" s="73">
        <v>1.889</v>
      </c>
      <c r="U12" s="105">
        <v>403.92226813092373</v>
      </c>
      <c r="V12" s="105">
        <v>3.071205367664942</v>
      </c>
      <c r="W12" s="105">
        <v>2547.6119158040324</v>
      </c>
      <c r="X12" s="105">
        <v>1.9935045273825978</v>
      </c>
      <c r="Y12">
        <f t="shared" si="1"/>
        <v>-419.24623528981647</v>
      </c>
      <c r="Z12">
        <f t="shared" si="2"/>
        <v>42.141494753989534</v>
      </c>
      <c r="AA12">
        <f t="shared" si="3"/>
        <v>10.073639678857306</v>
      </c>
      <c r="AB12">
        <f t="shared" si="4"/>
        <v>1.0671742716026456</v>
      </c>
      <c r="AC12" s="76">
        <f t="shared" si="5"/>
        <v>-394.45780157477566</v>
      </c>
      <c r="AD12" s="76">
        <f t="shared" si="6"/>
        <v>2.6117784900731178</v>
      </c>
      <c r="AE12" s="76">
        <f t="shared" si="6"/>
        <v>22.040000779817259</v>
      </c>
      <c r="AF12" s="76">
        <f t="shared" si="6"/>
        <v>3.3761608097274389</v>
      </c>
      <c r="AG12" s="76">
        <f t="shared" si="7"/>
        <v>-320.66430998317037</v>
      </c>
      <c r="AH12" s="76">
        <f t="shared" si="0"/>
        <v>27.048968622285408</v>
      </c>
      <c r="AI12" s="76">
        <f t="shared" si="0"/>
        <v>8.8518481094948953</v>
      </c>
      <c r="AJ12" s="76">
        <f t="shared" si="0"/>
        <v>1.9693281518774099</v>
      </c>
    </row>
    <row r="13" spans="2:36" ht="17.25" x14ac:dyDescent="0.3">
      <c r="B13">
        <v>7</v>
      </c>
      <c r="C13">
        <v>3.1</v>
      </c>
      <c r="D13">
        <v>11000</v>
      </c>
      <c r="E13">
        <v>2405</v>
      </c>
      <c r="F13">
        <v>139</v>
      </c>
      <c r="G13">
        <v>969</v>
      </c>
      <c r="H13">
        <v>15.1</v>
      </c>
      <c r="I13">
        <v>500.35770364843495</v>
      </c>
      <c r="J13">
        <v>2.7285744047978291</v>
      </c>
      <c r="K13">
        <v>1941.6123149880639</v>
      </c>
      <c r="L13">
        <v>1.8841219098361179</v>
      </c>
      <c r="M13" s="107">
        <v>464.40019999999998</v>
      </c>
      <c r="N13" s="108">
        <v>5.6243385231529519</v>
      </c>
      <c r="O13" s="109">
        <v>2385.1126495995554</v>
      </c>
      <c r="P13" s="110">
        <v>1.8965571428571426</v>
      </c>
      <c r="Q13" s="74">
        <v>521</v>
      </c>
      <c r="R13" s="74">
        <v>2.1</v>
      </c>
      <c r="S13" s="74">
        <v>2717</v>
      </c>
      <c r="T13" s="75">
        <v>1.879</v>
      </c>
      <c r="U13" s="105">
        <v>506.46721692112726</v>
      </c>
      <c r="V13" s="105">
        <v>3.5843953598405749</v>
      </c>
      <c r="W13" s="105">
        <v>2291.7625298777216</v>
      </c>
      <c r="X13" s="105">
        <v>1.9147176395272487</v>
      </c>
      <c r="Y13">
        <f t="shared" si="1"/>
        <v>7.7427838421333508</v>
      </c>
      <c r="Z13">
        <f t="shared" si="2"/>
        <v>51.486305570593295</v>
      </c>
      <c r="AA13">
        <f t="shared" si="3"/>
        <v>18.594523603987941</v>
      </c>
      <c r="AB13">
        <f t="shared" si="4"/>
        <v>0.65567404957232822</v>
      </c>
      <c r="AC13" s="76">
        <f t="shared" si="5"/>
        <v>12.187720849388096</v>
      </c>
      <c r="AD13" s="76">
        <f t="shared" si="6"/>
        <v>62.662275903998044</v>
      </c>
      <c r="AE13" s="76">
        <f t="shared" si="6"/>
        <v>13.914954937502271</v>
      </c>
      <c r="AF13" s="76">
        <f t="shared" si="6"/>
        <v>0.92573761477563288</v>
      </c>
      <c r="AG13" s="76">
        <f t="shared" si="7"/>
        <v>9.0583546090478162</v>
      </c>
      <c r="AH13" s="76">
        <f t="shared" si="0"/>
        <v>36.269921430134758</v>
      </c>
      <c r="AI13" s="76">
        <f t="shared" si="0"/>
        <v>3.9138662795447714</v>
      </c>
      <c r="AJ13" s="76">
        <f t="shared" si="0"/>
        <v>0.95755072492819893</v>
      </c>
    </row>
    <row r="14" spans="2:36" ht="17.25" x14ac:dyDescent="0.3">
      <c r="B14">
        <v>8</v>
      </c>
      <c r="C14">
        <v>3.1</v>
      </c>
      <c r="D14">
        <v>11000</v>
      </c>
      <c r="E14">
        <v>5824</v>
      </c>
      <c r="F14">
        <v>142</v>
      </c>
      <c r="G14">
        <v>949</v>
      </c>
      <c r="H14">
        <v>15.1</v>
      </c>
      <c r="I14">
        <v>528.57165900426673</v>
      </c>
      <c r="J14">
        <v>2.7285744047978291</v>
      </c>
      <c r="K14">
        <v>1739.6236653919491</v>
      </c>
      <c r="L14">
        <v>1.8644409936277964</v>
      </c>
      <c r="M14" s="107">
        <v>504.85039999999998</v>
      </c>
      <c r="N14" s="108">
        <v>5.8125300517671779</v>
      </c>
      <c r="O14" s="109">
        <v>1925.2300399094345</v>
      </c>
      <c r="P14" s="110">
        <v>1.8870000000000002</v>
      </c>
      <c r="Q14" s="74">
        <v>531</v>
      </c>
      <c r="R14" s="74">
        <v>2.1</v>
      </c>
      <c r="S14" s="74">
        <v>2220</v>
      </c>
      <c r="T14" s="75">
        <v>1.8725000000000001</v>
      </c>
      <c r="U14" s="105">
        <v>532.6108732347351</v>
      </c>
      <c r="V14" s="105">
        <v>3.5649091100447015</v>
      </c>
      <c r="W14" s="105">
        <v>2050.3142134434397</v>
      </c>
      <c r="X14" s="105">
        <v>1.8703318169404057</v>
      </c>
      <c r="Y14">
        <f t="shared" si="1"/>
        <v>4.69867093385818</v>
      </c>
      <c r="Z14">
        <f t="shared" si="2"/>
        <v>53.057027137979908</v>
      </c>
      <c r="AA14">
        <f t="shared" si="3"/>
        <v>9.640737505125184</v>
      </c>
      <c r="AB14">
        <f t="shared" si="4"/>
        <v>1.1954958331851546</v>
      </c>
      <c r="AC14" s="76">
        <f t="shared" si="5"/>
        <v>5.179673027891039</v>
      </c>
      <c r="AD14" s="76">
        <f t="shared" si="6"/>
        <v>63.871154535165985</v>
      </c>
      <c r="AE14" s="76">
        <f t="shared" si="6"/>
        <v>15.310895528330315</v>
      </c>
      <c r="AF14" s="76">
        <f t="shared" si="6"/>
        <v>0.76841547429783663</v>
      </c>
      <c r="AG14" s="76">
        <f t="shared" si="7"/>
        <v>5.4987523501487008</v>
      </c>
      <c r="AH14" s="76">
        <f t="shared" si="0"/>
        <v>38.668547460483829</v>
      </c>
      <c r="AI14" s="76">
        <f t="shared" si="0"/>
        <v>6.4971027327149624</v>
      </c>
      <c r="AJ14" s="76">
        <f t="shared" si="0"/>
        <v>0.88331653733940108</v>
      </c>
    </row>
    <row r="15" spans="2:36" ht="18" thickBot="1" x14ac:dyDescent="0.35">
      <c r="B15">
        <v>9</v>
      </c>
      <c r="C15">
        <v>2.2999999999999998</v>
      </c>
      <c r="D15">
        <v>11000</v>
      </c>
      <c r="E15">
        <v>6288</v>
      </c>
      <c r="F15">
        <v>185</v>
      </c>
      <c r="G15">
        <v>776</v>
      </c>
      <c r="H15">
        <v>19.5</v>
      </c>
      <c r="I15">
        <v>624.18843653178931</v>
      </c>
      <c r="J15">
        <v>1.7824094040584111</v>
      </c>
      <c r="K15">
        <v>1804.2343806373835</v>
      </c>
      <c r="L15">
        <v>1.894055952379162</v>
      </c>
      <c r="M15" s="107">
        <v>573.44579999999996</v>
      </c>
      <c r="N15" s="111">
        <v>3.9590998629333751</v>
      </c>
      <c r="O15" s="112">
        <v>1673.4527233630386</v>
      </c>
      <c r="P15" s="113">
        <v>1.8952959183673475</v>
      </c>
      <c r="Q15" s="74">
        <v>534</v>
      </c>
      <c r="R15" s="74">
        <v>2.2000000000000002</v>
      </c>
      <c r="S15" s="74">
        <v>1922</v>
      </c>
      <c r="T15" s="75">
        <v>1.8859999999999999</v>
      </c>
      <c r="U15" s="105">
        <v>754.42903248244272</v>
      </c>
      <c r="V15" s="105">
        <v>1.8610218949748645</v>
      </c>
      <c r="W15" s="105">
        <v>2021.3958919544471</v>
      </c>
      <c r="X15" s="105">
        <v>1.8821266277527797</v>
      </c>
      <c r="Y15">
        <f t="shared" si="1"/>
        <v>8.8487240697881742</v>
      </c>
      <c r="Z15">
        <f t="shared" si="2"/>
        <v>54.979428007208973</v>
      </c>
      <c r="AA15">
        <f t="shared" si="3"/>
        <v>7.8150792937562557</v>
      </c>
      <c r="AB15">
        <f t="shared" si="4"/>
        <v>6.5423345039099107E-2</v>
      </c>
      <c r="AC15" s="76">
        <f t="shared" si="5"/>
        <v>6.8787320440746038</v>
      </c>
      <c r="AD15" s="76">
        <f t="shared" si="6"/>
        <v>44.431813387753834</v>
      </c>
      <c r="AE15" s="76">
        <f t="shared" si="6"/>
        <v>14.852363210923029</v>
      </c>
      <c r="AF15" s="76">
        <f t="shared" si="6"/>
        <v>0.49047319087540053</v>
      </c>
      <c r="AG15" s="76">
        <f t="shared" si="7"/>
        <v>31.560651849301674</v>
      </c>
      <c r="AH15" s="76">
        <f t="shared" si="0"/>
        <v>52.993812750254889</v>
      </c>
      <c r="AI15" s="76">
        <f t="shared" si="0"/>
        <v>20.791932973891715</v>
      </c>
      <c r="AJ15" s="76">
        <f t="shared" si="0"/>
        <v>0.69484086822241808</v>
      </c>
    </row>
    <row r="16" spans="2:36" x14ac:dyDescent="0.3">
      <c r="Y16">
        <f>AVERAGE(Y8:Y11,Y13:Y15)</f>
        <v>13.974229341638932</v>
      </c>
      <c r="Z16">
        <f>AVERAGE(Z8:Z15)</f>
        <v>48.100549823777051</v>
      </c>
      <c r="AA16">
        <f>AVERAGE(AA8:AA15)</f>
        <v>14.3052163118445</v>
      </c>
      <c r="AB16">
        <f>AVERAGE(AB8:AB15)</f>
        <v>0.57739312275664489</v>
      </c>
      <c r="AC16" s="76">
        <f>AVERAGE(AC8:AC11,AC13:AC15)</f>
        <v>13.93290722565998</v>
      </c>
      <c r="AD16" s="76">
        <f>AVERAGE(AD8:AD15)</f>
        <v>46.380064843685247</v>
      </c>
      <c r="AE16" s="76">
        <f>AVERAGE(AE8:AE15)</f>
        <v>18.181188425579858</v>
      </c>
      <c r="AF16" s="76">
        <f>AVERAGE(AF8:AF15)</f>
        <v>1.328182951323613</v>
      </c>
      <c r="AG16" s="76">
        <f>AVERAGE(AG8:AG11,AG13:AG15)</f>
        <v>26.813757487197535</v>
      </c>
      <c r="AH16" s="76">
        <f>AVERAGE(AH8:AH15)</f>
        <v>41.3720969066827</v>
      </c>
      <c r="AI16" s="76">
        <f>AVERAGE(AI8:AI15)</f>
        <v>15.088551335158716</v>
      </c>
      <c r="AJ16" s="76">
        <f>AVERAGE(AJ8:AJ15)</f>
        <v>0.75204789205036748</v>
      </c>
    </row>
    <row r="21" spans="4:24" x14ac:dyDescent="0.3">
      <c r="E21" s="46" t="s">
        <v>106</v>
      </c>
      <c r="F21" s="46" t="s">
        <v>107</v>
      </c>
      <c r="G21" s="46" t="s">
        <v>108</v>
      </c>
      <c r="H21" s="46" t="s">
        <v>109</v>
      </c>
      <c r="I21" s="46" t="s">
        <v>97</v>
      </c>
      <c r="J21" s="46" t="s">
        <v>98</v>
      </c>
      <c r="K21" s="46" t="s">
        <v>99</v>
      </c>
      <c r="L21" s="46" t="s">
        <v>100</v>
      </c>
      <c r="M21" s="46" t="s">
        <v>101</v>
      </c>
      <c r="N21" s="46" t="s">
        <v>102</v>
      </c>
      <c r="O21" s="46" t="s">
        <v>103</v>
      </c>
      <c r="P21" s="46" t="s">
        <v>104</v>
      </c>
      <c r="Q21" s="39"/>
      <c r="R21" s="39"/>
      <c r="S21" s="39"/>
      <c r="T21" s="39"/>
      <c r="U21" s="39"/>
      <c r="V21" s="39"/>
      <c r="W21" s="39"/>
      <c r="X21" s="39"/>
    </row>
    <row r="22" spans="4:24" ht="17.25" x14ac:dyDescent="0.3">
      <c r="D22">
        <v>1</v>
      </c>
      <c r="E22" s="46">
        <v>651.28887138212474</v>
      </c>
      <c r="F22" s="46">
        <v>1.7529936697331876</v>
      </c>
      <c r="G22" s="46">
        <v>1763.4411027758633</v>
      </c>
      <c r="H22" s="46">
        <v>1.9025883300867885</v>
      </c>
      <c r="I22" s="107">
        <v>476.30939999999998</v>
      </c>
      <c r="J22" s="108">
        <v>3.9659380712862049</v>
      </c>
      <c r="K22" s="109">
        <v>1469.2506521355701</v>
      </c>
      <c r="L22" s="110">
        <v>1.9052285714285708</v>
      </c>
      <c r="M22" s="74">
        <v>541</v>
      </c>
      <c r="N22" s="74">
        <v>1.9</v>
      </c>
      <c r="O22" s="74">
        <v>1727</v>
      </c>
      <c r="P22" s="75">
        <v>1.8855</v>
      </c>
      <c r="Q22" s="114"/>
      <c r="R22" s="114"/>
      <c r="S22" s="114"/>
      <c r="T22" s="114"/>
      <c r="U22" s="114"/>
      <c r="V22" s="114"/>
      <c r="W22" s="114"/>
      <c r="X22" s="114"/>
    </row>
    <row r="23" spans="4:24" ht="17.25" x14ac:dyDescent="0.3">
      <c r="D23">
        <v>2</v>
      </c>
      <c r="E23" s="46">
        <v>660.83705888321163</v>
      </c>
      <c r="F23" s="46">
        <v>1.7595308858691605</v>
      </c>
      <c r="G23" s="46">
        <v>1656.5569814424944</v>
      </c>
      <c r="H23" s="46">
        <v>1.890034904917566</v>
      </c>
      <c r="I23" s="107">
        <v>601.02350000000001</v>
      </c>
      <c r="J23" s="108">
        <v>3.7149766416884944</v>
      </c>
      <c r="K23" s="109">
        <v>1519.2217039299742</v>
      </c>
      <c r="L23" s="110">
        <v>1.8931510204081634</v>
      </c>
      <c r="M23" s="74">
        <v>541</v>
      </c>
      <c r="N23" s="74">
        <v>2</v>
      </c>
      <c r="O23" s="74">
        <v>1703</v>
      </c>
      <c r="P23" s="75">
        <v>1.885</v>
      </c>
      <c r="Q23" s="114"/>
      <c r="R23" s="114"/>
      <c r="S23" s="114"/>
      <c r="T23" s="114"/>
      <c r="U23" s="114"/>
      <c r="V23" s="114"/>
      <c r="W23" s="114"/>
      <c r="X23" s="114"/>
    </row>
    <row r="24" spans="4:24" ht="17.25" x14ac:dyDescent="0.3">
      <c r="D24">
        <v>3</v>
      </c>
      <c r="E24" s="46">
        <v>666.2844643806643</v>
      </c>
      <c r="F24" s="46">
        <v>1.7595308858691605</v>
      </c>
      <c r="G24" s="46">
        <v>1591.3535860590459</v>
      </c>
      <c r="H24" s="46">
        <v>1.8870231534805699</v>
      </c>
      <c r="I24" s="107">
        <v>586.64409999999998</v>
      </c>
      <c r="J24" s="108">
        <v>3.7655006814315679</v>
      </c>
      <c r="K24" s="109">
        <v>1501.287633008541</v>
      </c>
      <c r="L24" s="110">
        <v>1.8909734693877549</v>
      </c>
      <c r="M24" s="74">
        <v>533</v>
      </c>
      <c r="N24" s="74">
        <v>2</v>
      </c>
      <c r="O24" s="74">
        <v>1648</v>
      </c>
      <c r="P24" s="75">
        <v>1.885</v>
      </c>
      <c r="Q24" s="114"/>
      <c r="R24" s="114"/>
      <c r="S24" s="114"/>
      <c r="T24" s="114"/>
      <c r="U24" s="114"/>
      <c r="V24" s="114"/>
      <c r="W24" s="114"/>
      <c r="X24" s="114"/>
    </row>
    <row r="25" spans="4:24" ht="17.25" x14ac:dyDescent="0.3">
      <c r="D25">
        <v>7</v>
      </c>
      <c r="E25" s="46">
        <v>500.35770364843495</v>
      </c>
      <c r="F25" s="46">
        <v>2.7285744047978291</v>
      </c>
      <c r="G25" s="46">
        <v>1941.6123149880639</v>
      </c>
      <c r="H25" s="46">
        <v>1.8841219098361179</v>
      </c>
      <c r="I25" s="107">
        <v>464.40019999999998</v>
      </c>
      <c r="J25" s="108">
        <v>5.6243385231529519</v>
      </c>
      <c r="K25" s="109">
        <v>2385.1126495995554</v>
      </c>
      <c r="L25" s="110">
        <v>1.8965571428571426</v>
      </c>
      <c r="M25" s="74">
        <v>521</v>
      </c>
      <c r="N25" s="74">
        <v>2.1</v>
      </c>
      <c r="O25" s="74">
        <v>2717</v>
      </c>
      <c r="P25" s="75">
        <v>1.879</v>
      </c>
      <c r="Q25" s="114"/>
      <c r="R25" s="114"/>
      <c r="S25" s="114"/>
      <c r="T25" s="114"/>
      <c r="U25" s="114"/>
      <c r="V25" s="114"/>
      <c r="W25" s="114"/>
      <c r="X25" s="114"/>
    </row>
    <row r="26" spans="4:24" ht="17.25" x14ac:dyDescent="0.3">
      <c r="D26">
        <v>8</v>
      </c>
      <c r="E26" s="46">
        <v>528.57165900426673</v>
      </c>
      <c r="F26" s="46">
        <v>2.7285744047978291</v>
      </c>
      <c r="G26" s="46">
        <v>1739.6236653919491</v>
      </c>
      <c r="H26" s="46">
        <v>1.8644409936277964</v>
      </c>
      <c r="I26" s="107">
        <v>504.85039999999998</v>
      </c>
      <c r="J26" s="108">
        <v>5.8125300517671779</v>
      </c>
      <c r="K26" s="109">
        <v>1925.2300399094345</v>
      </c>
      <c r="L26" s="110">
        <v>1.8870000000000002</v>
      </c>
      <c r="M26" s="74">
        <v>531</v>
      </c>
      <c r="N26" s="74">
        <v>2.1</v>
      </c>
      <c r="O26" s="74">
        <v>2220</v>
      </c>
      <c r="P26" s="75">
        <v>1.8725000000000001</v>
      </c>
      <c r="Q26" s="114"/>
      <c r="R26" s="114"/>
      <c r="S26" s="114"/>
      <c r="T26" s="114"/>
      <c r="U26" s="114"/>
      <c r="V26" s="114"/>
      <c r="W26" s="114"/>
      <c r="X26" s="114"/>
    </row>
    <row r="27" spans="4:24" ht="18" thickBot="1" x14ac:dyDescent="0.35">
      <c r="D27">
        <v>9</v>
      </c>
      <c r="E27" s="46">
        <v>624.18843653178931</v>
      </c>
      <c r="F27" s="46">
        <v>1.7824094040584111</v>
      </c>
      <c r="G27" s="46">
        <v>1804.2343806373835</v>
      </c>
      <c r="H27" s="46">
        <v>1.894055952379162</v>
      </c>
      <c r="I27" s="107">
        <v>573.44579999999996</v>
      </c>
      <c r="J27" s="111">
        <v>3.9590998629333751</v>
      </c>
      <c r="K27" s="112">
        <v>1673.4527233630386</v>
      </c>
      <c r="L27" s="113">
        <v>1.8952959183673475</v>
      </c>
      <c r="M27" s="74">
        <v>534</v>
      </c>
      <c r="N27" s="74">
        <v>2.2000000000000002</v>
      </c>
      <c r="O27" s="74">
        <v>1922</v>
      </c>
      <c r="P27" s="75">
        <v>1.8859999999999999</v>
      </c>
      <c r="Q27" s="114"/>
      <c r="R27" s="114"/>
      <c r="S27" s="114"/>
      <c r="T27" s="114"/>
      <c r="U27" s="114"/>
      <c r="V27" s="114"/>
      <c r="W27" s="114"/>
      <c r="X27" s="114"/>
    </row>
    <row r="62" spans="5:39" x14ac:dyDescent="0.3">
      <c r="AB62" t="s">
        <v>115</v>
      </c>
    </row>
    <row r="63" spans="5:39" x14ac:dyDescent="0.3">
      <c r="E63" s="46"/>
      <c r="F63" s="46" t="s">
        <v>79</v>
      </c>
      <c r="G63" s="46" t="s">
        <v>0</v>
      </c>
      <c r="H63" s="46" t="s">
        <v>1</v>
      </c>
      <c r="I63" s="46" t="s">
        <v>2</v>
      </c>
      <c r="J63" s="46" t="s">
        <v>4</v>
      </c>
      <c r="K63" s="46" t="s">
        <v>5</v>
      </c>
      <c r="L63" s="46" t="s">
        <v>97</v>
      </c>
      <c r="M63" s="46" t="s">
        <v>98</v>
      </c>
      <c r="N63" s="46" t="s">
        <v>99</v>
      </c>
      <c r="O63" s="46" t="s">
        <v>100</v>
      </c>
      <c r="P63" s="46" t="s">
        <v>101</v>
      </c>
      <c r="Q63" s="46" t="s">
        <v>102</v>
      </c>
      <c r="R63" s="46" t="s">
        <v>103</v>
      </c>
      <c r="S63" s="46" t="s">
        <v>104</v>
      </c>
      <c r="T63" s="46" t="s">
        <v>110</v>
      </c>
      <c r="U63" s="46" t="s">
        <v>111</v>
      </c>
      <c r="V63" s="46" t="s">
        <v>108</v>
      </c>
      <c r="W63" s="46" t="s">
        <v>112</v>
      </c>
      <c r="X63" s="46" t="s">
        <v>117</v>
      </c>
      <c r="Y63" s="46" t="s">
        <v>118</v>
      </c>
      <c r="Z63" s="46" t="s">
        <v>119</v>
      </c>
      <c r="AA63" s="46" t="s">
        <v>120</v>
      </c>
      <c r="AB63" s="46" t="s">
        <v>101</v>
      </c>
      <c r="AC63" s="46" t="s">
        <v>102</v>
      </c>
      <c r="AD63" s="46" t="s">
        <v>103</v>
      </c>
      <c r="AE63" s="46" t="s">
        <v>104</v>
      </c>
      <c r="AF63" s="46" t="s">
        <v>110</v>
      </c>
      <c r="AG63" s="46" t="s">
        <v>111</v>
      </c>
      <c r="AH63" s="46" t="s">
        <v>108</v>
      </c>
      <c r="AI63" s="46" t="s">
        <v>112</v>
      </c>
      <c r="AJ63" s="46" t="s">
        <v>117</v>
      </c>
      <c r="AK63" s="46" t="s">
        <v>118</v>
      </c>
      <c r="AL63" s="46" t="s">
        <v>119</v>
      </c>
      <c r="AM63" s="46" t="s">
        <v>120</v>
      </c>
    </row>
    <row r="64" spans="5:39" ht="17.25" x14ac:dyDescent="0.3">
      <c r="E64" s="46">
        <v>1</v>
      </c>
      <c r="F64" s="130">
        <v>2.1</v>
      </c>
      <c r="G64" s="130">
        <v>11000</v>
      </c>
      <c r="H64" s="130">
        <v>6647</v>
      </c>
      <c r="I64" s="130">
        <v>208</v>
      </c>
      <c r="J64" s="130">
        <v>696</v>
      </c>
      <c r="K64" s="130">
        <v>19.399999999999999</v>
      </c>
      <c r="L64" s="107">
        <v>476.30939999999998</v>
      </c>
      <c r="M64" s="127">
        <v>3.9659380712862049</v>
      </c>
      <c r="N64" s="128">
        <v>1469.2506521355701</v>
      </c>
      <c r="O64" s="129">
        <v>1.9052285714285708</v>
      </c>
      <c r="P64" s="131">
        <v>541</v>
      </c>
      <c r="Q64" s="131">
        <v>1.9</v>
      </c>
      <c r="R64" s="131">
        <v>1727</v>
      </c>
      <c r="S64" s="132">
        <v>1.8855</v>
      </c>
      <c r="T64" s="130">
        <v>651.28887138212474</v>
      </c>
      <c r="U64" s="130">
        <v>1.7529936697331876</v>
      </c>
      <c r="V64" s="130">
        <v>1763.4411027758633</v>
      </c>
      <c r="W64" s="130">
        <v>1.9025883300867885</v>
      </c>
      <c r="X64" s="133">
        <v>752.47054711954058</v>
      </c>
      <c r="Y64" s="133">
        <v>1.7153973733704415</v>
      </c>
      <c r="Z64" s="133">
        <v>1879.1055935572163</v>
      </c>
      <c r="AA64" s="133">
        <v>1.8917731062204028</v>
      </c>
      <c r="AB64">
        <f>ABS(L64-P64)/L64*100</f>
        <v>13.581634122694203</v>
      </c>
      <c r="AC64">
        <f t="shared" ref="AC64:AE67" si="8">ABS(M64-Q64)/M64*100</f>
        <v>52.092040625742662</v>
      </c>
      <c r="AD64">
        <f t="shared" si="8"/>
        <v>17.542911925190481</v>
      </c>
      <c r="AE64">
        <f>ABS(O64-S64)/O64*100</f>
        <v>1.0354963034056368</v>
      </c>
      <c r="AF64">
        <f>ABS(L64-T64)/L64*100</f>
        <v>36.736514413136661</v>
      </c>
      <c r="AG64">
        <f t="shared" ref="AG64:AI67" si="9">ABS(M64-U64)/M64*100</f>
        <v>55.798763414259035</v>
      </c>
      <c r="AH64">
        <f t="shared" si="9"/>
        <v>20.023162842411164</v>
      </c>
      <c r="AI64">
        <f t="shared" si="9"/>
        <v>0.13857871865750035</v>
      </c>
      <c r="AJ64">
        <f>ABS(L64-X64)/L64*100</f>
        <v>57.979361129455057</v>
      </c>
      <c r="AK64">
        <f t="shared" ref="AK64:AM67" si="10">ABS(M64-Y64)/M64*100</f>
        <v>56.746743329400609</v>
      </c>
      <c r="AL64">
        <f t="shared" si="10"/>
        <v>27.895508559136452</v>
      </c>
      <c r="AM64">
        <f t="shared" si="10"/>
        <v>0.70623889489956893</v>
      </c>
    </row>
    <row r="65" spans="5:39" ht="17.25" x14ac:dyDescent="0.3">
      <c r="E65" s="46">
        <v>2</v>
      </c>
      <c r="F65" s="130">
        <v>2.2000000000000002</v>
      </c>
      <c r="G65" s="130">
        <v>11000</v>
      </c>
      <c r="H65" s="130">
        <v>9821</v>
      </c>
      <c r="I65" s="130">
        <v>214</v>
      </c>
      <c r="J65" s="130">
        <v>741</v>
      </c>
      <c r="K65" s="130">
        <v>19.5</v>
      </c>
      <c r="L65" s="107">
        <v>601.02350000000001</v>
      </c>
      <c r="M65" s="127">
        <v>3.7149766416884944</v>
      </c>
      <c r="N65" s="128">
        <v>1519.2217039299742</v>
      </c>
      <c r="O65" s="129">
        <v>1.8931510204081634</v>
      </c>
      <c r="P65" s="131">
        <v>541</v>
      </c>
      <c r="Q65" s="131">
        <v>2</v>
      </c>
      <c r="R65" s="131">
        <v>1703</v>
      </c>
      <c r="S65" s="132">
        <v>1.885</v>
      </c>
      <c r="T65" s="130">
        <v>660.83705888321163</v>
      </c>
      <c r="U65" s="130">
        <v>1.7595308858691605</v>
      </c>
      <c r="V65" s="130">
        <v>1656.5569814424944</v>
      </c>
      <c r="W65" s="130">
        <v>1.890034904917566</v>
      </c>
      <c r="X65" s="133">
        <v>792.23534324082482</v>
      </c>
      <c r="Y65" s="133">
        <v>1.7761020383338864</v>
      </c>
      <c r="Z65" s="133">
        <v>1807.2078746359271</v>
      </c>
      <c r="AA65" s="133">
        <v>1.886158714586027</v>
      </c>
      <c r="AB65">
        <f>ABS(L65-P65)/L65*100</f>
        <v>9.9868807126510042</v>
      </c>
      <c r="AC65">
        <f t="shared" si="8"/>
        <v>46.163860694128623</v>
      </c>
      <c r="AD65">
        <f t="shared" si="8"/>
        <v>12.096871417425243</v>
      </c>
      <c r="AE65">
        <f t="shared" si="8"/>
        <v>0.4305531001116879</v>
      </c>
      <c r="AF65">
        <f>ABS(L65-T65)/L65*100</f>
        <v>9.9519501123020344</v>
      </c>
      <c r="AG65">
        <f t="shared" si="9"/>
        <v>52.636825057682302</v>
      </c>
      <c r="AH65">
        <f t="shared" si="9"/>
        <v>9.0398443595991704</v>
      </c>
      <c r="AI65">
        <f t="shared" si="9"/>
        <v>0.16459941425727315</v>
      </c>
      <c r="AJ65">
        <f>ABS(L65-X65)/L65*100</f>
        <v>31.814370526414493</v>
      </c>
      <c r="AK65">
        <f t="shared" si="10"/>
        <v>52.190761621407397</v>
      </c>
      <c r="AL65">
        <f t="shared" si="10"/>
        <v>18.9561648547398</v>
      </c>
      <c r="AM65">
        <f t="shared" si="10"/>
        <v>0.3693474924482702</v>
      </c>
    </row>
    <row r="66" spans="5:39" ht="17.25" x14ac:dyDescent="0.3">
      <c r="E66" s="46">
        <v>3</v>
      </c>
      <c r="F66" s="130">
        <v>2.2000000000000002</v>
      </c>
      <c r="G66" s="130">
        <v>11000</v>
      </c>
      <c r="H66" s="130">
        <v>11071</v>
      </c>
      <c r="I66" s="130">
        <v>217</v>
      </c>
      <c r="J66" s="130">
        <v>740</v>
      </c>
      <c r="K66" s="130">
        <v>19.5</v>
      </c>
      <c r="L66" s="107">
        <v>586.64409999999998</v>
      </c>
      <c r="M66" s="127">
        <v>3.7655006814315679</v>
      </c>
      <c r="N66" s="128">
        <v>1501.287633008541</v>
      </c>
      <c r="O66" s="129">
        <v>1.8909734693877549</v>
      </c>
      <c r="P66" s="131">
        <v>533</v>
      </c>
      <c r="Q66" s="131">
        <v>2</v>
      </c>
      <c r="R66" s="131">
        <v>1648</v>
      </c>
      <c r="S66" s="132">
        <v>1.885</v>
      </c>
      <c r="T66" s="130">
        <v>666.2844643806643</v>
      </c>
      <c r="U66" s="130">
        <v>1.7595308858691605</v>
      </c>
      <c r="V66" s="130">
        <v>1591.3535860590459</v>
      </c>
      <c r="W66" s="130">
        <v>1.8870231534805699</v>
      </c>
      <c r="X66" s="133">
        <v>791.56350302489625</v>
      </c>
      <c r="Y66" s="133">
        <v>1.7726059356077397</v>
      </c>
      <c r="Z66" s="133">
        <v>1737.3013619689386</v>
      </c>
      <c r="AA66" s="133">
        <v>1.8852290040764699</v>
      </c>
      <c r="AB66">
        <f>ABS(L66-P66)/L66*100</f>
        <v>9.1442324230312693</v>
      </c>
      <c r="AC66">
        <f t="shared" si="8"/>
        <v>46.886213303256127</v>
      </c>
      <c r="AD66">
        <f t="shared" si="8"/>
        <v>9.7724355923355812</v>
      </c>
      <c r="AE66">
        <f t="shared" si="8"/>
        <v>0.31589387606209712</v>
      </c>
      <c r="AF66">
        <f>ABS(L66-T66)/L66*100</f>
        <v>13.57558430753234</v>
      </c>
      <c r="AG66">
        <f t="shared" si="9"/>
        <v>53.27232592080631</v>
      </c>
      <c r="AH66">
        <f t="shared" si="9"/>
        <v>5.9992469844046576</v>
      </c>
      <c r="AI66">
        <f t="shared" si="9"/>
        <v>0.20890382499464571</v>
      </c>
      <c r="AJ66">
        <f>ABS(L66-X66)/L66*100</f>
        <v>34.930787341915867</v>
      </c>
      <c r="AK66">
        <f t="shared" si="10"/>
        <v>52.925093219374212</v>
      </c>
      <c r="AL66">
        <f t="shared" si="10"/>
        <v>15.720753556560799</v>
      </c>
      <c r="AM66">
        <f t="shared" si="10"/>
        <v>0.30378349587024767</v>
      </c>
    </row>
    <row r="67" spans="5:39" ht="17.25" x14ac:dyDescent="0.3">
      <c r="E67" s="46">
        <v>9</v>
      </c>
      <c r="F67" s="130">
        <v>2.2999999999999998</v>
      </c>
      <c r="G67" s="130">
        <v>11000</v>
      </c>
      <c r="H67" s="130">
        <v>6288</v>
      </c>
      <c r="I67" s="130">
        <v>185</v>
      </c>
      <c r="J67" s="130">
        <v>776</v>
      </c>
      <c r="K67" s="130">
        <v>19.5</v>
      </c>
      <c r="L67" s="107">
        <v>573.44579999999996</v>
      </c>
      <c r="M67" s="127">
        <v>3.9590998629333751</v>
      </c>
      <c r="N67" s="128">
        <v>1673.4527233630386</v>
      </c>
      <c r="O67" s="129">
        <v>1.8952959183673475</v>
      </c>
      <c r="P67" s="131">
        <v>534</v>
      </c>
      <c r="Q67" s="131">
        <v>2.2000000000000002</v>
      </c>
      <c r="R67" s="131">
        <v>1922</v>
      </c>
      <c r="S67" s="132">
        <v>1.8859999999999999</v>
      </c>
      <c r="T67" s="130">
        <v>624.18843653178931</v>
      </c>
      <c r="U67" s="130">
        <v>1.7824094040584111</v>
      </c>
      <c r="V67" s="130">
        <v>1804.2343806373835</v>
      </c>
      <c r="W67" s="130">
        <v>1.894055952379162</v>
      </c>
      <c r="X67" s="133">
        <v>754.42903248244272</v>
      </c>
      <c r="Y67" s="133">
        <v>1.8610218949748645</v>
      </c>
      <c r="Z67" s="133">
        <v>2021.3958919544471</v>
      </c>
      <c r="AA67" s="133">
        <v>1.8821266277527797</v>
      </c>
      <c r="AB67">
        <f>ABS(L67-P67)/L67*100</f>
        <v>6.8787320440746038</v>
      </c>
      <c r="AC67">
        <f t="shared" si="8"/>
        <v>44.431813387753834</v>
      </c>
      <c r="AD67">
        <f t="shared" si="8"/>
        <v>14.852363210923029</v>
      </c>
      <c r="AE67">
        <f t="shared" si="8"/>
        <v>0.49047319087540053</v>
      </c>
      <c r="AF67">
        <f>ABS(L67-T67)/L67*100</f>
        <v>8.8487240697881742</v>
      </c>
      <c r="AG67">
        <f t="shared" si="9"/>
        <v>54.979428007208973</v>
      </c>
      <c r="AH67">
        <f t="shared" si="9"/>
        <v>7.8150792937562557</v>
      </c>
      <c r="AI67">
        <f t="shared" si="9"/>
        <v>6.5423345039099107E-2</v>
      </c>
      <c r="AJ67">
        <f>ABS(L67-X67)/L67*100</f>
        <v>31.560651849301674</v>
      </c>
      <c r="AK67">
        <f t="shared" si="10"/>
        <v>52.993812750254889</v>
      </c>
      <c r="AL67">
        <f t="shared" si="10"/>
        <v>20.791932973891715</v>
      </c>
      <c r="AM67">
        <f t="shared" si="10"/>
        <v>0.69484086822241808</v>
      </c>
    </row>
    <row r="68" spans="5:39" x14ac:dyDescent="0.3">
      <c r="AB68">
        <f>AVERAGE(AB64:AB67)</f>
        <v>9.8978698256127693</v>
      </c>
      <c r="AC68">
        <f t="shared" ref="AC68:AM68" si="11">AVERAGE(AC64:AC67)</f>
        <v>47.393482002720312</v>
      </c>
      <c r="AD68">
        <f t="shared" si="11"/>
        <v>13.566145536468584</v>
      </c>
      <c r="AE68">
        <f t="shared" si="11"/>
        <v>0.56810411761370561</v>
      </c>
      <c r="AF68">
        <f t="shared" si="11"/>
        <v>17.278193225689801</v>
      </c>
      <c r="AG68">
        <f t="shared" si="11"/>
        <v>54.171835599989159</v>
      </c>
      <c r="AH68">
        <f t="shared" si="11"/>
        <v>10.719333370042811</v>
      </c>
      <c r="AI68">
        <f t="shared" si="11"/>
        <v>0.14437632573712955</v>
      </c>
      <c r="AJ68">
        <f t="shared" si="11"/>
        <v>39.071292711771775</v>
      </c>
      <c r="AK68">
        <f t="shared" si="11"/>
        <v>53.714102730109275</v>
      </c>
      <c r="AL68">
        <f t="shared" si="11"/>
        <v>20.841089986082192</v>
      </c>
      <c r="AM68">
        <f t="shared" si="11"/>
        <v>0.5185526878601262</v>
      </c>
    </row>
    <row r="105" spans="7:23" x14ac:dyDescent="0.3">
      <c r="G105" s="138" t="s">
        <v>131</v>
      </c>
      <c r="H105" s="138" t="s">
        <v>97</v>
      </c>
      <c r="I105" s="138" t="s">
        <v>98</v>
      </c>
      <c r="J105" s="138" t="s">
        <v>99</v>
      </c>
      <c r="K105" s="138" t="s">
        <v>100</v>
      </c>
      <c r="L105" s="138" t="s">
        <v>101</v>
      </c>
      <c r="M105" s="138" t="s">
        <v>102</v>
      </c>
      <c r="N105" s="138" t="s">
        <v>103</v>
      </c>
      <c r="O105" s="138" t="s">
        <v>104</v>
      </c>
      <c r="P105" s="138" t="s">
        <v>110</v>
      </c>
      <c r="Q105" s="138" t="s">
        <v>111</v>
      </c>
      <c r="R105" s="138" t="s">
        <v>108</v>
      </c>
      <c r="S105" s="138" t="s">
        <v>112</v>
      </c>
      <c r="T105" s="138" t="s">
        <v>117</v>
      </c>
      <c r="U105" s="138" t="s">
        <v>118</v>
      </c>
      <c r="V105" s="138" t="s">
        <v>119</v>
      </c>
      <c r="W105" s="138" t="s">
        <v>120</v>
      </c>
    </row>
    <row r="106" spans="7:23" x14ac:dyDescent="0.3">
      <c r="G106" s="138">
        <v>1</v>
      </c>
      <c r="H106" s="10">
        <v>476.30939999999998</v>
      </c>
      <c r="I106" s="134">
        <v>3.9659380712862049</v>
      </c>
      <c r="J106" s="135">
        <v>1469.2506521355701</v>
      </c>
      <c r="K106" s="136">
        <v>1.9052285714285708</v>
      </c>
      <c r="L106" s="137">
        <v>541</v>
      </c>
      <c r="M106" s="137">
        <v>1.9</v>
      </c>
      <c r="N106" s="137">
        <v>1727</v>
      </c>
      <c r="O106" s="141">
        <v>1.8855</v>
      </c>
      <c r="P106" s="10">
        <v>651.28887138212474</v>
      </c>
      <c r="Q106" s="140">
        <v>1.7529936697331876</v>
      </c>
      <c r="R106" s="10">
        <v>1763.4411027758633</v>
      </c>
      <c r="S106" s="139">
        <v>1.9025883300867885</v>
      </c>
      <c r="T106" s="11">
        <v>752.47054711954058</v>
      </c>
      <c r="U106" s="12">
        <v>1.7153973733704415</v>
      </c>
      <c r="V106" s="11">
        <v>1879.1055935572163</v>
      </c>
      <c r="W106" s="142">
        <v>1.8917731062204028</v>
      </c>
    </row>
    <row r="107" spans="7:23" x14ac:dyDescent="0.3">
      <c r="G107" s="138">
        <v>2</v>
      </c>
      <c r="H107" s="10">
        <v>601.02350000000001</v>
      </c>
      <c r="I107" s="134">
        <v>3.7149766416884944</v>
      </c>
      <c r="J107" s="135">
        <v>1519.2217039299742</v>
      </c>
      <c r="K107" s="136">
        <v>1.8931510204081634</v>
      </c>
      <c r="L107" s="137">
        <v>541</v>
      </c>
      <c r="M107" s="137">
        <v>2</v>
      </c>
      <c r="N107" s="137">
        <v>1703</v>
      </c>
      <c r="O107" s="141">
        <v>1.885</v>
      </c>
      <c r="P107" s="10">
        <v>660.83705888321163</v>
      </c>
      <c r="Q107" s="140">
        <v>1.7595308858691605</v>
      </c>
      <c r="R107" s="10">
        <v>1656.5569814424944</v>
      </c>
      <c r="S107" s="139">
        <v>1.890034904917566</v>
      </c>
      <c r="T107" s="11">
        <v>792.23534324082482</v>
      </c>
      <c r="U107" s="12">
        <v>1.7761020383338864</v>
      </c>
      <c r="V107" s="11">
        <v>1807.2078746359271</v>
      </c>
      <c r="W107" s="142">
        <v>1.886158714586027</v>
      </c>
    </row>
    <row r="108" spans="7:23" x14ac:dyDescent="0.3">
      <c r="G108" s="138">
        <v>3</v>
      </c>
      <c r="H108" s="10">
        <v>586.64409999999998</v>
      </c>
      <c r="I108" s="134">
        <v>3.7655006814315679</v>
      </c>
      <c r="J108" s="135">
        <v>1501.287633008541</v>
      </c>
      <c r="K108" s="136">
        <v>1.8909734693877549</v>
      </c>
      <c r="L108" s="137">
        <v>533</v>
      </c>
      <c r="M108" s="137">
        <v>2</v>
      </c>
      <c r="N108" s="137">
        <v>1648</v>
      </c>
      <c r="O108" s="141">
        <v>1.885</v>
      </c>
      <c r="P108" s="10">
        <v>666.2844643806643</v>
      </c>
      <c r="Q108" s="140">
        <v>1.7595308858691605</v>
      </c>
      <c r="R108" s="10">
        <v>1591.3535860590459</v>
      </c>
      <c r="S108" s="139">
        <v>1.8870231534805699</v>
      </c>
      <c r="T108" s="11">
        <v>791.56350302489625</v>
      </c>
      <c r="U108" s="12">
        <v>1.7726059356077397</v>
      </c>
      <c r="V108" s="11">
        <v>1737.3013619689386</v>
      </c>
      <c r="W108" s="142">
        <v>1.8852290040764699</v>
      </c>
    </row>
    <row r="109" spans="7:23" x14ac:dyDescent="0.3">
      <c r="G109" s="138">
        <v>9</v>
      </c>
      <c r="H109" s="10">
        <v>573.44579999999996</v>
      </c>
      <c r="I109" s="134">
        <v>3.9590998629333751</v>
      </c>
      <c r="J109" s="135">
        <v>1673.4527233630386</v>
      </c>
      <c r="K109" s="136">
        <v>1.8952959183673475</v>
      </c>
      <c r="L109" s="137">
        <v>534</v>
      </c>
      <c r="M109" s="137">
        <v>2.2000000000000002</v>
      </c>
      <c r="N109" s="137">
        <v>1922</v>
      </c>
      <c r="O109" s="141">
        <v>1.8859999999999999</v>
      </c>
      <c r="P109" s="10">
        <v>624.18843653178931</v>
      </c>
      <c r="Q109" s="140">
        <v>1.7824094040584111</v>
      </c>
      <c r="R109" s="10">
        <v>1804.2343806373835</v>
      </c>
      <c r="S109" s="139">
        <v>1.894055952379162</v>
      </c>
      <c r="T109" s="11">
        <v>754.42903248244272</v>
      </c>
      <c r="U109" s="12">
        <v>1.8610218949748645</v>
      </c>
      <c r="V109" s="11">
        <v>2021.3958919544471</v>
      </c>
      <c r="W109" s="142">
        <v>1.8821266277527797</v>
      </c>
    </row>
  </sheetData>
  <phoneticPr fontId="1" type="noConversion"/>
  <pageMargins left="0.7" right="0.7" top="0.75" bottom="0.75" header="0.3" footer="0.3"/>
  <customProperties>
    <customPr name="DynardoMOPSolver" r:id="rId1"/>
  </customPropertie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zoomScale="85" zoomScaleNormal="85" workbookViewId="0">
      <selection activeCell="U15" sqref="U15:X16"/>
    </sheetView>
  </sheetViews>
  <sheetFormatPr defaultRowHeight="16.5" x14ac:dyDescent="0.3"/>
  <cols>
    <col min="2" max="2" width="7.5" bestFit="1" customWidth="1"/>
    <col min="3" max="3" width="7.625" bestFit="1" customWidth="1"/>
    <col min="4" max="8" width="9.25" bestFit="1" customWidth="1"/>
    <col min="9" max="9" width="9.125" bestFit="1" customWidth="1"/>
  </cols>
  <sheetData>
    <row r="1" spans="1:24" x14ac:dyDescent="0.3">
      <c r="A1" s="31" t="s">
        <v>71</v>
      </c>
    </row>
    <row r="2" spans="1:24" x14ac:dyDescent="0.3">
      <c r="A2" t="s">
        <v>72</v>
      </c>
    </row>
    <row r="3" spans="1:24" x14ac:dyDescent="0.3">
      <c r="A3" t="s">
        <v>105</v>
      </c>
      <c r="B3" s="31"/>
    </row>
    <row r="4" spans="1:24" x14ac:dyDescent="0.3">
      <c r="A4" t="s">
        <v>74</v>
      </c>
      <c r="B4">
        <v>0</v>
      </c>
    </row>
    <row r="5" spans="1:24" x14ac:dyDescent="0.3">
      <c r="A5" s="46"/>
      <c r="B5" s="45" t="s">
        <v>79</v>
      </c>
      <c r="C5" s="45" t="s">
        <v>0</v>
      </c>
      <c r="D5" s="45" t="s">
        <v>1</v>
      </c>
      <c r="E5" s="45" t="s">
        <v>2</v>
      </c>
      <c r="F5" s="45" t="s">
        <v>4</v>
      </c>
      <c r="G5" s="45" t="s">
        <v>5</v>
      </c>
      <c r="H5" s="46" t="s">
        <v>85</v>
      </c>
    </row>
    <row r="6" spans="1:24" x14ac:dyDescent="0.3">
      <c r="A6" s="33" t="s">
        <v>84</v>
      </c>
      <c r="B6" s="77">
        <v>0.3038220374958569</v>
      </c>
      <c r="C6" s="78">
        <v>7.114886178808677E-2</v>
      </c>
      <c r="D6" s="79">
        <v>0.36492162519543048</v>
      </c>
      <c r="E6" s="80">
        <v>8.9666565428905665E-2</v>
      </c>
      <c r="F6" s="81">
        <v>2.7872613176249793E-3</v>
      </c>
      <c r="G6" s="82">
        <v>0.26259758777036873</v>
      </c>
      <c r="H6" s="83">
        <v>0.88894187914962508</v>
      </c>
    </row>
    <row r="7" spans="1:24" x14ac:dyDescent="0.3">
      <c r="A7" s="33" t="s">
        <v>83</v>
      </c>
      <c r="B7" s="84">
        <v>0.19582912962826121</v>
      </c>
      <c r="C7" s="85">
        <v>0.23138776354332108</v>
      </c>
      <c r="D7" s="86">
        <v>0.28037712492152989</v>
      </c>
      <c r="E7" s="87">
        <v>0.20136516345087119</v>
      </c>
      <c r="F7" s="88">
        <v>6.6361030569118934E-2</v>
      </c>
      <c r="G7" s="89">
        <v>0.10628758302744146</v>
      </c>
      <c r="H7" s="90">
        <v>0.95772979979973771</v>
      </c>
      <c r="I7" s="46"/>
    </row>
    <row r="8" spans="1:24" x14ac:dyDescent="0.3">
      <c r="A8" s="33" t="s">
        <v>82</v>
      </c>
      <c r="B8" s="91">
        <v>0.24843645385759056</v>
      </c>
      <c r="C8" s="92">
        <v>0.1149488834897236</v>
      </c>
      <c r="D8" s="93">
        <v>1.7485262140841307E-5</v>
      </c>
      <c r="E8" s="94">
        <v>2.1659048552693481E-3</v>
      </c>
      <c r="F8" s="95">
        <v>9.7318920865848077E-2</v>
      </c>
      <c r="G8" s="96">
        <v>0.40583540430267245</v>
      </c>
      <c r="H8" s="97">
        <v>0.64742368739202893</v>
      </c>
      <c r="I8" s="83"/>
    </row>
    <row r="9" spans="1:24" x14ac:dyDescent="0.3">
      <c r="A9" s="34" t="s">
        <v>81</v>
      </c>
      <c r="B9" s="98">
        <v>0.45936832330578214</v>
      </c>
      <c r="C9" s="99">
        <v>8.1142638401167588E-2</v>
      </c>
      <c r="D9" s="100">
        <v>7.151473688805654E-2</v>
      </c>
      <c r="E9" s="101">
        <v>3.3324424626672559E-2</v>
      </c>
      <c r="F9" s="102">
        <v>0.20940099012619523</v>
      </c>
      <c r="G9" s="103">
        <v>0.25213452856370533</v>
      </c>
      <c r="H9" s="104">
        <v>0.94847124514232828</v>
      </c>
      <c r="I9" s="90"/>
    </row>
    <row r="10" spans="1:24" x14ac:dyDescent="0.3">
      <c r="I10" s="97"/>
    </row>
    <row r="11" spans="1:24" x14ac:dyDescent="0.3">
      <c r="A11" s="32"/>
      <c r="B11" s="35" t="s">
        <v>78</v>
      </c>
      <c r="C11" s="36"/>
      <c r="D11" s="36"/>
      <c r="E11" s="36"/>
      <c r="F11" s="36"/>
      <c r="G11" s="37"/>
      <c r="H11" s="35" t="s">
        <v>80</v>
      </c>
      <c r="I11" s="36"/>
      <c r="J11" s="36"/>
      <c r="K11" s="37"/>
    </row>
    <row r="12" spans="1:24" x14ac:dyDescent="0.3">
      <c r="A12" s="32" t="s">
        <v>75</v>
      </c>
      <c r="B12" s="44">
        <v>2</v>
      </c>
      <c r="C12" s="36">
        <v>4800</v>
      </c>
      <c r="D12" s="36">
        <v>1190</v>
      </c>
      <c r="E12" s="36">
        <v>72</v>
      </c>
      <c r="F12" s="36">
        <v>454</v>
      </c>
      <c r="G12" s="37">
        <v>7.4</v>
      </c>
      <c r="H12" s="38"/>
      <c r="I12" s="39"/>
      <c r="J12" s="39"/>
      <c r="K12" s="40"/>
    </row>
    <row r="13" spans="1:24" x14ac:dyDescent="0.3">
      <c r="A13" s="34" t="s">
        <v>76</v>
      </c>
      <c r="B13" s="41">
        <v>3.9</v>
      </c>
      <c r="C13" s="42">
        <v>19840</v>
      </c>
      <c r="D13" s="42">
        <v>19810</v>
      </c>
      <c r="E13" s="42">
        <v>298</v>
      </c>
      <c r="F13" s="42">
        <v>838</v>
      </c>
      <c r="G13" s="43">
        <v>20.9</v>
      </c>
      <c r="H13" s="38"/>
      <c r="I13" s="39"/>
      <c r="J13" s="39"/>
      <c r="K13" s="40"/>
      <c r="L13" s="37"/>
    </row>
    <row r="14" spans="1:24" x14ac:dyDescent="0.3">
      <c r="A14" s="34" t="s">
        <v>77</v>
      </c>
      <c r="B14" s="41" t="s">
        <v>79</v>
      </c>
      <c r="C14" s="42" t="s">
        <v>0</v>
      </c>
      <c r="D14" s="42" t="s">
        <v>1</v>
      </c>
      <c r="E14" s="42" t="s">
        <v>2</v>
      </c>
      <c r="F14" s="42" t="s">
        <v>4</v>
      </c>
      <c r="G14" s="43" t="s">
        <v>5</v>
      </c>
      <c r="H14" s="41" t="s">
        <v>81</v>
      </c>
      <c r="I14" s="42" t="s">
        <v>82</v>
      </c>
      <c r="J14" s="42" t="s">
        <v>83</v>
      </c>
      <c r="K14" s="43" t="s">
        <v>84</v>
      </c>
      <c r="L14" s="40"/>
      <c r="M14" s="72" t="s">
        <v>116</v>
      </c>
      <c r="Q14" t="s">
        <v>115</v>
      </c>
      <c r="U14" t="s">
        <v>122</v>
      </c>
    </row>
    <row r="15" spans="1:24" x14ac:dyDescent="0.3">
      <c r="A15" s="71" t="s">
        <v>86</v>
      </c>
      <c r="B15">
        <v>3.2</v>
      </c>
      <c r="C15">
        <v>19520</v>
      </c>
      <c r="D15">
        <v>9550</v>
      </c>
      <c r="E15">
        <v>109</v>
      </c>
      <c r="F15">
        <v>478</v>
      </c>
      <c r="G15">
        <v>9.4</v>
      </c>
      <c r="L15" s="40"/>
      <c r="M15" s="41" t="s">
        <v>81</v>
      </c>
      <c r="N15" s="42" t="s">
        <v>82</v>
      </c>
      <c r="O15" s="42" t="s">
        <v>83</v>
      </c>
      <c r="P15" s="43" t="s">
        <v>84</v>
      </c>
      <c r="Q15" s="41" t="s">
        <v>81</v>
      </c>
      <c r="R15" s="42" t="s">
        <v>82</v>
      </c>
      <c r="S15" s="42" t="s">
        <v>83</v>
      </c>
      <c r="T15" s="43" t="s">
        <v>84</v>
      </c>
      <c r="U15" s="41" t="s">
        <v>81</v>
      </c>
      <c r="V15" s="42" t="s">
        <v>82</v>
      </c>
      <c r="W15" s="42" t="s">
        <v>83</v>
      </c>
      <c r="X15" s="43" t="s">
        <v>84</v>
      </c>
    </row>
    <row r="16" spans="1:24" s="106" customFormat="1" ht="17.25" x14ac:dyDescent="0.3">
      <c r="B16" s="106">
        <v>2.1</v>
      </c>
      <c r="C16" s="106">
        <v>11000</v>
      </c>
      <c r="D16" s="106">
        <v>6647</v>
      </c>
      <c r="E16" s="106">
        <v>208</v>
      </c>
      <c r="F16" s="106">
        <v>696</v>
      </c>
      <c r="G16" s="106">
        <v>19.399999999999999</v>
      </c>
      <c r="H16" s="144">
        <v>752.47054711954058</v>
      </c>
      <c r="I16" s="147">
        <v>1.7153973733704415</v>
      </c>
      <c r="J16" s="148">
        <v>1879.1055935572163</v>
      </c>
      <c r="K16" s="149">
        <v>1.8917731062204028</v>
      </c>
      <c r="L16" s="115"/>
      <c r="M16" s="107">
        <v>476.30939999999998</v>
      </c>
      <c r="N16" s="108">
        <v>3.9659380712862049</v>
      </c>
      <c r="O16" s="109">
        <v>1469.2506521355701</v>
      </c>
      <c r="P16" s="110">
        <v>1.9052285714285708</v>
      </c>
      <c r="Q16" s="106">
        <f>ABS(H16-M16)/M16*100</f>
        <v>57.979361129455057</v>
      </c>
      <c r="R16" s="106">
        <f>ABS(I16-N16)/N16*100</f>
        <v>56.746743329400609</v>
      </c>
      <c r="S16" s="106">
        <f>ABS(J16-O16)/O16*100</f>
        <v>27.895508559136452</v>
      </c>
      <c r="T16" s="106">
        <f>ABS(K16-P16)/P16*100</f>
        <v>0.70623889489956893</v>
      </c>
      <c r="U16" s="106">
        <f>AVERAGE(Q16:Q19,Q21:Q23)</f>
        <v>26.813757487197535</v>
      </c>
      <c r="V16" s="106">
        <f>AVERAGE(R16:R19,R21:R23)</f>
        <v>43.418258090168031</v>
      </c>
      <c r="W16" s="106">
        <f>AVERAGE(S16:S19,S21:S23)</f>
        <v>15.979508938824976</v>
      </c>
      <c r="X16" s="106">
        <f>AVERAGE(T16:T19,T21:T23)</f>
        <v>0.57815071207507551</v>
      </c>
    </row>
    <row r="17" spans="2:24" s="106" customFormat="1" ht="17.25" x14ac:dyDescent="0.3">
      <c r="B17" s="106">
        <v>2.2000000000000002</v>
      </c>
      <c r="C17" s="106">
        <v>11000</v>
      </c>
      <c r="D17" s="106">
        <v>9821</v>
      </c>
      <c r="E17" s="106">
        <v>214</v>
      </c>
      <c r="F17" s="106">
        <v>741</v>
      </c>
      <c r="G17" s="106">
        <v>19.5</v>
      </c>
      <c r="H17" s="145">
        <v>792.23534324082482</v>
      </c>
      <c r="I17" s="143">
        <v>1.7761020383338864</v>
      </c>
      <c r="J17" s="145">
        <v>1807.2078746359271</v>
      </c>
      <c r="K17" s="146">
        <v>1.886158714586027</v>
      </c>
      <c r="M17" s="107">
        <v>601.02350000000001</v>
      </c>
      <c r="N17" s="108">
        <v>3.7149766416884944</v>
      </c>
      <c r="O17" s="109">
        <v>1519.2217039299742</v>
      </c>
      <c r="P17" s="110">
        <v>1.8931510204081634</v>
      </c>
      <c r="Q17" s="106">
        <f t="shared" ref="Q17:Q73" si="0">ABS(H17-M17)/M17*100</f>
        <v>31.814370526414493</v>
      </c>
      <c r="R17" s="106">
        <f t="shared" ref="R17:R73" si="1">ABS(I17-N17)/N17*100</f>
        <v>52.190761621407397</v>
      </c>
      <c r="S17" s="106">
        <f t="shared" ref="S17:S73" si="2">ABS(J17-O17)/O17*100</f>
        <v>18.9561648547398</v>
      </c>
      <c r="T17" s="106">
        <f t="shared" ref="T17:T73" si="3">ABS(K17-P17)/P17*100</f>
        <v>0.3693474924482702</v>
      </c>
    </row>
    <row r="18" spans="2:24" s="106" customFormat="1" ht="17.25" x14ac:dyDescent="0.3">
      <c r="B18" s="106">
        <v>2.2000000000000002</v>
      </c>
      <c r="C18" s="106">
        <v>11000</v>
      </c>
      <c r="D18" s="106">
        <v>11071</v>
      </c>
      <c r="E18" s="106">
        <v>217</v>
      </c>
      <c r="F18" s="106">
        <v>740</v>
      </c>
      <c r="G18" s="106">
        <v>19.5</v>
      </c>
      <c r="H18" s="145">
        <v>791.56350302489625</v>
      </c>
      <c r="I18" s="143">
        <v>1.7726059356077397</v>
      </c>
      <c r="J18" s="145">
        <v>1737.3013619689386</v>
      </c>
      <c r="K18" s="146">
        <v>1.8852290040764699</v>
      </c>
      <c r="M18" s="107">
        <v>586.64409999999998</v>
      </c>
      <c r="N18" s="108">
        <v>3.7655006814315679</v>
      </c>
      <c r="O18" s="109">
        <v>1501.287633008541</v>
      </c>
      <c r="P18" s="110">
        <v>1.8909734693877549</v>
      </c>
      <c r="Q18" s="106">
        <f t="shared" si="0"/>
        <v>34.930787341915867</v>
      </c>
      <c r="R18" s="106">
        <f t="shared" si="1"/>
        <v>52.925093219374212</v>
      </c>
      <c r="S18" s="106">
        <f t="shared" si="2"/>
        <v>15.720753556560799</v>
      </c>
      <c r="T18" s="106">
        <f t="shared" si="3"/>
        <v>0.30378349587024767</v>
      </c>
    </row>
    <row r="19" spans="2:24" s="106" customFormat="1" ht="17.25" x14ac:dyDescent="0.3">
      <c r="B19" s="106">
        <v>2</v>
      </c>
      <c r="C19" s="106">
        <v>11000</v>
      </c>
      <c r="D19" s="106">
        <v>1459</v>
      </c>
      <c r="E19" s="106">
        <v>298</v>
      </c>
      <c r="F19" s="106">
        <v>760</v>
      </c>
      <c r="G19" s="106">
        <v>20.9</v>
      </c>
      <c r="H19" s="145">
        <v>731.72515871992084</v>
      </c>
      <c r="I19" s="143">
        <v>1.5784245261414958</v>
      </c>
      <c r="J19" s="145">
        <v>2752.8535323680203</v>
      </c>
      <c r="K19" s="146">
        <v>1.9495053344464024</v>
      </c>
      <c r="M19" s="107">
        <v>880.04880000000003</v>
      </c>
      <c r="N19" s="108">
        <v>1.8382186182530265</v>
      </c>
      <c r="O19" s="109">
        <v>3360.4675141669995</v>
      </c>
      <c r="P19" s="110">
        <v>1.9520816326530612</v>
      </c>
      <c r="Q19" s="106">
        <f t="shared" si="0"/>
        <v>16.854024604099134</v>
      </c>
      <c r="R19" s="106">
        <f t="shared" si="1"/>
        <v>14.132926820120515</v>
      </c>
      <c r="S19" s="106">
        <f t="shared" si="2"/>
        <v>18.08123361518631</v>
      </c>
      <c r="T19" s="106">
        <f t="shared" si="3"/>
        <v>0.13197697081742446</v>
      </c>
    </row>
    <row r="20" spans="2:24" s="106" customFormat="1" ht="17.25" x14ac:dyDescent="0.3">
      <c r="B20" s="106">
        <v>4</v>
      </c>
      <c r="C20" s="106">
        <v>11000</v>
      </c>
      <c r="D20" s="106">
        <v>906</v>
      </c>
      <c r="E20" s="106">
        <v>185</v>
      </c>
      <c r="F20" s="106">
        <v>1000</v>
      </c>
      <c r="G20" s="106">
        <v>7.1</v>
      </c>
      <c r="H20" s="145">
        <v>403.92226813092373</v>
      </c>
      <c r="I20" s="143">
        <v>3.071205367664942</v>
      </c>
      <c r="J20" s="145">
        <v>2547.6119158040324</v>
      </c>
      <c r="K20" s="146">
        <v>1.9935045273825978</v>
      </c>
      <c r="M20" s="107">
        <v>-183.04830000000001</v>
      </c>
      <c r="N20" s="108">
        <v>4.2099546910630075</v>
      </c>
      <c r="O20" s="109">
        <v>2795.0231167214888</v>
      </c>
      <c r="P20" s="110">
        <v>1.9550040816326535</v>
      </c>
      <c r="Q20" s="106">
        <f t="shared" si="0"/>
        <v>-320.66430998317037</v>
      </c>
      <c r="R20" s="106">
        <f t="shared" si="1"/>
        <v>27.048968622285408</v>
      </c>
      <c r="S20" s="106">
        <f t="shared" si="2"/>
        <v>8.8518481094948953</v>
      </c>
      <c r="T20" s="106">
        <f t="shared" si="3"/>
        <v>1.9693281518774099</v>
      </c>
    </row>
    <row r="21" spans="2:24" s="106" customFormat="1" ht="17.25" x14ac:dyDescent="0.3">
      <c r="B21" s="106">
        <v>3.1</v>
      </c>
      <c r="C21" s="106">
        <v>11000</v>
      </c>
      <c r="D21" s="106">
        <v>2405</v>
      </c>
      <c r="E21" s="106">
        <v>139</v>
      </c>
      <c r="F21" s="106">
        <v>969</v>
      </c>
      <c r="G21" s="106">
        <v>15.1</v>
      </c>
      <c r="H21" s="145">
        <v>506.46721692112726</v>
      </c>
      <c r="I21" s="143">
        <v>3.5843953598405749</v>
      </c>
      <c r="J21" s="145">
        <v>2291.7625298777216</v>
      </c>
      <c r="K21" s="146">
        <v>1.9147176395272487</v>
      </c>
      <c r="M21" s="107">
        <v>464.40019999999998</v>
      </c>
      <c r="N21" s="108">
        <v>5.6243385231529519</v>
      </c>
      <c r="O21" s="109">
        <v>2385.1126495995554</v>
      </c>
      <c r="P21" s="110">
        <v>1.8965571428571426</v>
      </c>
      <c r="Q21" s="106">
        <f t="shared" si="0"/>
        <v>9.0583546090478162</v>
      </c>
      <c r="R21" s="106">
        <f t="shared" si="1"/>
        <v>36.269921430134758</v>
      </c>
      <c r="S21" s="106">
        <f t="shared" si="2"/>
        <v>3.9138662795447714</v>
      </c>
      <c r="T21" s="106">
        <f t="shared" si="3"/>
        <v>0.95755072492819893</v>
      </c>
    </row>
    <row r="22" spans="2:24" s="106" customFormat="1" ht="17.25" x14ac:dyDescent="0.3">
      <c r="B22" s="106">
        <v>3.1</v>
      </c>
      <c r="C22" s="106">
        <v>11000</v>
      </c>
      <c r="D22" s="106">
        <v>5824</v>
      </c>
      <c r="E22" s="106">
        <v>142</v>
      </c>
      <c r="F22" s="106">
        <v>949</v>
      </c>
      <c r="G22" s="106">
        <v>15.1</v>
      </c>
      <c r="H22" s="145">
        <v>532.6108732347351</v>
      </c>
      <c r="I22" s="143">
        <v>3.5649091100447015</v>
      </c>
      <c r="J22" s="145">
        <v>2050.3142134434397</v>
      </c>
      <c r="K22" s="146">
        <v>1.8703318169404057</v>
      </c>
      <c r="M22" s="107">
        <v>504.85039999999998</v>
      </c>
      <c r="N22" s="108">
        <v>5.8125300517671779</v>
      </c>
      <c r="O22" s="109">
        <v>1925.2300399094345</v>
      </c>
      <c r="P22" s="110">
        <v>1.8870000000000002</v>
      </c>
      <c r="Q22" s="106">
        <f t="shared" si="0"/>
        <v>5.4987523501487008</v>
      </c>
      <c r="R22" s="106">
        <f t="shared" si="1"/>
        <v>38.668547460483829</v>
      </c>
      <c r="S22" s="106">
        <f t="shared" si="2"/>
        <v>6.4971027327149624</v>
      </c>
      <c r="T22" s="106">
        <f t="shared" si="3"/>
        <v>0.88331653733940108</v>
      </c>
      <c r="U22" t="s">
        <v>122</v>
      </c>
      <c r="V22"/>
      <c r="W22"/>
      <c r="X22"/>
    </row>
    <row r="23" spans="2:24" s="106" customFormat="1" ht="18" thickBot="1" x14ac:dyDescent="0.35">
      <c r="B23" s="106">
        <v>2.2999999999999998</v>
      </c>
      <c r="C23" s="106">
        <v>11000</v>
      </c>
      <c r="D23" s="106">
        <v>6288</v>
      </c>
      <c r="E23" s="106">
        <v>185</v>
      </c>
      <c r="F23" s="106">
        <v>776</v>
      </c>
      <c r="G23" s="106">
        <v>19.5</v>
      </c>
      <c r="H23" s="145">
        <v>754.42903248244272</v>
      </c>
      <c r="I23" s="143">
        <v>1.8610218949748645</v>
      </c>
      <c r="J23" s="145">
        <v>2021.3958919544471</v>
      </c>
      <c r="K23" s="146">
        <v>1.8821266277527797</v>
      </c>
      <c r="M23" s="107">
        <v>573.44579999999996</v>
      </c>
      <c r="N23" s="111">
        <v>3.9590998629333751</v>
      </c>
      <c r="O23" s="112">
        <v>1673.4527233630386</v>
      </c>
      <c r="P23" s="113">
        <v>1.8952959183673475</v>
      </c>
      <c r="Q23" s="106">
        <f t="shared" si="0"/>
        <v>31.560651849301674</v>
      </c>
      <c r="R23" s="106">
        <f t="shared" si="1"/>
        <v>52.993812750254889</v>
      </c>
      <c r="S23" s="106">
        <f t="shared" si="2"/>
        <v>20.791932973891715</v>
      </c>
      <c r="T23" s="106">
        <f t="shared" si="3"/>
        <v>0.69484086822241808</v>
      </c>
      <c r="U23" s="41" t="s">
        <v>81</v>
      </c>
      <c r="V23" s="42" t="s">
        <v>82</v>
      </c>
      <c r="W23" s="42" t="s">
        <v>83</v>
      </c>
      <c r="X23" s="43" t="s">
        <v>84</v>
      </c>
    </row>
    <row r="24" spans="2:24" x14ac:dyDescent="0.3">
      <c r="B24" s="121">
        <v>3.2</v>
      </c>
      <c r="C24" s="121">
        <v>19520</v>
      </c>
      <c r="D24" s="121">
        <v>9550</v>
      </c>
      <c r="E24" s="121">
        <v>109</v>
      </c>
      <c r="F24" s="122">
        <v>478</v>
      </c>
      <c r="G24" s="121">
        <v>9.4</v>
      </c>
      <c r="H24" s="105">
        <v>874.89999113934789</v>
      </c>
      <c r="I24" s="105">
        <v>2.6996101551635308</v>
      </c>
      <c r="J24" s="105">
        <v>726.65378815886788</v>
      </c>
      <c r="K24" s="105">
        <v>1.8781229999901194</v>
      </c>
      <c r="L24" s="105"/>
      <c r="M24" s="123">
        <v>760</v>
      </c>
      <c r="N24" s="119">
        <v>2.31</v>
      </c>
      <c r="O24" s="119">
        <v>915</v>
      </c>
      <c r="P24" s="119">
        <v>1.8776999999999999</v>
      </c>
      <c r="Q24" s="106">
        <f t="shared" si="0"/>
        <v>15.118419886756302</v>
      </c>
      <c r="R24" s="106">
        <f t="shared" si="1"/>
        <v>16.866240483269728</v>
      </c>
      <c r="S24" s="106">
        <f t="shared" si="2"/>
        <v>20.584285447118265</v>
      </c>
      <c r="T24" s="106">
        <f t="shared" si="3"/>
        <v>2.2527559786947936E-2</v>
      </c>
      <c r="U24" s="126">
        <f>AVERAGE(Q24:Q73)</f>
        <v>4.74676643218252</v>
      </c>
      <c r="V24" s="126">
        <f>AVERAGE(R24:R73)</f>
        <v>25.162137668201179</v>
      </c>
      <c r="W24">
        <f>AVERAGE(S24:S73)</f>
        <v>7.0545840510696847</v>
      </c>
      <c r="X24">
        <f>AVERAGE(T24:T73)</f>
        <v>0.27510430565526073</v>
      </c>
    </row>
    <row r="25" spans="2:24" x14ac:dyDescent="0.3">
      <c r="B25" s="121">
        <v>3.5</v>
      </c>
      <c r="C25" s="121">
        <v>11520</v>
      </c>
      <c r="D25" s="121">
        <v>4230</v>
      </c>
      <c r="E25" s="121">
        <v>183</v>
      </c>
      <c r="F25" s="122">
        <v>470</v>
      </c>
      <c r="G25" s="121">
        <v>12.7</v>
      </c>
      <c r="H25" s="105">
        <v>994.00123273245151</v>
      </c>
      <c r="I25" s="105">
        <v>1.7533229440738696</v>
      </c>
      <c r="J25" s="105">
        <v>1418.9942773544985</v>
      </c>
      <c r="K25" s="105">
        <v>1.8924087253906476</v>
      </c>
      <c r="L25" s="105"/>
      <c r="M25" s="123">
        <v>994</v>
      </c>
      <c r="N25" s="119">
        <v>1.43</v>
      </c>
      <c r="O25" s="119">
        <v>1388</v>
      </c>
      <c r="P25" s="119">
        <v>1.8918999999999999</v>
      </c>
      <c r="Q25" s="106">
        <f t="shared" si="0"/>
        <v>1.2401734924674795E-4</v>
      </c>
      <c r="R25" s="106">
        <f t="shared" si="1"/>
        <v>22.609996089081793</v>
      </c>
      <c r="S25" s="106">
        <f t="shared" si="2"/>
        <v>2.233017100468194</v>
      </c>
      <c r="T25" s="106">
        <f t="shared" si="3"/>
        <v>2.6889655407142238E-2</v>
      </c>
    </row>
    <row r="26" spans="2:24" x14ac:dyDescent="0.3">
      <c r="B26" s="121">
        <v>3.1</v>
      </c>
      <c r="C26" s="121">
        <v>18880</v>
      </c>
      <c r="D26" s="121">
        <v>4610</v>
      </c>
      <c r="E26" s="121">
        <v>123</v>
      </c>
      <c r="F26" s="122">
        <v>758</v>
      </c>
      <c r="G26" s="121">
        <v>20.9</v>
      </c>
      <c r="H26" s="105">
        <v>803.00006134749663</v>
      </c>
      <c r="I26" s="105">
        <v>2.6906758043249153</v>
      </c>
      <c r="J26" s="105">
        <v>1605.6148503110103</v>
      </c>
      <c r="K26" s="105">
        <v>1.8643590807550121</v>
      </c>
      <c r="L26" s="105"/>
      <c r="M26" s="123">
        <v>803</v>
      </c>
      <c r="N26" s="119">
        <v>2.96</v>
      </c>
      <c r="O26" s="119">
        <v>1587</v>
      </c>
      <c r="P26" s="119">
        <v>1.8642000000000001</v>
      </c>
      <c r="Q26" s="106">
        <f t="shared" si="0"/>
        <v>7.6397878736968147E-6</v>
      </c>
      <c r="R26" s="106">
        <f t="shared" si="1"/>
        <v>9.0987903944285371</v>
      </c>
      <c r="S26" s="106">
        <f t="shared" si="2"/>
        <v>1.1729584316956703</v>
      </c>
      <c r="T26" s="106">
        <f t="shared" si="3"/>
        <v>8.5334596616259521E-3</v>
      </c>
    </row>
    <row r="27" spans="2:24" x14ac:dyDescent="0.3">
      <c r="B27" s="121">
        <v>3.8</v>
      </c>
      <c r="C27" s="121">
        <v>11840</v>
      </c>
      <c r="D27" s="121">
        <v>1570</v>
      </c>
      <c r="E27" s="121">
        <v>233</v>
      </c>
      <c r="F27" s="122">
        <v>774</v>
      </c>
      <c r="G27" s="121">
        <v>15.3</v>
      </c>
      <c r="H27" s="105">
        <v>949.09541242338491</v>
      </c>
      <c r="I27" s="105">
        <v>1.2329668684308701</v>
      </c>
      <c r="J27" s="105">
        <v>3021.770163544797</v>
      </c>
      <c r="K27" s="105">
        <v>1.9304016781284083</v>
      </c>
      <c r="L27" s="105"/>
      <c r="M27" s="123">
        <v>1031</v>
      </c>
      <c r="N27" s="119">
        <v>1.93</v>
      </c>
      <c r="O27" s="119">
        <v>3780</v>
      </c>
      <c r="P27" s="119">
        <v>1.8865000000000001</v>
      </c>
      <c r="Q27" s="106">
        <f t="shared" si="0"/>
        <v>7.944188901708543</v>
      </c>
      <c r="R27" s="106">
        <f t="shared" si="1"/>
        <v>36.115706298918646</v>
      </c>
      <c r="S27" s="106">
        <f t="shared" si="2"/>
        <v>20.058990382412777</v>
      </c>
      <c r="T27" s="106">
        <f t="shared" si="3"/>
        <v>2.3271496490012344</v>
      </c>
    </row>
    <row r="28" spans="2:24" x14ac:dyDescent="0.3">
      <c r="B28" s="121">
        <v>2.8</v>
      </c>
      <c r="C28" s="121">
        <v>11200</v>
      </c>
      <c r="D28" s="121">
        <v>3090</v>
      </c>
      <c r="E28" s="121">
        <v>132</v>
      </c>
      <c r="F28" s="122">
        <v>462</v>
      </c>
      <c r="G28" s="121">
        <v>17.8</v>
      </c>
      <c r="H28" s="105">
        <v>952.99814702571712</v>
      </c>
      <c r="I28" s="105">
        <v>2.0103727336331705</v>
      </c>
      <c r="J28" s="105">
        <v>1242.2675442950072</v>
      </c>
      <c r="K28" s="105">
        <v>1.8842987708697518</v>
      </c>
      <c r="L28" s="105"/>
      <c r="M28" s="123">
        <v>953</v>
      </c>
      <c r="N28" s="119">
        <v>2.64</v>
      </c>
      <c r="O28" s="119">
        <v>1261</v>
      </c>
      <c r="P28" s="119">
        <v>1.883</v>
      </c>
      <c r="Q28" s="106">
        <f t="shared" si="0"/>
        <v>1.9443591635710642E-4</v>
      </c>
      <c r="R28" s="106">
        <f t="shared" si="1"/>
        <v>23.849517665410215</v>
      </c>
      <c r="S28" s="106">
        <f t="shared" si="2"/>
        <v>1.4855238465497893</v>
      </c>
      <c r="T28" s="106">
        <f t="shared" si="3"/>
        <v>6.8973492817410026E-2</v>
      </c>
    </row>
    <row r="29" spans="2:24" x14ac:dyDescent="0.3">
      <c r="B29" s="121">
        <v>3.3</v>
      </c>
      <c r="C29" s="121">
        <v>4480</v>
      </c>
      <c r="D29" s="121">
        <v>17910</v>
      </c>
      <c r="E29" s="121">
        <v>169</v>
      </c>
      <c r="F29" s="122">
        <v>702</v>
      </c>
      <c r="G29" s="121">
        <v>11.9</v>
      </c>
      <c r="H29" s="105">
        <v>642.93869629676453</v>
      </c>
      <c r="I29" s="105">
        <v>4.6468800063971774</v>
      </c>
      <c r="J29" s="105">
        <v>1493.5183503072271</v>
      </c>
      <c r="K29" s="105">
        <v>1.8633409336285536</v>
      </c>
      <c r="L29" s="105"/>
      <c r="M29" s="123">
        <v>903</v>
      </c>
      <c r="N29" s="119">
        <v>2.66</v>
      </c>
      <c r="O29" s="119">
        <v>1954</v>
      </c>
      <c r="P29" s="119">
        <v>1.8378000000000001</v>
      </c>
      <c r="Q29" s="106">
        <f t="shared" si="0"/>
        <v>28.799701406781335</v>
      </c>
      <c r="R29" s="106">
        <f t="shared" si="1"/>
        <v>74.694737082600653</v>
      </c>
      <c r="S29" s="106">
        <f t="shared" si="2"/>
        <v>23.566102850193086</v>
      </c>
      <c r="T29" s="106">
        <f t="shared" si="3"/>
        <v>1.3897558835865422</v>
      </c>
    </row>
    <row r="30" spans="2:24" x14ac:dyDescent="0.3">
      <c r="B30" s="121">
        <v>2.1</v>
      </c>
      <c r="C30" s="121">
        <v>13440</v>
      </c>
      <c r="D30" s="121">
        <v>8410</v>
      </c>
      <c r="E30" s="121">
        <v>224</v>
      </c>
      <c r="F30" s="122">
        <v>558</v>
      </c>
      <c r="G30" s="121">
        <v>13.6</v>
      </c>
      <c r="H30" s="105">
        <v>452.00232964078316</v>
      </c>
      <c r="I30" s="105">
        <v>3.5036190391474298</v>
      </c>
      <c r="J30" s="105">
        <v>1137.925077340909</v>
      </c>
      <c r="K30" s="105">
        <v>1.9049812093225522</v>
      </c>
      <c r="L30" s="105"/>
      <c r="M30" s="123">
        <v>452</v>
      </c>
      <c r="N30" s="119">
        <v>3.46</v>
      </c>
      <c r="O30" s="119">
        <v>1138</v>
      </c>
      <c r="P30" s="119">
        <v>1.9054</v>
      </c>
      <c r="Q30" s="106">
        <f t="shared" si="0"/>
        <v>5.1540725291138222E-4</v>
      </c>
      <c r="R30" s="106">
        <f t="shared" si="1"/>
        <v>1.2606658713130003</v>
      </c>
      <c r="S30" s="106">
        <f t="shared" si="2"/>
        <v>6.5837134526400614E-3</v>
      </c>
      <c r="T30" s="106">
        <f t="shared" si="3"/>
        <v>2.1979147551577979E-2</v>
      </c>
    </row>
    <row r="31" spans="2:24" x14ac:dyDescent="0.3">
      <c r="B31" s="121">
        <v>3.6</v>
      </c>
      <c r="C31" s="121">
        <v>19840</v>
      </c>
      <c r="D31" s="121">
        <v>17530</v>
      </c>
      <c r="E31" s="121">
        <v>279</v>
      </c>
      <c r="F31" s="122">
        <v>598</v>
      </c>
      <c r="G31" s="121">
        <v>18.899999999999999</v>
      </c>
      <c r="H31" s="105">
        <v>1124.000216053973</v>
      </c>
      <c r="I31" s="105">
        <v>2.1193517945054809</v>
      </c>
      <c r="J31" s="105">
        <v>1750.0552870778861</v>
      </c>
      <c r="K31" s="105">
        <v>1.8415803003619489</v>
      </c>
      <c r="L31" s="105"/>
      <c r="M31" s="123">
        <v>1124</v>
      </c>
      <c r="N31" s="119">
        <v>2.3199999999999998</v>
      </c>
      <c r="O31" s="119">
        <v>1745</v>
      </c>
      <c r="P31" s="119">
        <v>1.8427</v>
      </c>
      <c r="Q31" s="106">
        <f t="shared" si="0"/>
        <v>1.9221883715567776E-5</v>
      </c>
      <c r="R31" s="106">
        <f t="shared" si="1"/>
        <v>8.6486295471775385</v>
      </c>
      <c r="S31" s="106">
        <f t="shared" si="2"/>
        <v>0.28970126520837119</v>
      </c>
      <c r="T31" s="106">
        <f t="shared" si="3"/>
        <v>6.0764076520928072E-2</v>
      </c>
    </row>
    <row r="32" spans="2:24" x14ac:dyDescent="0.3">
      <c r="B32" s="121">
        <v>3.7</v>
      </c>
      <c r="C32" s="121">
        <v>6400</v>
      </c>
      <c r="D32" s="121">
        <v>7650</v>
      </c>
      <c r="E32" s="121">
        <v>118</v>
      </c>
      <c r="F32" s="122">
        <v>502</v>
      </c>
      <c r="G32" s="121">
        <v>15.5</v>
      </c>
      <c r="H32" s="105">
        <v>1114.9998919987961</v>
      </c>
      <c r="I32" s="105">
        <v>1.2359641187510642</v>
      </c>
      <c r="J32" s="105">
        <v>1908.6448178293153</v>
      </c>
      <c r="K32" s="105">
        <v>1.8005566587190853</v>
      </c>
      <c r="L32" s="105"/>
      <c r="M32" s="123">
        <v>1115</v>
      </c>
      <c r="N32" s="119">
        <v>1.33</v>
      </c>
      <c r="O32" s="119">
        <v>1892</v>
      </c>
      <c r="P32" s="119">
        <v>1.7996000000000001</v>
      </c>
      <c r="Q32" s="106">
        <f t="shared" si="0"/>
        <v>9.6862066276512431E-6</v>
      </c>
      <c r="R32" s="106">
        <f t="shared" si="1"/>
        <v>7.0703670111981891</v>
      </c>
      <c r="S32" s="106">
        <f t="shared" si="2"/>
        <v>0.87974724256423587</v>
      </c>
      <c r="T32" s="106">
        <f t="shared" si="3"/>
        <v>5.3159519842478048E-2</v>
      </c>
    </row>
    <row r="33" spans="2:20" x14ac:dyDescent="0.3">
      <c r="B33" s="121">
        <v>3.6</v>
      </c>
      <c r="C33" s="121">
        <v>7680</v>
      </c>
      <c r="D33" s="121">
        <v>2710</v>
      </c>
      <c r="E33" s="121">
        <v>210</v>
      </c>
      <c r="F33" s="122">
        <v>654</v>
      </c>
      <c r="G33" s="121">
        <v>20.3</v>
      </c>
      <c r="H33" s="105">
        <v>1182.0025377283027</v>
      </c>
      <c r="I33" s="105">
        <v>1.1273716349762857</v>
      </c>
      <c r="J33" s="105">
        <v>3349.5113597169052</v>
      </c>
      <c r="K33" s="105">
        <v>1.8517718419177722</v>
      </c>
      <c r="L33" s="105"/>
      <c r="M33" s="123">
        <v>1182</v>
      </c>
      <c r="N33" s="119">
        <v>1.37</v>
      </c>
      <c r="O33" s="119">
        <v>3426</v>
      </c>
      <c r="P33" s="119">
        <v>1.8514999999999999</v>
      </c>
      <c r="Q33" s="106">
        <f t="shared" si="0"/>
        <v>2.1469782595101659E-4</v>
      </c>
      <c r="R33" s="106">
        <f t="shared" si="1"/>
        <v>17.710099636767477</v>
      </c>
      <c r="S33" s="106">
        <f t="shared" si="2"/>
        <v>2.232593119763421</v>
      </c>
      <c r="T33" s="106">
        <f t="shared" si="3"/>
        <v>1.4682253187809748E-2</v>
      </c>
    </row>
    <row r="34" spans="2:20" x14ac:dyDescent="0.3">
      <c r="B34" s="121">
        <v>3.7</v>
      </c>
      <c r="C34" s="121">
        <v>19200</v>
      </c>
      <c r="D34" s="121">
        <v>12970</v>
      </c>
      <c r="E34" s="121">
        <v>284</v>
      </c>
      <c r="F34" s="122">
        <v>494</v>
      </c>
      <c r="G34" s="121">
        <v>13</v>
      </c>
      <c r="H34" s="105">
        <v>1063.9995727255578</v>
      </c>
      <c r="I34" s="105">
        <v>1.8178756322569647</v>
      </c>
      <c r="J34" s="105">
        <v>1395.864281624506</v>
      </c>
      <c r="K34" s="105">
        <v>1.8768275636546057</v>
      </c>
      <c r="L34" s="105"/>
      <c r="M34" s="123">
        <v>1064</v>
      </c>
      <c r="N34" s="119">
        <v>1.92</v>
      </c>
      <c r="O34" s="119">
        <v>1370</v>
      </c>
      <c r="P34" s="119">
        <v>1.8773</v>
      </c>
      <c r="Q34" s="106">
        <f t="shared" si="0"/>
        <v>4.0157372391457414E-5</v>
      </c>
      <c r="R34" s="106">
        <f t="shared" si="1"/>
        <v>5.3189774866164194</v>
      </c>
      <c r="S34" s="106">
        <f t="shared" si="2"/>
        <v>1.8879037682121185</v>
      </c>
      <c r="T34" s="106">
        <f t="shared" si="3"/>
        <v>2.516573511928244E-2</v>
      </c>
    </row>
    <row r="35" spans="2:20" x14ac:dyDescent="0.3">
      <c r="B35" s="121">
        <v>2.2999999999999998</v>
      </c>
      <c r="C35" s="121">
        <v>14720</v>
      </c>
      <c r="D35" s="121">
        <v>4990</v>
      </c>
      <c r="E35" s="121">
        <v>100</v>
      </c>
      <c r="F35" s="122">
        <v>694</v>
      </c>
      <c r="G35" s="121">
        <v>16.7</v>
      </c>
      <c r="H35" s="105">
        <v>409.0036821145269</v>
      </c>
      <c r="I35" s="105">
        <v>3.2358450267141707</v>
      </c>
      <c r="J35" s="105">
        <v>1245.0602172761223</v>
      </c>
      <c r="K35" s="105">
        <v>1.8859755617144169</v>
      </c>
      <c r="L35" s="124"/>
      <c r="M35" s="123">
        <v>409</v>
      </c>
      <c r="N35" s="119">
        <v>3.41</v>
      </c>
      <c r="O35" s="119">
        <v>1281</v>
      </c>
      <c r="P35" s="119">
        <v>1.8855</v>
      </c>
      <c r="Q35" s="106">
        <f t="shared" si="0"/>
        <v>9.0027250046355257E-4</v>
      </c>
      <c r="R35" s="106">
        <f t="shared" si="1"/>
        <v>5.1071839673263755</v>
      </c>
      <c r="S35" s="106">
        <f t="shared" si="2"/>
        <v>2.8056036474533701</v>
      </c>
      <c r="T35" s="106">
        <f t="shared" si="3"/>
        <v>2.5222047966957477E-2</v>
      </c>
    </row>
    <row r="36" spans="2:20" x14ac:dyDescent="0.3">
      <c r="B36" s="121">
        <v>2.5</v>
      </c>
      <c r="C36" s="121">
        <v>16320</v>
      </c>
      <c r="D36" s="121">
        <v>3850</v>
      </c>
      <c r="E36" s="121">
        <v>266</v>
      </c>
      <c r="F36" s="122">
        <v>622</v>
      </c>
      <c r="G36" s="121">
        <v>19.2</v>
      </c>
      <c r="H36" s="105">
        <v>778.99945722517998</v>
      </c>
      <c r="I36" s="105">
        <v>2.9089822002207</v>
      </c>
      <c r="J36" s="105">
        <v>1741.7839215902291</v>
      </c>
      <c r="K36" s="105">
        <v>1.9162678723924809</v>
      </c>
      <c r="L36" s="121"/>
      <c r="M36" s="123">
        <v>779</v>
      </c>
      <c r="N36" s="119">
        <v>2.96</v>
      </c>
      <c r="O36" s="119">
        <v>1703</v>
      </c>
      <c r="P36" s="119">
        <v>1.9175</v>
      </c>
      <c r="Q36" s="106">
        <f t="shared" si="0"/>
        <v>6.9675843391409025E-5</v>
      </c>
      <c r="R36" s="106">
        <f t="shared" si="1"/>
        <v>1.7235743168682427</v>
      </c>
      <c r="S36" s="106">
        <f t="shared" si="2"/>
        <v>2.2773882319570791</v>
      </c>
      <c r="T36" s="106">
        <f t="shared" si="3"/>
        <v>6.4256980835416838E-2</v>
      </c>
    </row>
    <row r="37" spans="2:20" x14ac:dyDescent="0.3">
      <c r="B37" s="121">
        <v>2.6</v>
      </c>
      <c r="C37" s="121">
        <v>17920</v>
      </c>
      <c r="D37" s="121">
        <v>8790</v>
      </c>
      <c r="E37" s="121">
        <v>114</v>
      </c>
      <c r="F37" s="122">
        <v>678</v>
      </c>
      <c r="G37" s="121">
        <v>15</v>
      </c>
      <c r="H37" s="105">
        <v>552.99781721063403</v>
      </c>
      <c r="I37" s="105">
        <v>3.1929447420741193</v>
      </c>
      <c r="J37" s="105">
        <v>1100.3500345816224</v>
      </c>
      <c r="K37" s="105">
        <v>1.8871658663318951</v>
      </c>
      <c r="L37" s="121"/>
      <c r="M37" s="123">
        <v>553</v>
      </c>
      <c r="N37" s="119">
        <v>3.12</v>
      </c>
      <c r="O37" s="119">
        <v>1125</v>
      </c>
      <c r="P37" s="119">
        <v>1.8839999999999999</v>
      </c>
      <c r="Q37" s="106">
        <f t="shared" si="0"/>
        <v>3.9471778769886311E-4</v>
      </c>
      <c r="R37" s="106">
        <f t="shared" si="1"/>
        <v>2.3379725023756142</v>
      </c>
      <c r="S37" s="106">
        <f t="shared" si="2"/>
        <v>2.1911080371891227</v>
      </c>
      <c r="T37" s="106">
        <f t="shared" si="3"/>
        <v>0.16803961421949018</v>
      </c>
    </row>
    <row r="38" spans="2:20" x14ac:dyDescent="0.3">
      <c r="B38" s="121">
        <v>2.7</v>
      </c>
      <c r="C38" s="121">
        <v>14400</v>
      </c>
      <c r="D38" s="121">
        <v>16770</v>
      </c>
      <c r="E38" s="121">
        <v>275</v>
      </c>
      <c r="F38" s="122">
        <v>454</v>
      </c>
      <c r="G38" s="121">
        <v>7.7</v>
      </c>
      <c r="H38" s="105">
        <v>836.99881459931396</v>
      </c>
      <c r="I38" s="105">
        <v>3.774821689496394</v>
      </c>
      <c r="J38" s="105">
        <v>1001.3438077196274</v>
      </c>
      <c r="K38" s="105">
        <v>1.8889786971654972</v>
      </c>
      <c r="L38" s="121"/>
      <c r="M38" s="123">
        <v>837</v>
      </c>
      <c r="N38" s="119">
        <v>4.37</v>
      </c>
      <c r="O38" s="119">
        <v>1016</v>
      </c>
      <c r="P38" s="119">
        <v>1.8884000000000001</v>
      </c>
      <c r="Q38" s="106">
        <f t="shared" si="0"/>
        <v>1.4162493262130692E-4</v>
      </c>
      <c r="R38" s="106">
        <f t="shared" si="1"/>
        <v>13.619640972622566</v>
      </c>
      <c r="S38" s="106">
        <f t="shared" si="2"/>
        <v>1.4425386102728917</v>
      </c>
      <c r="T38" s="106">
        <f t="shared" si="3"/>
        <v>3.0644840367352117E-2</v>
      </c>
    </row>
    <row r="39" spans="2:20" x14ac:dyDescent="0.3">
      <c r="B39" s="121">
        <v>3.1</v>
      </c>
      <c r="C39" s="121">
        <v>7040</v>
      </c>
      <c r="D39" s="121">
        <v>13350</v>
      </c>
      <c r="E39" s="121">
        <v>82</v>
      </c>
      <c r="F39" s="122">
        <v>646</v>
      </c>
      <c r="G39" s="121">
        <v>7.4</v>
      </c>
      <c r="H39" s="105">
        <v>439.0010903728213</v>
      </c>
      <c r="I39" s="105">
        <v>4.4743713668844496</v>
      </c>
      <c r="J39" s="105">
        <v>791.47541294527173</v>
      </c>
      <c r="K39" s="105">
        <v>1.8858535807171588</v>
      </c>
      <c r="L39" s="121"/>
      <c r="M39" s="123">
        <v>439</v>
      </c>
      <c r="N39" s="119">
        <v>4.51</v>
      </c>
      <c r="O39" s="119">
        <v>777</v>
      </c>
      <c r="P39" s="119">
        <v>1.8856999999999999</v>
      </c>
      <c r="Q39" s="106">
        <f t="shared" si="0"/>
        <v>2.4837649687817876E-4</v>
      </c>
      <c r="R39" s="106">
        <f t="shared" si="1"/>
        <v>0.78999186508980501</v>
      </c>
      <c r="S39" s="106">
        <f t="shared" si="2"/>
        <v>1.8629875090439805</v>
      </c>
      <c r="T39" s="106">
        <f t="shared" si="3"/>
        <v>8.1444936712559979E-3</v>
      </c>
    </row>
    <row r="40" spans="2:20" x14ac:dyDescent="0.3">
      <c r="B40" s="121">
        <v>3.3</v>
      </c>
      <c r="C40" s="121">
        <v>9600</v>
      </c>
      <c r="D40" s="121">
        <v>13730</v>
      </c>
      <c r="E40" s="121">
        <v>252</v>
      </c>
      <c r="F40" s="122">
        <v>718</v>
      </c>
      <c r="G40" s="121">
        <v>9.1</v>
      </c>
      <c r="H40" s="105">
        <v>645.97668061421393</v>
      </c>
      <c r="I40" s="105">
        <v>4.5302259253926316</v>
      </c>
      <c r="J40" s="105">
        <v>1754.1205645688838</v>
      </c>
      <c r="K40" s="105">
        <v>1.8874176620278247</v>
      </c>
      <c r="L40" s="121"/>
      <c r="M40" s="123">
        <v>463</v>
      </c>
      <c r="N40" s="119">
        <v>5.33</v>
      </c>
      <c r="O40" s="119">
        <v>1047</v>
      </c>
      <c r="P40" s="119">
        <v>1.8845000000000001</v>
      </c>
      <c r="Q40" s="106">
        <f t="shared" si="0"/>
        <v>39.519801428555922</v>
      </c>
      <c r="R40" s="106">
        <f t="shared" si="1"/>
        <v>15.005142112708603</v>
      </c>
      <c r="S40" s="106">
        <f t="shared" si="2"/>
        <v>67.537780761115926</v>
      </c>
      <c r="T40" s="106">
        <f t="shared" si="3"/>
        <v>0.15482419887633955</v>
      </c>
    </row>
    <row r="41" spans="2:20" x14ac:dyDescent="0.3">
      <c r="B41" s="121">
        <v>2.9</v>
      </c>
      <c r="C41" s="121">
        <v>12160</v>
      </c>
      <c r="D41" s="121">
        <v>10310</v>
      </c>
      <c r="E41" s="121">
        <v>141</v>
      </c>
      <c r="F41" s="122">
        <v>566</v>
      </c>
      <c r="G41" s="121">
        <v>19.7</v>
      </c>
      <c r="H41" s="105">
        <v>1065.998336323742</v>
      </c>
      <c r="I41" s="105">
        <v>1.671682344152875</v>
      </c>
      <c r="J41" s="105">
        <v>1360.411633518082</v>
      </c>
      <c r="K41" s="105">
        <v>1.8472554024033623</v>
      </c>
      <c r="L41" s="121"/>
      <c r="M41" s="123">
        <v>1066</v>
      </c>
      <c r="N41" s="119">
        <v>0.83</v>
      </c>
      <c r="O41" s="119">
        <v>1376</v>
      </c>
      <c r="P41" s="119">
        <v>1.8487</v>
      </c>
      <c r="Q41" s="106">
        <f t="shared" si="0"/>
        <v>1.5606719117978202E-4</v>
      </c>
      <c r="R41" s="106">
        <f t="shared" si="1"/>
        <v>101.40751134371988</v>
      </c>
      <c r="S41" s="106">
        <f t="shared" si="2"/>
        <v>1.1328754710696223</v>
      </c>
      <c r="T41" s="106">
        <f t="shared" si="3"/>
        <v>7.8141266654283073E-2</v>
      </c>
    </row>
    <row r="42" spans="2:20" x14ac:dyDescent="0.3">
      <c r="B42" s="121">
        <v>2.5</v>
      </c>
      <c r="C42" s="121">
        <v>16640</v>
      </c>
      <c r="D42" s="121">
        <v>3470</v>
      </c>
      <c r="E42" s="121">
        <v>289</v>
      </c>
      <c r="F42" s="122">
        <v>686</v>
      </c>
      <c r="G42" s="121">
        <v>9.9</v>
      </c>
      <c r="H42" s="105">
        <v>328.00096774291671</v>
      </c>
      <c r="I42" s="105">
        <v>3.553498002102109</v>
      </c>
      <c r="J42" s="105">
        <v>1799.1100360048672</v>
      </c>
      <c r="K42" s="105">
        <v>1.9326675762509575</v>
      </c>
      <c r="L42" s="121"/>
      <c r="M42" s="123">
        <v>328</v>
      </c>
      <c r="N42" s="119">
        <v>3.48</v>
      </c>
      <c r="O42" s="119">
        <v>1838</v>
      </c>
      <c r="P42" s="119">
        <v>1.9316</v>
      </c>
      <c r="Q42" s="106">
        <f t="shared" si="0"/>
        <v>2.9504357216892903E-4</v>
      </c>
      <c r="R42" s="106">
        <f t="shared" si="1"/>
        <v>2.1120115546583045</v>
      </c>
      <c r="S42" s="106">
        <f t="shared" si="2"/>
        <v>2.115884874599173</v>
      </c>
      <c r="T42" s="106">
        <f t="shared" si="3"/>
        <v>5.526901278512876E-2</v>
      </c>
    </row>
    <row r="43" spans="2:20" x14ac:dyDescent="0.3">
      <c r="B43" s="121">
        <v>3.8</v>
      </c>
      <c r="C43" s="121">
        <v>12480</v>
      </c>
      <c r="D43" s="121">
        <v>19430</v>
      </c>
      <c r="E43" s="121">
        <v>95</v>
      </c>
      <c r="F43" s="122">
        <v>542</v>
      </c>
      <c r="G43" s="121">
        <v>9.6999999999999993</v>
      </c>
      <c r="H43" s="105">
        <v>935.9983505762367</v>
      </c>
      <c r="I43" s="105">
        <v>1.5301932768561533</v>
      </c>
      <c r="J43" s="105">
        <v>862.05866764511438</v>
      </c>
      <c r="K43" s="105">
        <v>1.8657135407570413</v>
      </c>
      <c r="L43" s="121"/>
      <c r="M43" s="123">
        <v>936</v>
      </c>
      <c r="N43" s="119">
        <v>1.39</v>
      </c>
      <c r="O43" s="119">
        <v>882</v>
      </c>
      <c r="P43" s="119">
        <v>1.8656999999999999</v>
      </c>
      <c r="Q43" s="106">
        <f t="shared" si="0"/>
        <v>1.7622048753172104E-4</v>
      </c>
      <c r="R43" s="106">
        <f t="shared" si="1"/>
        <v>10.08584725583837</v>
      </c>
      <c r="S43" s="106">
        <f t="shared" si="2"/>
        <v>2.2609220357013173</v>
      </c>
      <c r="T43" s="106">
        <f t="shared" si="3"/>
        <v>7.2577354566158089E-4</v>
      </c>
    </row>
    <row r="44" spans="2:20" x14ac:dyDescent="0.3">
      <c r="B44" s="121">
        <v>2</v>
      </c>
      <c r="C44" s="121">
        <v>9280</v>
      </c>
      <c r="D44" s="121">
        <v>15630</v>
      </c>
      <c r="E44" s="121">
        <v>238</v>
      </c>
      <c r="F44" s="122">
        <v>550</v>
      </c>
      <c r="G44" s="121">
        <v>18.600000000000001</v>
      </c>
      <c r="H44" s="105">
        <v>756.0005987887838</v>
      </c>
      <c r="I44" s="105">
        <v>1.3875095377073017</v>
      </c>
      <c r="J44" s="105">
        <v>1282.1239740328397</v>
      </c>
      <c r="K44" s="105">
        <v>1.8815569946700776</v>
      </c>
      <c r="L44" s="121"/>
      <c r="M44" s="123">
        <v>756</v>
      </c>
      <c r="N44" s="119">
        <v>1.04</v>
      </c>
      <c r="O44" s="119">
        <v>1287</v>
      </c>
      <c r="P44" s="119">
        <v>1.8815999999999999</v>
      </c>
      <c r="Q44" s="106">
        <f t="shared" si="0"/>
        <v>7.9204865582618191E-5</v>
      </c>
      <c r="R44" s="106">
        <f t="shared" si="1"/>
        <v>33.414378625702078</v>
      </c>
      <c r="S44" s="106">
        <f t="shared" si="2"/>
        <v>0.3788675965159542</v>
      </c>
      <c r="T44" s="106">
        <f t="shared" si="3"/>
        <v>2.2855723810744342E-3</v>
      </c>
    </row>
    <row r="45" spans="2:20" x14ac:dyDescent="0.3">
      <c r="B45" s="121">
        <v>3.1</v>
      </c>
      <c r="C45" s="121">
        <v>16960</v>
      </c>
      <c r="D45" s="121">
        <v>6510</v>
      </c>
      <c r="E45" s="121">
        <v>229</v>
      </c>
      <c r="F45" s="122">
        <v>830</v>
      </c>
      <c r="G45" s="121">
        <v>10.8</v>
      </c>
      <c r="H45" s="105">
        <v>484.99965410662651</v>
      </c>
      <c r="I45" s="105">
        <v>4.0911889458236317</v>
      </c>
      <c r="J45" s="105">
        <v>1877.6542171723499</v>
      </c>
      <c r="K45" s="105">
        <v>1.9012992874919687</v>
      </c>
      <c r="L45" s="121"/>
      <c r="M45" s="123">
        <v>485</v>
      </c>
      <c r="N45" s="119">
        <v>4.5999999999999996</v>
      </c>
      <c r="O45" s="119">
        <v>1854</v>
      </c>
      <c r="P45" s="119">
        <v>1.9018999999999999</v>
      </c>
      <c r="Q45" s="106">
        <f t="shared" si="0"/>
        <v>7.1318221338534033E-5</v>
      </c>
      <c r="R45" s="106">
        <f t="shared" si="1"/>
        <v>11.061109873399303</v>
      </c>
      <c r="S45" s="106">
        <f t="shared" si="2"/>
        <v>1.2758477439239453</v>
      </c>
      <c r="T45" s="106">
        <f t="shared" si="3"/>
        <v>3.1584862928186339E-2</v>
      </c>
    </row>
    <row r="46" spans="2:20" x14ac:dyDescent="0.3">
      <c r="B46" s="121">
        <v>3.9</v>
      </c>
      <c r="C46" s="121">
        <v>17600</v>
      </c>
      <c r="D46" s="121">
        <v>18290</v>
      </c>
      <c r="E46" s="121">
        <v>215</v>
      </c>
      <c r="F46" s="122">
        <v>782</v>
      </c>
      <c r="G46" s="121">
        <v>20.6</v>
      </c>
      <c r="H46" s="105">
        <v>1115.9992677264167</v>
      </c>
      <c r="I46" s="105">
        <v>1.214412725466177</v>
      </c>
      <c r="J46" s="105">
        <v>2082.3697026411623</v>
      </c>
      <c r="K46" s="105">
        <v>1.8103993017513471</v>
      </c>
      <c r="L46" s="121"/>
      <c r="M46" s="123">
        <v>1116</v>
      </c>
      <c r="N46" s="119">
        <v>0.87</v>
      </c>
      <c r="O46" s="119">
        <v>2092</v>
      </c>
      <c r="P46" s="119">
        <v>1.8092999999999999</v>
      </c>
      <c r="Q46" s="106">
        <f t="shared" si="0"/>
        <v>6.5615912477877953E-5</v>
      </c>
      <c r="R46" s="106">
        <f t="shared" si="1"/>
        <v>39.587669593813445</v>
      </c>
      <c r="S46" s="106">
        <f t="shared" si="2"/>
        <v>0.46033926189472524</v>
      </c>
      <c r="T46" s="106">
        <f t="shared" si="3"/>
        <v>6.0758401113535823E-2</v>
      </c>
    </row>
    <row r="47" spans="2:20" x14ac:dyDescent="0.3">
      <c r="B47" s="121">
        <v>2.2999999999999998</v>
      </c>
      <c r="C47" s="121">
        <v>13120</v>
      </c>
      <c r="D47" s="121">
        <v>9930</v>
      </c>
      <c r="E47" s="121">
        <v>293</v>
      </c>
      <c r="F47" s="122">
        <v>838</v>
      </c>
      <c r="G47" s="121">
        <v>10.5</v>
      </c>
      <c r="H47" s="105">
        <v>138.99926903729408</v>
      </c>
      <c r="I47" s="105">
        <v>4.4552596424923259</v>
      </c>
      <c r="J47" s="105">
        <v>1633.6622225718834</v>
      </c>
      <c r="K47" s="105">
        <v>1.9120687798720541</v>
      </c>
      <c r="L47" s="121"/>
      <c r="M47" s="123">
        <v>139</v>
      </c>
      <c r="N47" s="119">
        <v>4.37</v>
      </c>
      <c r="O47" s="119">
        <v>1604</v>
      </c>
      <c r="P47" s="119">
        <v>1.9117999999999999</v>
      </c>
      <c r="Q47" s="106">
        <f t="shared" si="0"/>
        <v>5.258724502991165E-4</v>
      </c>
      <c r="R47" s="106">
        <f t="shared" si="1"/>
        <v>1.951021567330109</v>
      </c>
      <c r="S47" s="106">
        <f t="shared" si="2"/>
        <v>1.849265746376769</v>
      </c>
      <c r="T47" s="106">
        <f t="shared" si="3"/>
        <v>1.4058995295229804E-2</v>
      </c>
    </row>
    <row r="48" spans="2:20" x14ac:dyDescent="0.3">
      <c r="B48" s="121">
        <v>3.5</v>
      </c>
      <c r="C48" s="121">
        <v>5760</v>
      </c>
      <c r="D48" s="121">
        <v>15250</v>
      </c>
      <c r="E48" s="121">
        <v>146</v>
      </c>
      <c r="F48" s="122">
        <v>574</v>
      </c>
      <c r="G48" s="121">
        <v>20</v>
      </c>
      <c r="H48" s="105">
        <v>1181.662917543098</v>
      </c>
      <c r="I48" s="105">
        <v>1.0687655956863307</v>
      </c>
      <c r="J48" s="105">
        <v>2053.6379896158264</v>
      </c>
      <c r="K48" s="105">
        <v>1.787190913355253</v>
      </c>
      <c r="L48" s="121"/>
      <c r="M48" s="123">
        <v>909</v>
      </c>
      <c r="N48" s="119">
        <v>1.69</v>
      </c>
      <c r="O48" s="119">
        <v>2012</v>
      </c>
      <c r="P48" s="119">
        <v>1.7695000000000001</v>
      </c>
      <c r="Q48" s="106">
        <f t="shared" si="0"/>
        <v>29.995920521792961</v>
      </c>
      <c r="R48" s="106">
        <f t="shared" si="1"/>
        <v>36.759432207909427</v>
      </c>
      <c r="S48" s="106">
        <f t="shared" si="2"/>
        <v>2.0694825852796432</v>
      </c>
      <c r="T48" s="106">
        <f t="shared" si="3"/>
        <v>0.99976905087612133</v>
      </c>
    </row>
    <row r="49" spans="2:20" x14ac:dyDescent="0.3">
      <c r="B49" s="121">
        <v>2.1</v>
      </c>
      <c r="C49" s="121">
        <v>10880</v>
      </c>
      <c r="D49" s="121">
        <v>19810</v>
      </c>
      <c r="E49" s="121">
        <v>261</v>
      </c>
      <c r="F49" s="122">
        <v>590</v>
      </c>
      <c r="G49" s="121">
        <v>11.6</v>
      </c>
      <c r="H49" s="105">
        <v>371.99988612411732</v>
      </c>
      <c r="I49" s="105">
        <v>4.2650544220183697</v>
      </c>
      <c r="J49" s="105">
        <v>917.55515758160027</v>
      </c>
      <c r="K49" s="105">
        <v>1.8969289498382291</v>
      </c>
      <c r="L49" s="121"/>
      <c r="M49" s="123">
        <v>372</v>
      </c>
      <c r="N49" s="119">
        <v>4.16</v>
      </c>
      <c r="O49" s="119">
        <v>933</v>
      </c>
      <c r="P49" s="119">
        <v>1.8971</v>
      </c>
      <c r="Q49" s="106">
        <f t="shared" si="0"/>
        <v>3.0611796418153034E-5</v>
      </c>
      <c r="R49" s="106">
        <f t="shared" si="1"/>
        <v>2.5253466831338836</v>
      </c>
      <c r="S49" s="106">
        <f t="shared" si="2"/>
        <v>1.6553957575991138</v>
      </c>
      <c r="T49" s="106">
        <f t="shared" si="3"/>
        <v>9.0164019698951228E-3</v>
      </c>
    </row>
    <row r="50" spans="2:20" x14ac:dyDescent="0.3">
      <c r="B50" s="121">
        <v>3.9</v>
      </c>
      <c r="C50" s="121">
        <v>15680</v>
      </c>
      <c r="D50" s="121">
        <v>17150</v>
      </c>
      <c r="E50" s="121">
        <v>197</v>
      </c>
      <c r="F50" s="122">
        <v>510</v>
      </c>
      <c r="G50" s="121">
        <v>8</v>
      </c>
      <c r="H50" s="105">
        <v>1004.0013779849426</v>
      </c>
      <c r="I50" s="105">
        <v>1.3146683949114268</v>
      </c>
      <c r="J50" s="105">
        <v>1240.8017319049045</v>
      </c>
      <c r="K50" s="105">
        <v>1.8685259795714007</v>
      </c>
      <c r="L50" s="121"/>
      <c r="M50" s="123">
        <v>1004</v>
      </c>
      <c r="N50" s="119">
        <v>0.92</v>
      </c>
      <c r="O50" s="119">
        <v>1245</v>
      </c>
      <c r="P50" s="119">
        <v>1.8688</v>
      </c>
      <c r="Q50" s="106">
        <f t="shared" si="0"/>
        <v>1.3724949627137259E-4</v>
      </c>
      <c r="R50" s="106">
        <f t="shared" si="1"/>
        <v>42.898738577328999</v>
      </c>
      <c r="S50" s="106">
        <f t="shared" si="2"/>
        <v>0.33721028876269077</v>
      </c>
      <c r="T50" s="106">
        <f t="shared" si="3"/>
        <v>1.4662908208442002E-2</v>
      </c>
    </row>
    <row r="51" spans="2:20" x14ac:dyDescent="0.3">
      <c r="B51" s="121">
        <v>2.2000000000000002</v>
      </c>
      <c r="C51" s="121">
        <v>6080</v>
      </c>
      <c r="D51" s="121">
        <v>1950</v>
      </c>
      <c r="E51" s="121">
        <v>137</v>
      </c>
      <c r="F51" s="122">
        <v>606</v>
      </c>
      <c r="G51" s="121">
        <v>8.3000000000000007</v>
      </c>
      <c r="H51" s="105">
        <v>285.73215889231221</v>
      </c>
      <c r="I51" s="105">
        <v>4.6368920649412493</v>
      </c>
      <c r="J51" s="105">
        <v>1599.3887637887469</v>
      </c>
      <c r="K51" s="105">
        <v>1.972799790269498</v>
      </c>
      <c r="L51" s="121"/>
      <c r="M51" s="123">
        <v>302</v>
      </c>
      <c r="N51" s="119">
        <v>2.94</v>
      </c>
      <c r="O51" s="119">
        <v>1435</v>
      </c>
      <c r="P51" s="119">
        <v>1.9175</v>
      </c>
      <c r="Q51" s="106">
        <f t="shared" si="0"/>
        <v>5.3867023535390022</v>
      </c>
      <c r="R51" s="106">
        <f t="shared" si="1"/>
        <v>57.717417174872431</v>
      </c>
      <c r="S51" s="106">
        <f t="shared" si="2"/>
        <v>11.455662981794211</v>
      </c>
      <c r="T51" s="106">
        <f t="shared" si="3"/>
        <v>2.8839525564275386</v>
      </c>
    </row>
    <row r="52" spans="2:20" x14ac:dyDescent="0.3">
      <c r="B52" s="121">
        <v>4</v>
      </c>
      <c r="C52" s="121">
        <v>8960</v>
      </c>
      <c r="D52" s="121">
        <v>9170</v>
      </c>
      <c r="E52" s="121">
        <v>256</v>
      </c>
      <c r="F52" s="122">
        <v>814</v>
      </c>
      <c r="G52" s="121">
        <v>11.3</v>
      </c>
      <c r="H52" s="105">
        <v>843.70175443300866</v>
      </c>
      <c r="I52" s="105">
        <v>2.8343732795231502</v>
      </c>
      <c r="J52" s="105">
        <v>2773.2539555663329</v>
      </c>
      <c r="K52" s="105">
        <v>1.8531155429977337</v>
      </c>
      <c r="L52" s="121"/>
      <c r="M52" s="123">
        <v>1159</v>
      </c>
      <c r="N52" s="119">
        <v>1.28</v>
      </c>
      <c r="O52" s="119">
        <v>2687</v>
      </c>
      <c r="P52" s="119">
        <v>1.8583000000000001</v>
      </c>
      <c r="Q52" s="106">
        <f t="shared" si="0"/>
        <v>27.204335251681737</v>
      </c>
      <c r="R52" s="106">
        <f t="shared" si="1"/>
        <v>121.4354124627461</v>
      </c>
      <c r="S52" s="106">
        <f t="shared" si="2"/>
        <v>3.2100467274407491</v>
      </c>
      <c r="T52" s="106">
        <f t="shared" si="3"/>
        <v>0.27898923759706878</v>
      </c>
    </row>
    <row r="53" spans="2:20" x14ac:dyDescent="0.3">
      <c r="B53" s="121">
        <v>2.7</v>
      </c>
      <c r="C53" s="121">
        <v>15360</v>
      </c>
      <c r="D53" s="121">
        <v>8030</v>
      </c>
      <c r="E53" s="121">
        <v>86</v>
      </c>
      <c r="F53" s="122">
        <v>710</v>
      </c>
      <c r="G53" s="121">
        <v>14.1</v>
      </c>
      <c r="H53" s="105">
        <v>514.99834921523063</v>
      </c>
      <c r="I53" s="105">
        <v>3.6495731469267039</v>
      </c>
      <c r="J53" s="105">
        <v>1107.8512998917372</v>
      </c>
      <c r="K53" s="105">
        <v>1.8784642659089732</v>
      </c>
      <c r="L53" s="121"/>
      <c r="M53" s="123">
        <v>515</v>
      </c>
      <c r="N53" s="119">
        <v>3.62</v>
      </c>
      <c r="O53" s="119">
        <v>1065</v>
      </c>
      <c r="P53" s="119">
        <v>1.8835</v>
      </c>
      <c r="Q53" s="106">
        <f t="shared" si="0"/>
        <v>3.2054073191600379E-4</v>
      </c>
      <c r="R53" s="106">
        <f t="shared" si="1"/>
        <v>0.81693776040618127</v>
      </c>
      <c r="S53" s="106">
        <f t="shared" si="2"/>
        <v>4.0235962339659341</v>
      </c>
      <c r="T53" s="106">
        <f t="shared" si="3"/>
        <v>0.26736045081108339</v>
      </c>
    </row>
    <row r="54" spans="2:20" x14ac:dyDescent="0.3">
      <c r="B54" s="121">
        <v>3.3</v>
      </c>
      <c r="C54" s="121">
        <v>4800</v>
      </c>
      <c r="D54" s="121">
        <v>11450</v>
      </c>
      <c r="E54" s="121">
        <v>298</v>
      </c>
      <c r="F54" s="122">
        <v>526</v>
      </c>
      <c r="G54" s="121">
        <v>15.8</v>
      </c>
      <c r="H54" s="105">
        <v>1214.9991419543294</v>
      </c>
      <c r="I54" s="105">
        <v>1.4518242994587034</v>
      </c>
      <c r="J54" s="105">
        <v>2629.7554701057757</v>
      </c>
      <c r="K54" s="105">
        <v>1.8427120752872594</v>
      </c>
      <c r="L54" s="121"/>
      <c r="M54" s="123">
        <v>1215</v>
      </c>
      <c r="N54" s="119">
        <v>0.89</v>
      </c>
      <c r="O54" s="119">
        <v>2683</v>
      </c>
      <c r="P54" s="119">
        <v>1.843</v>
      </c>
      <c r="Q54" s="106">
        <f t="shared" si="0"/>
        <v>7.0621042848668163E-5</v>
      </c>
      <c r="R54" s="106">
        <f t="shared" si="1"/>
        <v>63.12632578187678</v>
      </c>
      <c r="S54" s="106">
        <f t="shared" si="2"/>
        <v>1.9845147183833149</v>
      </c>
      <c r="T54" s="106">
        <f t="shared" si="3"/>
        <v>1.5622610566496376E-2</v>
      </c>
    </row>
    <row r="55" spans="2:20" x14ac:dyDescent="0.3">
      <c r="B55" s="121">
        <v>3</v>
      </c>
      <c r="C55" s="121">
        <v>17280</v>
      </c>
      <c r="D55" s="121">
        <v>2330</v>
      </c>
      <c r="E55" s="121">
        <v>174</v>
      </c>
      <c r="F55" s="122">
        <v>614</v>
      </c>
      <c r="G55" s="121">
        <v>10.199999999999999</v>
      </c>
      <c r="H55" s="105">
        <v>569.19634682624985</v>
      </c>
      <c r="I55" s="105">
        <v>3.3352149581849759</v>
      </c>
      <c r="J55" s="105">
        <v>1390.0879651399387</v>
      </c>
      <c r="K55" s="105">
        <v>1.9283665893310435</v>
      </c>
      <c r="L55" s="121"/>
      <c r="M55" s="123">
        <v>669</v>
      </c>
      <c r="N55" s="119">
        <v>2.99</v>
      </c>
      <c r="O55" s="119">
        <v>1796</v>
      </c>
      <c r="P55" s="119">
        <v>1.9063000000000001</v>
      </c>
      <c r="Q55" s="106">
        <f t="shared" si="0"/>
        <v>14.918333807735449</v>
      </c>
      <c r="R55" s="106">
        <f t="shared" si="1"/>
        <v>11.545650775417247</v>
      </c>
      <c r="S55" s="106">
        <f t="shared" si="2"/>
        <v>22.600892809580252</v>
      </c>
      <c r="T55" s="106">
        <f t="shared" si="3"/>
        <v>1.1575612092033489</v>
      </c>
    </row>
    <row r="56" spans="2:20" x14ac:dyDescent="0.3">
      <c r="B56" s="121">
        <v>2.7</v>
      </c>
      <c r="C56" s="121">
        <v>5440</v>
      </c>
      <c r="D56" s="121">
        <v>7270</v>
      </c>
      <c r="E56" s="121">
        <v>270</v>
      </c>
      <c r="F56" s="122">
        <v>518</v>
      </c>
      <c r="G56" s="121">
        <v>17.5</v>
      </c>
      <c r="H56" s="105">
        <v>1158.0011706623081</v>
      </c>
      <c r="I56" s="105">
        <v>1.0227131297845689</v>
      </c>
      <c r="J56" s="105">
        <v>2465.9705605516006</v>
      </c>
      <c r="K56" s="105">
        <v>1.8694868151875941</v>
      </c>
      <c r="L56" s="121"/>
      <c r="M56" s="123">
        <v>1158</v>
      </c>
      <c r="N56" s="119">
        <v>0.9</v>
      </c>
      <c r="O56" s="119">
        <v>2427</v>
      </c>
      <c r="P56" s="119">
        <v>1.8694999999999999</v>
      </c>
      <c r="Q56" s="106">
        <f t="shared" si="0"/>
        <v>1.0109346357002509E-4</v>
      </c>
      <c r="R56" s="106">
        <f t="shared" si="1"/>
        <v>13.634792198285425</v>
      </c>
      <c r="S56" s="106">
        <f t="shared" si="2"/>
        <v>1.605709128619718</v>
      </c>
      <c r="T56" s="106">
        <f t="shared" si="3"/>
        <v>7.052587539911325E-4</v>
      </c>
    </row>
    <row r="57" spans="2:20" x14ac:dyDescent="0.3">
      <c r="B57" s="121">
        <v>2.4</v>
      </c>
      <c r="C57" s="121">
        <v>7360</v>
      </c>
      <c r="D57" s="121">
        <v>10690</v>
      </c>
      <c r="E57" s="121">
        <v>201</v>
      </c>
      <c r="F57" s="122">
        <v>662</v>
      </c>
      <c r="G57" s="121">
        <v>17.2</v>
      </c>
      <c r="H57" s="105">
        <v>912.99516478906605</v>
      </c>
      <c r="I57" s="105">
        <v>1.8804335467385016</v>
      </c>
      <c r="J57" s="105">
        <v>1834.6023872980818</v>
      </c>
      <c r="K57" s="105">
        <v>1.8746058106483825</v>
      </c>
      <c r="L57" s="121"/>
      <c r="M57" s="123">
        <v>913</v>
      </c>
      <c r="N57" s="119">
        <v>1.71</v>
      </c>
      <c r="O57" s="119">
        <v>1718</v>
      </c>
      <c r="P57" s="119">
        <v>1.8737999999999999</v>
      </c>
      <c r="Q57" s="106">
        <f t="shared" si="0"/>
        <v>5.2959594019140899E-4</v>
      </c>
      <c r="R57" s="106">
        <f t="shared" si="1"/>
        <v>9.9668740782749499</v>
      </c>
      <c r="S57" s="106">
        <f t="shared" si="2"/>
        <v>6.7871005412154712</v>
      </c>
      <c r="T57" s="106">
        <f t="shared" si="3"/>
        <v>4.3004090531678286E-2</v>
      </c>
    </row>
    <row r="58" spans="2:20" x14ac:dyDescent="0.3">
      <c r="B58" s="121">
        <v>2.9</v>
      </c>
      <c r="C58" s="121">
        <v>16000</v>
      </c>
      <c r="D58" s="121">
        <v>11830</v>
      </c>
      <c r="E58" s="121">
        <v>160</v>
      </c>
      <c r="F58" s="122">
        <v>670</v>
      </c>
      <c r="G58" s="121">
        <v>8.8000000000000007</v>
      </c>
      <c r="H58" s="105">
        <v>568.9965852103993</v>
      </c>
      <c r="I58" s="105">
        <v>3.7818408606351976</v>
      </c>
      <c r="J58" s="105">
        <v>1136.0312816968885</v>
      </c>
      <c r="K58" s="105">
        <v>1.8885863874753688</v>
      </c>
      <c r="L58" s="121"/>
      <c r="M58" s="123">
        <v>569</v>
      </c>
      <c r="N58" s="119">
        <v>3.02</v>
      </c>
      <c r="O58" s="119">
        <v>1145</v>
      </c>
      <c r="P58" s="119">
        <v>1.8878999999999999</v>
      </c>
      <c r="Q58" s="106">
        <f t="shared" si="0"/>
        <v>6.0013876989403812E-4</v>
      </c>
      <c r="R58" s="106">
        <f t="shared" si="1"/>
        <v>25.226518564079392</v>
      </c>
      <c r="S58" s="106">
        <f t="shared" si="2"/>
        <v>0.78329417494423337</v>
      </c>
      <c r="T58" s="106">
        <f t="shared" si="3"/>
        <v>3.6357194521365849E-2</v>
      </c>
    </row>
    <row r="59" spans="2:20" x14ac:dyDescent="0.3">
      <c r="B59" s="121">
        <v>2.9</v>
      </c>
      <c r="C59" s="121">
        <v>9920</v>
      </c>
      <c r="D59" s="121">
        <v>5370</v>
      </c>
      <c r="E59" s="121">
        <v>178</v>
      </c>
      <c r="F59" s="122">
        <v>486</v>
      </c>
      <c r="G59" s="121">
        <v>11.1</v>
      </c>
      <c r="H59" s="105">
        <v>833.99975194935234</v>
      </c>
      <c r="I59" s="105">
        <v>4.143049237149584</v>
      </c>
      <c r="J59" s="105">
        <v>1279.0367329325031</v>
      </c>
      <c r="K59" s="105">
        <v>1.9015231630678879</v>
      </c>
      <c r="L59" s="121"/>
      <c r="M59" s="123">
        <v>834</v>
      </c>
      <c r="N59" s="119">
        <v>3.93</v>
      </c>
      <c r="O59" s="119">
        <v>1191</v>
      </c>
      <c r="P59" s="119">
        <v>1.9000999999999999</v>
      </c>
      <c r="Q59" s="106">
        <f t="shared" si="0"/>
        <v>2.9742283891591493E-5</v>
      </c>
      <c r="R59" s="106">
        <f t="shared" si="1"/>
        <v>5.4211001819232516</v>
      </c>
      <c r="S59" s="106">
        <f t="shared" si="2"/>
        <v>7.3918331597399769</v>
      </c>
      <c r="T59" s="106">
        <f t="shared" si="3"/>
        <v>7.4899377290039135E-2</v>
      </c>
    </row>
    <row r="60" spans="2:20" x14ac:dyDescent="0.3">
      <c r="B60" s="121">
        <v>3.2</v>
      </c>
      <c r="C60" s="121">
        <v>6720</v>
      </c>
      <c r="D60" s="121">
        <v>1190</v>
      </c>
      <c r="E60" s="121">
        <v>243</v>
      </c>
      <c r="F60" s="122">
        <v>630</v>
      </c>
      <c r="G60" s="121">
        <v>12.2</v>
      </c>
      <c r="H60" s="105">
        <v>916.9985500310878</v>
      </c>
      <c r="I60" s="105">
        <v>4.3906483085588768</v>
      </c>
      <c r="J60" s="105">
        <v>2938.9879253411432</v>
      </c>
      <c r="K60" s="105">
        <v>1.9937255984548841</v>
      </c>
      <c r="L60" s="121"/>
      <c r="M60" s="123">
        <v>917</v>
      </c>
      <c r="N60" s="119">
        <v>5.13</v>
      </c>
      <c r="O60" s="119">
        <v>3009</v>
      </c>
      <c r="P60" s="119">
        <v>1.9958</v>
      </c>
      <c r="Q60" s="106">
        <f t="shared" si="0"/>
        <v>1.5812092826582541E-4</v>
      </c>
      <c r="R60" s="106">
        <f t="shared" si="1"/>
        <v>14.412313673316241</v>
      </c>
      <c r="S60" s="106">
        <f t="shared" si="2"/>
        <v>2.326755555296006</v>
      </c>
      <c r="T60" s="106">
        <f t="shared" si="3"/>
        <v>0.1039383477861487</v>
      </c>
    </row>
    <row r="61" spans="2:20" x14ac:dyDescent="0.3">
      <c r="B61" s="121">
        <v>2.5</v>
      </c>
      <c r="C61" s="121">
        <v>8640</v>
      </c>
      <c r="D61" s="121">
        <v>14110</v>
      </c>
      <c r="E61" s="121">
        <v>220</v>
      </c>
      <c r="F61" s="122">
        <v>806</v>
      </c>
      <c r="G61" s="121">
        <v>12.5</v>
      </c>
      <c r="H61" s="105">
        <v>271.00434570699088</v>
      </c>
      <c r="I61" s="105">
        <v>5.6452645030623598</v>
      </c>
      <c r="J61" s="105">
        <v>1390.2253804610605</v>
      </c>
      <c r="K61" s="105">
        <v>1.8958943041408527</v>
      </c>
      <c r="L61" s="121"/>
      <c r="M61" s="123">
        <v>271</v>
      </c>
      <c r="N61" s="119">
        <v>6.54</v>
      </c>
      <c r="O61" s="119">
        <v>1363</v>
      </c>
      <c r="P61" s="119">
        <v>1.8989</v>
      </c>
      <c r="Q61" s="106">
        <f t="shared" si="0"/>
        <v>1.6035819154521925E-3</v>
      </c>
      <c r="R61" s="106">
        <f t="shared" si="1"/>
        <v>13.680970901187159</v>
      </c>
      <c r="S61" s="106">
        <f t="shared" si="2"/>
        <v>1.997460048500401</v>
      </c>
      <c r="T61" s="106">
        <f t="shared" si="3"/>
        <v>0.15828615825727205</v>
      </c>
    </row>
    <row r="62" spans="2:20" x14ac:dyDescent="0.3">
      <c r="B62" s="121">
        <v>3.9</v>
      </c>
      <c r="C62" s="121">
        <v>10560</v>
      </c>
      <c r="D62" s="121">
        <v>5750</v>
      </c>
      <c r="E62" s="121">
        <v>151</v>
      </c>
      <c r="F62" s="122">
        <v>734</v>
      </c>
      <c r="G62" s="121">
        <v>18.3</v>
      </c>
      <c r="H62" s="105">
        <v>1145.9981695208533</v>
      </c>
      <c r="I62" s="105">
        <v>0.749839586108209</v>
      </c>
      <c r="J62" s="105">
        <v>2642.1955227982048</v>
      </c>
      <c r="K62" s="105">
        <v>1.8036206050356862</v>
      </c>
      <c r="L62" s="121"/>
      <c r="M62" s="123">
        <v>1146</v>
      </c>
      <c r="N62" s="119">
        <v>0.67</v>
      </c>
      <c r="O62" s="119">
        <v>2582</v>
      </c>
      <c r="P62" s="119">
        <v>1.8032999999999999</v>
      </c>
      <c r="Q62" s="106">
        <f t="shared" si="0"/>
        <v>1.5972767423622739E-4</v>
      </c>
      <c r="R62" s="106">
        <f t="shared" si="1"/>
        <v>11.916356135553576</v>
      </c>
      <c r="S62" s="106">
        <f t="shared" si="2"/>
        <v>2.331352548342557</v>
      </c>
      <c r="T62" s="106">
        <f t="shared" si="3"/>
        <v>1.7778796411374514E-2</v>
      </c>
    </row>
    <row r="63" spans="2:20" x14ac:dyDescent="0.3">
      <c r="B63" s="121">
        <v>2.1</v>
      </c>
      <c r="C63" s="121">
        <v>18560</v>
      </c>
      <c r="D63" s="121">
        <v>12590</v>
      </c>
      <c r="E63" s="121">
        <v>91</v>
      </c>
      <c r="F63" s="122">
        <v>798</v>
      </c>
      <c r="G63" s="121">
        <v>13.3</v>
      </c>
      <c r="H63" s="105">
        <v>93.000208374497674</v>
      </c>
      <c r="I63" s="105">
        <v>2.6218282353393874</v>
      </c>
      <c r="J63" s="105">
        <v>914.98824960449701</v>
      </c>
      <c r="K63" s="105">
        <v>1.8917554368590661</v>
      </c>
      <c r="L63" s="121"/>
      <c r="M63" s="123">
        <v>93</v>
      </c>
      <c r="N63" s="119">
        <v>2.39</v>
      </c>
      <c r="O63" s="119">
        <v>901</v>
      </c>
      <c r="P63" s="119">
        <v>1.8914</v>
      </c>
      <c r="Q63" s="106">
        <f t="shared" si="0"/>
        <v>2.2405859964990627E-4</v>
      </c>
      <c r="R63" s="106">
        <f t="shared" si="1"/>
        <v>9.6999261648279163</v>
      </c>
      <c r="S63" s="106">
        <f t="shared" si="2"/>
        <v>1.5525249283570492</v>
      </c>
      <c r="T63" s="106">
        <f t="shared" si="3"/>
        <v>1.8792262824687444E-2</v>
      </c>
    </row>
    <row r="64" spans="2:20" x14ac:dyDescent="0.3">
      <c r="B64" s="121">
        <v>3.4</v>
      </c>
      <c r="C64" s="121">
        <v>18240</v>
      </c>
      <c r="D64" s="121">
        <v>6130</v>
      </c>
      <c r="E64" s="121">
        <v>164</v>
      </c>
      <c r="F64" s="122">
        <v>726</v>
      </c>
      <c r="G64" s="121">
        <v>8.5</v>
      </c>
      <c r="H64" s="105">
        <v>607.00209032046666</v>
      </c>
      <c r="I64" s="105">
        <v>3.424347223821786</v>
      </c>
      <c r="J64" s="105">
        <v>1600.309776573858</v>
      </c>
      <c r="K64" s="105">
        <v>1.8897385156307629</v>
      </c>
      <c r="L64" s="121"/>
      <c r="M64" s="123">
        <v>607</v>
      </c>
      <c r="N64" s="119">
        <v>3.92</v>
      </c>
      <c r="O64" s="119">
        <v>1631</v>
      </c>
      <c r="P64" s="119">
        <v>1.89</v>
      </c>
      <c r="Q64" s="106">
        <f t="shared" si="0"/>
        <v>3.4436910488695179E-4</v>
      </c>
      <c r="R64" s="106">
        <f t="shared" si="1"/>
        <v>12.644203473934029</v>
      </c>
      <c r="S64" s="106">
        <f t="shared" si="2"/>
        <v>1.8816813872557931</v>
      </c>
      <c r="T64" s="106">
        <f t="shared" si="3"/>
        <v>1.3835151811481924E-2</v>
      </c>
    </row>
    <row r="65" spans="2:20" x14ac:dyDescent="0.3">
      <c r="B65" s="121">
        <v>3.4</v>
      </c>
      <c r="C65" s="121">
        <v>15040</v>
      </c>
      <c r="D65" s="121">
        <v>14870</v>
      </c>
      <c r="E65" s="121">
        <v>247</v>
      </c>
      <c r="F65" s="122">
        <v>742</v>
      </c>
      <c r="G65" s="121">
        <v>16.100000000000001</v>
      </c>
      <c r="H65" s="105">
        <v>1062.9986894569402</v>
      </c>
      <c r="I65" s="105">
        <v>1.6510366427120493</v>
      </c>
      <c r="J65" s="105">
        <v>1924.7163408358988</v>
      </c>
      <c r="K65" s="105">
        <v>1.8566328675519668</v>
      </c>
      <c r="L65" s="121"/>
      <c r="M65" s="123">
        <v>1063</v>
      </c>
      <c r="N65" s="119">
        <v>1.05</v>
      </c>
      <c r="O65" s="119">
        <v>1969</v>
      </c>
      <c r="P65" s="119">
        <v>1.8557999999999999</v>
      </c>
      <c r="Q65" s="106">
        <f t="shared" si="0"/>
        <v>1.2328721165045617E-4</v>
      </c>
      <c r="R65" s="106">
        <f t="shared" si="1"/>
        <v>57.24158502019516</v>
      </c>
      <c r="S65" s="106">
        <f t="shared" si="2"/>
        <v>2.249043126668421</v>
      </c>
      <c r="T65" s="106">
        <f t="shared" si="3"/>
        <v>4.4879165425524087E-2</v>
      </c>
    </row>
    <row r="66" spans="2:20" x14ac:dyDescent="0.3">
      <c r="B66" s="121">
        <v>2.6</v>
      </c>
      <c r="C66" s="121">
        <v>12800</v>
      </c>
      <c r="D66" s="121">
        <v>19050</v>
      </c>
      <c r="E66" s="121">
        <v>72</v>
      </c>
      <c r="F66" s="122">
        <v>638</v>
      </c>
      <c r="G66" s="121">
        <v>18.100000000000001</v>
      </c>
      <c r="H66" s="105">
        <v>563.99978824172592</v>
      </c>
      <c r="I66" s="105">
        <v>2.4975683706481018</v>
      </c>
      <c r="J66" s="105">
        <v>737.99396461790593</v>
      </c>
      <c r="K66" s="105">
        <v>1.8755888791772843</v>
      </c>
      <c r="L66" s="121"/>
      <c r="M66" s="123">
        <v>564</v>
      </c>
      <c r="N66" s="119">
        <v>2.88</v>
      </c>
      <c r="O66" s="119">
        <v>674</v>
      </c>
      <c r="P66" s="119">
        <v>1.877</v>
      </c>
      <c r="Q66" s="106">
        <f t="shared" si="0"/>
        <v>3.7545793275993099E-5</v>
      </c>
      <c r="R66" s="106">
        <f t="shared" si="1"/>
        <v>13.27887601916313</v>
      </c>
      <c r="S66" s="106">
        <f t="shared" si="2"/>
        <v>9.4946535041403468</v>
      </c>
      <c r="T66" s="106">
        <f t="shared" si="3"/>
        <v>7.5179585653471562E-2</v>
      </c>
    </row>
    <row r="67" spans="2:20" x14ac:dyDescent="0.3">
      <c r="B67" s="121">
        <v>3.5</v>
      </c>
      <c r="C67" s="121">
        <v>13760</v>
      </c>
      <c r="D67" s="121">
        <v>14490</v>
      </c>
      <c r="E67" s="121">
        <v>128</v>
      </c>
      <c r="F67" s="122">
        <v>582</v>
      </c>
      <c r="G67" s="121">
        <v>19.5</v>
      </c>
      <c r="H67" s="105">
        <v>1092.0025273696247</v>
      </c>
      <c r="I67" s="105">
        <v>1.3402051662112675</v>
      </c>
      <c r="J67" s="105">
        <v>1345.7021640675025</v>
      </c>
      <c r="K67" s="105">
        <v>1.8207960351912893</v>
      </c>
      <c r="L67" s="121"/>
      <c r="M67" s="123">
        <v>1092</v>
      </c>
      <c r="N67" s="119">
        <v>1.52</v>
      </c>
      <c r="O67" s="119">
        <v>1351</v>
      </c>
      <c r="P67" s="119">
        <v>1.8205</v>
      </c>
      <c r="Q67" s="106">
        <f t="shared" si="0"/>
        <v>2.314441048222165E-4</v>
      </c>
      <c r="R67" s="106">
        <f t="shared" si="1"/>
        <v>11.828607486100823</v>
      </c>
      <c r="S67" s="106">
        <f t="shared" si="2"/>
        <v>0.39214181587694241</v>
      </c>
      <c r="T67" s="106">
        <f t="shared" si="3"/>
        <v>1.6261202487739084E-2</v>
      </c>
    </row>
    <row r="68" spans="2:20" x14ac:dyDescent="0.3">
      <c r="B68" s="121">
        <v>2.8</v>
      </c>
      <c r="C68" s="121">
        <v>14080</v>
      </c>
      <c r="D68" s="121">
        <v>16390</v>
      </c>
      <c r="E68" s="121">
        <v>155</v>
      </c>
      <c r="F68" s="122">
        <v>766</v>
      </c>
      <c r="G68" s="121">
        <v>16.399999999999999</v>
      </c>
      <c r="H68" s="105">
        <v>632.00275593949971</v>
      </c>
      <c r="I68" s="105">
        <v>3.0231079082965806</v>
      </c>
      <c r="J68" s="105">
        <v>1251.0916503171261</v>
      </c>
      <c r="K68" s="105">
        <v>1.8705568382747213</v>
      </c>
      <c r="L68" s="121"/>
      <c r="M68" s="123">
        <v>632</v>
      </c>
      <c r="N68" s="119">
        <v>3.18</v>
      </c>
      <c r="O68" s="119">
        <v>1290</v>
      </c>
      <c r="P68" s="119">
        <v>1.8698999999999999</v>
      </c>
      <c r="Q68" s="106">
        <f t="shared" si="0"/>
        <v>4.3606637653591506E-4</v>
      </c>
      <c r="R68" s="106">
        <f t="shared" si="1"/>
        <v>4.9337135755792305</v>
      </c>
      <c r="S68" s="106">
        <f t="shared" si="2"/>
        <v>3.0161511382072796</v>
      </c>
      <c r="T68" s="106">
        <f t="shared" si="3"/>
        <v>3.5126919873865195E-2</v>
      </c>
    </row>
    <row r="69" spans="2:20" x14ac:dyDescent="0.3">
      <c r="B69" s="121">
        <v>2.2000000000000002</v>
      </c>
      <c r="C69" s="121">
        <v>10240</v>
      </c>
      <c r="D69" s="121">
        <v>12210</v>
      </c>
      <c r="E69" s="121">
        <v>105</v>
      </c>
      <c r="F69" s="122">
        <v>534</v>
      </c>
      <c r="G69" s="121">
        <v>14.4</v>
      </c>
      <c r="H69" s="105">
        <v>485.00175967358598</v>
      </c>
      <c r="I69" s="105">
        <v>3.5843677700339232</v>
      </c>
      <c r="J69" s="105">
        <v>680.02439853468377</v>
      </c>
      <c r="K69" s="105">
        <v>1.889490446921392</v>
      </c>
      <c r="L69" s="121"/>
      <c r="M69" s="123">
        <v>485</v>
      </c>
      <c r="N69" s="119">
        <v>3.82</v>
      </c>
      <c r="O69" s="119">
        <v>773</v>
      </c>
      <c r="P69" s="119">
        <v>1.8889</v>
      </c>
      <c r="Q69" s="106">
        <f t="shared" si="0"/>
        <v>3.6281929607829411E-4</v>
      </c>
      <c r="R69" s="106">
        <f t="shared" si="1"/>
        <v>6.1683829834051487</v>
      </c>
      <c r="S69" s="106">
        <f t="shared" si="2"/>
        <v>12.027891522033148</v>
      </c>
      <c r="T69" s="106">
        <f t="shared" si="3"/>
        <v>3.1258770786806341E-2</v>
      </c>
    </row>
    <row r="70" spans="2:20" x14ac:dyDescent="0.3">
      <c r="B70" s="121">
        <v>2.4</v>
      </c>
      <c r="C70" s="121">
        <v>8320</v>
      </c>
      <c r="D70" s="121">
        <v>18670</v>
      </c>
      <c r="E70" s="121">
        <v>206</v>
      </c>
      <c r="F70" s="122">
        <v>750</v>
      </c>
      <c r="G70" s="121">
        <v>13.9</v>
      </c>
      <c r="H70" s="105">
        <v>323.00174615627691</v>
      </c>
      <c r="I70" s="105">
        <v>4.6871023799157925</v>
      </c>
      <c r="J70" s="105">
        <v>1061.8057057835626</v>
      </c>
      <c r="K70" s="105">
        <v>1.8868283915715174</v>
      </c>
      <c r="L70" s="121"/>
      <c r="M70" s="123">
        <v>323</v>
      </c>
      <c r="N70" s="119">
        <v>4.24</v>
      </c>
      <c r="O70" s="119">
        <v>944</v>
      </c>
      <c r="P70" s="119">
        <v>1.8862000000000001</v>
      </c>
      <c r="Q70" s="106">
        <f t="shared" si="0"/>
        <v>5.4060565848561932E-4</v>
      </c>
      <c r="R70" s="106">
        <f t="shared" si="1"/>
        <v>10.544867450844157</v>
      </c>
      <c r="S70" s="106">
        <f t="shared" si="2"/>
        <v>12.47941798554689</v>
      </c>
      <c r="T70" s="106">
        <f t="shared" si="3"/>
        <v>3.3315214267696097E-2</v>
      </c>
    </row>
    <row r="71" spans="2:20" x14ac:dyDescent="0.3">
      <c r="B71" s="121">
        <v>2.2999999999999998</v>
      </c>
      <c r="C71" s="121">
        <v>8000</v>
      </c>
      <c r="D71" s="121">
        <v>16010</v>
      </c>
      <c r="E71" s="121">
        <v>187</v>
      </c>
      <c r="F71" s="122">
        <v>790</v>
      </c>
      <c r="G71" s="121">
        <v>16.899999999999999</v>
      </c>
      <c r="H71" s="105">
        <v>528.99664624115564</v>
      </c>
      <c r="I71" s="105">
        <v>2.5362636660089981</v>
      </c>
      <c r="J71" s="105">
        <v>1341.0729558524122</v>
      </c>
      <c r="K71" s="105">
        <v>1.8773520216957036</v>
      </c>
      <c r="L71" s="121"/>
      <c r="M71" s="123">
        <v>529</v>
      </c>
      <c r="N71" s="119">
        <v>2.54</v>
      </c>
      <c r="O71" s="119">
        <v>1491</v>
      </c>
      <c r="P71" s="119">
        <v>1.8761000000000001</v>
      </c>
      <c r="Q71" s="106">
        <f t="shared" si="0"/>
        <v>6.3398087794991874E-4</v>
      </c>
      <c r="R71" s="106">
        <f t="shared" si="1"/>
        <v>0.14709976342527276</v>
      </c>
      <c r="S71" s="106">
        <f t="shared" si="2"/>
        <v>10.055469091052167</v>
      </c>
      <c r="T71" s="106">
        <f t="shared" si="3"/>
        <v>6.6735339038616642E-2</v>
      </c>
    </row>
    <row r="72" spans="2:20" x14ac:dyDescent="0.3">
      <c r="B72" s="121">
        <v>3</v>
      </c>
      <c r="C72" s="121">
        <v>5120</v>
      </c>
      <c r="D72" s="121">
        <v>6890</v>
      </c>
      <c r="E72" s="121">
        <v>192</v>
      </c>
      <c r="F72" s="122">
        <v>846</v>
      </c>
      <c r="G72" s="121">
        <v>14.7</v>
      </c>
      <c r="H72" s="105">
        <v>757.96279193866292</v>
      </c>
      <c r="I72" s="105">
        <v>3.9155085009567152</v>
      </c>
      <c r="J72" s="105">
        <v>2677.9962114017048</v>
      </c>
      <c r="K72" s="105">
        <v>1.8648632577029924</v>
      </c>
      <c r="L72" s="121"/>
      <c r="M72" s="123">
        <v>985</v>
      </c>
      <c r="N72" s="119">
        <v>1.36</v>
      </c>
      <c r="O72" s="119">
        <v>2955</v>
      </c>
      <c r="P72" s="119">
        <v>1.8421000000000001</v>
      </c>
      <c r="Q72" s="106">
        <f t="shared" si="0"/>
        <v>23.049462747343867</v>
      </c>
      <c r="R72" s="106">
        <f t="shared" si="1"/>
        <v>187.90503683505256</v>
      </c>
      <c r="S72" s="106">
        <f t="shared" si="2"/>
        <v>9.3740706801453513</v>
      </c>
      <c r="T72" s="106">
        <f t="shared" si="3"/>
        <v>1.2357232345145412</v>
      </c>
    </row>
    <row r="73" spans="2:20" ht="17.25" thickBot="1" x14ac:dyDescent="0.35">
      <c r="B73" s="121">
        <v>3.7</v>
      </c>
      <c r="C73" s="121">
        <v>4160</v>
      </c>
      <c r="D73" s="121">
        <v>11070</v>
      </c>
      <c r="E73" s="121">
        <v>77</v>
      </c>
      <c r="F73" s="122">
        <v>822</v>
      </c>
      <c r="G73" s="121">
        <v>7.1</v>
      </c>
      <c r="H73" s="105">
        <v>373.65366422875138</v>
      </c>
      <c r="I73" s="105">
        <v>3.5831227057568515</v>
      </c>
      <c r="J73" s="105">
        <v>1571.8406231972417</v>
      </c>
      <c r="K73" s="105">
        <v>1.8596296986434036</v>
      </c>
      <c r="L73" s="121"/>
      <c r="M73" s="125">
        <v>257</v>
      </c>
      <c r="N73" s="120">
        <v>7.34</v>
      </c>
      <c r="O73" s="120">
        <v>997</v>
      </c>
      <c r="P73" s="120">
        <v>1.8862000000000001</v>
      </c>
      <c r="Q73" s="106">
        <f t="shared" si="0"/>
        <v>45.390530828307931</v>
      </c>
      <c r="R73" s="106">
        <f t="shared" si="1"/>
        <v>51.183614362985672</v>
      </c>
      <c r="S73" s="106">
        <f t="shared" si="2"/>
        <v>57.657033419984124</v>
      </c>
      <c r="T73" s="106">
        <f t="shared" si="3"/>
        <v>1.4086682937438526</v>
      </c>
    </row>
    <row r="74" spans="2:20" x14ac:dyDescent="0.3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21"/>
      <c r="M74" s="121"/>
      <c r="N74" s="121"/>
      <c r="O74" s="121"/>
      <c r="P74" s="122"/>
      <c r="Q74" s="121"/>
    </row>
    <row r="75" spans="2:20" x14ac:dyDescent="0.3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21"/>
      <c r="M75" s="121"/>
      <c r="N75" s="121"/>
      <c r="O75" s="121"/>
      <c r="P75" s="122"/>
      <c r="Q75" s="121"/>
    </row>
    <row r="76" spans="2:20" x14ac:dyDescent="0.3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21"/>
      <c r="M76" s="121"/>
      <c r="N76" s="121"/>
      <c r="O76" s="121"/>
      <c r="P76" s="122"/>
      <c r="Q76" s="121"/>
    </row>
    <row r="77" spans="2:20" x14ac:dyDescent="0.3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21"/>
      <c r="M77" s="121"/>
      <c r="N77" s="121"/>
      <c r="O77" s="121"/>
      <c r="P77" s="122"/>
      <c r="Q77" s="121"/>
    </row>
    <row r="78" spans="2:20" x14ac:dyDescent="0.3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21"/>
      <c r="M78" s="121"/>
      <c r="N78" s="121"/>
      <c r="O78" s="121"/>
      <c r="P78" s="122"/>
      <c r="Q78" s="121"/>
    </row>
    <row r="79" spans="2:20" x14ac:dyDescent="0.3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21"/>
      <c r="M79" s="121"/>
      <c r="N79" s="121"/>
      <c r="O79" s="121"/>
      <c r="P79" s="122"/>
      <c r="Q79" s="121"/>
    </row>
    <row r="80" spans="2:20" x14ac:dyDescent="0.3"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21"/>
      <c r="M80" s="121"/>
      <c r="N80" s="121"/>
      <c r="O80" s="121"/>
      <c r="P80" s="122"/>
      <c r="Q80" s="121"/>
    </row>
    <row r="81" spans="2:17" x14ac:dyDescent="0.3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21"/>
      <c r="M81" s="121"/>
      <c r="N81" s="121"/>
      <c r="O81" s="121"/>
      <c r="P81" s="122"/>
      <c r="Q81" s="121"/>
    </row>
    <row r="82" spans="2:17" x14ac:dyDescent="0.3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21"/>
      <c r="M82" s="121"/>
      <c r="N82" s="121"/>
      <c r="O82" s="121"/>
      <c r="P82" s="122"/>
      <c r="Q82" s="121"/>
    </row>
    <row r="83" spans="2:17" x14ac:dyDescent="0.3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21"/>
      <c r="M83" s="121"/>
      <c r="N83" s="121"/>
      <c r="O83" s="121"/>
      <c r="P83" s="122"/>
      <c r="Q83" s="121"/>
    </row>
    <row r="84" spans="2:17" x14ac:dyDescent="0.3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21"/>
      <c r="M84" s="121"/>
      <c r="N84" s="121"/>
      <c r="O84" s="121"/>
      <c r="P84" s="122"/>
      <c r="Q84" s="121"/>
    </row>
    <row r="85" spans="2:17" x14ac:dyDescent="0.3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21"/>
      <c r="M85" s="121"/>
      <c r="N85" s="121"/>
      <c r="O85" s="121"/>
      <c r="P85" s="122"/>
      <c r="Q85" s="121"/>
    </row>
    <row r="86" spans="2:17" x14ac:dyDescent="0.3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</row>
  </sheetData>
  <phoneticPr fontId="1" type="noConversion"/>
  <pageMargins left="0.7" right="0.7" top="0.75" bottom="0.75" header="0.3" footer="0.3"/>
  <customProperties>
    <customPr name="DynardoMOPSolver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7"/>
  <sheetViews>
    <sheetView topLeftCell="A10" workbookViewId="0">
      <selection activeCell="G76" sqref="G76"/>
    </sheetView>
  </sheetViews>
  <sheetFormatPr defaultRowHeight="16.5" x14ac:dyDescent="0.3"/>
  <sheetData>
    <row r="7" spans="1:9" x14ac:dyDescent="0.3">
      <c r="B7" s="41" t="s">
        <v>123</v>
      </c>
      <c r="C7" s="42" t="s">
        <v>124</v>
      </c>
      <c r="D7" s="42" t="s">
        <v>125</v>
      </c>
      <c r="E7" s="43" t="s">
        <v>126</v>
      </c>
      <c r="F7" s="41" t="s">
        <v>127</v>
      </c>
      <c r="G7" s="42" t="s">
        <v>128</v>
      </c>
      <c r="H7" s="42" t="s">
        <v>129</v>
      </c>
      <c r="I7" s="43" t="s">
        <v>130</v>
      </c>
    </row>
    <row r="8" spans="1:9" x14ac:dyDescent="0.3">
      <c r="A8">
        <v>1</v>
      </c>
      <c r="B8" s="105">
        <v>874.89999113934789</v>
      </c>
      <c r="C8" s="105">
        <v>2.6996101551635308</v>
      </c>
      <c r="D8" s="105">
        <v>726.65378815886788</v>
      </c>
      <c r="E8" s="105">
        <v>1.8781229999901194</v>
      </c>
      <c r="F8" s="123">
        <v>760</v>
      </c>
      <c r="G8" s="119">
        <v>2.31</v>
      </c>
      <c r="H8" s="119">
        <v>915</v>
      </c>
      <c r="I8" s="119">
        <v>1.8776999999999999</v>
      </c>
    </row>
    <row r="9" spans="1:9" x14ac:dyDescent="0.3">
      <c r="A9">
        <v>2</v>
      </c>
      <c r="B9" s="105">
        <v>994.00123273245151</v>
      </c>
      <c r="C9" s="105">
        <v>1.7533229440738696</v>
      </c>
      <c r="D9" s="105">
        <v>1418.9942773544985</v>
      </c>
      <c r="E9" s="105">
        <v>1.8924087253906476</v>
      </c>
      <c r="F9" s="123">
        <v>994</v>
      </c>
      <c r="G9" s="119">
        <v>1.43</v>
      </c>
      <c r="H9" s="119">
        <v>1388</v>
      </c>
      <c r="I9" s="119">
        <v>1.8918999999999999</v>
      </c>
    </row>
    <row r="10" spans="1:9" x14ac:dyDescent="0.3">
      <c r="A10">
        <v>3</v>
      </c>
      <c r="B10" s="105">
        <v>803.00006134749663</v>
      </c>
      <c r="C10" s="105">
        <v>2.6906758043249153</v>
      </c>
      <c r="D10" s="105">
        <v>1605.6148503110103</v>
      </c>
      <c r="E10" s="105">
        <v>1.8643590807550121</v>
      </c>
      <c r="F10" s="123">
        <v>803</v>
      </c>
      <c r="G10" s="119">
        <v>2.96</v>
      </c>
      <c r="H10" s="119">
        <v>1587</v>
      </c>
      <c r="I10" s="119">
        <v>1.8642000000000001</v>
      </c>
    </row>
    <row r="11" spans="1:9" x14ac:dyDescent="0.3">
      <c r="A11">
        <v>4</v>
      </c>
      <c r="B11" s="105">
        <v>949.09541242338491</v>
      </c>
      <c r="C11" s="105">
        <v>1.2329668684308701</v>
      </c>
      <c r="D11" s="105">
        <v>3021.770163544797</v>
      </c>
      <c r="E11" s="105">
        <v>1.9304016781284083</v>
      </c>
      <c r="F11" s="123">
        <v>1031</v>
      </c>
      <c r="G11" s="119">
        <v>1.93</v>
      </c>
      <c r="H11" s="119">
        <v>3780</v>
      </c>
      <c r="I11" s="119">
        <v>1.8865000000000001</v>
      </c>
    </row>
    <row r="12" spans="1:9" x14ac:dyDescent="0.3">
      <c r="A12">
        <v>5</v>
      </c>
      <c r="B12" s="105">
        <v>952.99814702571712</v>
      </c>
      <c r="C12" s="105">
        <v>2.0103727336331705</v>
      </c>
      <c r="D12" s="105">
        <v>1242.2675442950072</v>
      </c>
      <c r="E12" s="105">
        <v>1.8842987708697518</v>
      </c>
      <c r="F12" s="123">
        <v>953</v>
      </c>
      <c r="G12" s="119">
        <v>2.64</v>
      </c>
      <c r="H12" s="119">
        <v>1261</v>
      </c>
      <c r="I12" s="119">
        <v>1.883</v>
      </c>
    </row>
    <row r="13" spans="1:9" x14ac:dyDescent="0.3">
      <c r="A13">
        <v>6</v>
      </c>
      <c r="B13" s="105">
        <v>642.93869629676453</v>
      </c>
      <c r="C13" s="105">
        <v>4.6468800063971774</v>
      </c>
      <c r="D13" s="105">
        <v>1493.5183503072271</v>
      </c>
      <c r="E13" s="105">
        <v>1.8633409336285536</v>
      </c>
      <c r="F13" s="123">
        <v>903</v>
      </c>
      <c r="G13" s="119">
        <v>2.66</v>
      </c>
      <c r="H13" s="119">
        <v>1954</v>
      </c>
      <c r="I13" s="119">
        <v>1.8378000000000001</v>
      </c>
    </row>
    <row r="14" spans="1:9" x14ac:dyDescent="0.3">
      <c r="A14">
        <v>7</v>
      </c>
      <c r="B14" s="105">
        <v>452.00232964078316</v>
      </c>
      <c r="C14" s="105">
        <v>3.5036190391474298</v>
      </c>
      <c r="D14" s="105">
        <v>1137.925077340909</v>
      </c>
      <c r="E14" s="105">
        <v>1.9049812093225522</v>
      </c>
      <c r="F14" s="123">
        <v>452</v>
      </c>
      <c r="G14" s="119">
        <v>3.46</v>
      </c>
      <c r="H14" s="119">
        <v>1138</v>
      </c>
      <c r="I14" s="119">
        <v>1.9054</v>
      </c>
    </row>
    <row r="15" spans="1:9" x14ac:dyDescent="0.3">
      <c r="A15">
        <v>8</v>
      </c>
      <c r="B15" s="105">
        <v>1124.000216053973</v>
      </c>
      <c r="C15" s="105">
        <v>2.1193517945054809</v>
      </c>
      <c r="D15" s="105">
        <v>1750.0552870778861</v>
      </c>
      <c r="E15" s="105">
        <v>1.8415803003619489</v>
      </c>
      <c r="F15" s="123">
        <v>1124</v>
      </c>
      <c r="G15" s="119">
        <v>2.3199999999999998</v>
      </c>
      <c r="H15" s="119">
        <v>1745</v>
      </c>
      <c r="I15" s="119">
        <v>1.8427</v>
      </c>
    </row>
    <row r="16" spans="1:9" x14ac:dyDescent="0.3">
      <c r="A16">
        <v>9</v>
      </c>
      <c r="B16" s="105">
        <v>1114.9998919987961</v>
      </c>
      <c r="C16" s="105">
        <v>1.2359641187510642</v>
      </c>
      <c r="D16" s="105">
        <v>1908.6448178293153</v>
      </c>
      <c r="E16" s="105">
        <v>1.8005566587190853</v>
      </c>
      <c r="F16" s="123">
        <v>1115</v>
      </c>
      <c r="G16" s="119">
        <v>1.33</v>
      </c>
      <c r="H16" s="119">
        <v>1892</v>
      </c>
      <c r="I16" s="119">
        <v>1.7996000000000001</v>
      </c>
    </row>
    <row r="17" spans="1:9" x14ac:dyDescent="0.3">
      <c r="A17">
        <v>10</v>
      </c>
      <c r="B17" s="105">
        <v>1182.0025377283027</v>
      </c>
      <c r="C17" s="105">
        <v>1.1273716349762857</v>
      </c>
      <c r="D17" s="105">
        <v>3349.5113597169052</v>
      </c>
      <c r="E17" s="105">
        <v>1.8517718419177722</v>
      </c>
      <c r="F17" s="123">
        <v>1182</v>
      </c>
      <c r="G17" s="119">
        <v>1.37</v>
      </c>
      <c r="H17" s="119">
        <v>3426</v>
      </c>
      <c r="I17" s="119">
        <v>1.8514999999999999</v>
      </c>
    </row>
    <row r="18" spans="1:9" x14ac:dyDescent="0.3">
      <c r="A18">
        <v>11</v>
      </c>
      <c r="B18" s="105">
        <v>1063.9995727255578</v>
      </c>
      <c r="C18" s="105">
        <v>1.8178756322569647</v>
      </c>
      <c r="D18" s="105">
        <v>1395.864281624506</v>
      </c>
      <c r="E18" s="105">
        <v>1.8768275636546057</v>
      </c>
      <c r="F18" s="123">
        <v>1064</v>
      </c>
      <c r="G18" s="119">
        <v>1.92</v>
      </c>
      <c r="H18" s="119">
        <v>1370</v>
      </c>
      <c r="I18" s="119">
        <v>1.8773</v>
      </c>
    </row>
    <row r="19" spans="1:9" x14ac:dyDescent="0.3">
      <c r="A19">
        <v>12</v>
      </c>
      <c r="B19" s="105">
        <v>409.0036821145269</v>
      </c>
      <c r="C19" s="105">
        <v>3.2358450267141707</v>
      </c>
      <c r="D19" s="105">
        <v>1245.0602172761223</v>
      </c>
      <c r="E19" s="105">
        <v>1.8859755617144169</v>
      </c>
      <c r="F19" s="123">
        <v>409</v>
      </c>
      <c r="G19" s="119">
        <v>3.41</v>
      </c>
      <c r="H19" s="119">
        <v>1281</v>
      </c>
      <c r="I19" s="119">
        <v>1.8855</v>
      </c>
    </row>
    <row r="20" spans="1:9" x14ac:dyDescent="0.3">
      <c r="A20">
        <v>13</v>
      </c>
      <c r="B20" s="105">
        <v>778.99945722517998</v>
      </c>
      <c r="C20" s="105">
        <v>2.9089822002207</v>
      </c>
      <c r="D20" s="105">
        <v>1741.7839215902291</v>
      </c>
      <c r="E20" s="105">
        <v>1.9162678723924809</v>
      </c>
      <c r="F20" s="123">
        <v>779</v>
      </c>
      <c r="G20" s="119">
        <v>2.96</v>
      </c>
      <c r="H20" s="119">
        <v>1703</v>
      </c>
      <c r="I20" s="119">
        <v>1.9175</v>
      </c>
    </row>
    <row r="21" spans="1:9" x14ac:dyDescent="0.3">
      <c r="A21">
        <v>14</v>
      </c>
      <c r="B21" s="105">
        <v>552.99781721063403</v>
      </c>
      <c r="C21" s="105">
        <v>3.1929447420741193</v>
      </c>
      <c r="D21" s="105">
        <v>1100.3500345816224</v>
      </c>
      <c r="E21" s="105">
        <v>1.8871658663318951</v>
      </c>
      <c r="F21" s="123">
        <v>553</v>
      </c>
      <c r="G21" s="119">
        <v>3.12</v>
      </c>
      <c r="H21" s="119">
        <v>1125</v>
      </c>
      <c r="I21" s="119">
        <v>1.8839999999999999</v>
      </c>
    </row>
    <row r="22" spans="1:9" x14ac:dyDescent="0.3">
      <c r="A22">
        <v>15</v>
      </c>
      <c r="B22" s="105">
        <v>836.99881459931396</v>
      </c>
      <c r="C22" s="105">
        <v>3.774821689496394</v>
      </c>
      <c r="D22" s="105">
        <v>1001.3438077196274</v>
      </c>
      <c r="E22" s="105">
        <v>1.8889786971654972</v>
      </c>
      <c r="F22" s="123">
        <v>837</v>
      </c>
      <c r="G22" s="119">
        <v>4.37</v>
      </c>
      <c r="H22" s="119">
        <v>1016</v>
      </c>
      <c r="I22" s="119">
        <v>1.8884000000000001</v>
      </c>
    </row>
    <row r="23" spans="1:9" x14ac:dyDescent="0.3">
      <c r="A23">
        <v>16</v>
      </c>
      <c r="B23" s="105">
        <v>439.0010903728213</v>
      </c>
      <c r="C23" s="105">
        <v>4.4743713668844496</v>
      </c>
      <c r="D23" s="105">
        <v>791.47541294527173</v>
      </c>
      <c r="E23" s="105">
        <v>1.8858535807171588</v>
      </c>
      <c r="F23" s="123">
        <v>439</v>
      </c>
      <c r="G23" s="119">
        <v>4.51</v>
      </c>
      <c r="H23" s="119">
        <v>777</v>
      </c>
      <c r="I23" s="119">
        <v>1.8856999999999999</v>
      </c>
    </row>
    <row r="24" spans="1:9" x14ac:dyDescent="0.3">
      <c r="A24">
        <v>17</v>
      </c>
      <c r="B24" s="105">
        <v>645.97668061421393</v>
      </c>
      <c r="C24" s="105">
        <v>4.5302259253926316</v>
      </c>
      <c r="D24" s="105">
        <v>1754.1205645688838</v>
      </c>
      <c r="E24" s="105">
        <v>1.8874176620278247</v>
      </c>
      <c r="F24" s="123">
        <v>463</v>
      </c>
      <c r="G24" s="119">
        <v>5.33</v>
      </c>
      <c r="H24" s="119">
        <v>1047</v>
      </c>
      <c r="I24" s="119">
        <v>1.8845000000000001</v>
      </c>
    </row>
    <row r="25" spans="1:9" x14ac:dyDescent="0.3">
      <c r="A25">
        <v>18</v>
      </c>
      <c r="B25" s="105">
        <v>1065.998336323742</v>
      </c>
      <c r="C25" s="105">
        <v>1.671682344152875</v>
      </c>
      <c r="D25" s="105">
        <v>1360.411633518082</v>
      </c>
      <c r="E25" s="105">
        <v>1.8472554024033623</v>
      </c>
      <c r="F25" s="123">
        <v>1066</v>
      </c>
      <c r="G25" s="119">
        <v>0.83</v>
      </c>
      <c r="H25" s="119">
        <v>1376</v>
      </c>
      <c r="I25" s="119">
        <v>1.8487</v>
      </c>
    </row>
    <row r="26" spans="1:9" x14ac:dyDescent="0.3">
      <c r="A26">
        <v>19</v>
      </c>
      <c r="B26" s="105">
        <v>328.00096774291671</v>
      </c>
      <c r="C26" s="105">
        <v>3.553498002102109</v>
      </c>
      <c r="D26" s="105">
        <v>1799.1100360048672</v>
      </c>
      <c r="E26" s="105">
        <v>1.9326675762509575</v>
      </c>
      <c r="F26" s="123">
        <v>328</v>
      </c>
      <c r="G26" s="119">
        <v>3.48</v>
      </c>
      <c r="H26" s="119">
        <v>1838</v>
      </c>
      <c r="I26" s="119">
        <v>1.9316</v>
      </c>
    </row>
    <row r="27" spans="1:9" x14ac:dyDescent="0.3">
      <c r="A27">
        <v>20</v>
      </c>
      <c r="B27" s="105">
        <v>935.9983505762367</v>
      </c>
      <c r="C27" s="105">
        <v>1.5301932768561533</v>
      </c>
      <c r="D27" s="105">
        <v>862.05866764511438</v>
      </c>
      <c r="E27" s="105">
        <v>1.8657135407570413</v>
      </c>
      <c r="F27" s="123">
        <v>936</v>
      </c>
      <c r="G27" s="119">
        <v>1.39</v>
      </c>
      <c r="H27" s="119">
        <v>882</v>
      </c>
      <c r="I27" s="119">
        <v>1.8656999999999999</v>
      </c>
    </row>
    <row r="28" spans="1:9" x14ac:dyDescent="0.3">
      <c r="A28">
        <v>21</v>
      </c>
      <c r="B28" s="105">
        <v>756.0005987887838</v>
      </c>
      <c r="C28" s="105">
        <v>1.3875095377073017</v>
      </c>
      <c r="D28" s="105">
        <v>1282.1239740328397</v>
      </c>
      <c r="E28" s="105">
        <v>1.8815569946700776</v>
      </c>
      <c r="F28" s="123">
        <v>756</v>
      </c>
      <c r="G28" s="119">
        <v>1.04</v>
      </c>
      <c r="H28" s="119">
        <v>1287</v>
      </c>
      <c r="I28" s="119">
        <v>1.8815999999999999</v>
      </c>
    </row>
    <row r="29" spans="1:9" x14ac:dyDescent="0.3">
      <c r="A29">
        <v>22</v>
      </c>
      <c r="B29" s="105">
        <v>484.99965410662651</v>
      </c>
      <c r="C29" s="105">
        <v>4.0911889458236317</v>
      </c>
      <c r="D29" s="105">
        <v>1877.6542171723499</v>
      </c>
      <c r="E29" s="105">
        <v>1.9012992874919687</v>
      </c>
      <c r="F29" s="123">
        <v>485</v>
      </c>
      <c r="G29" s="119">
        <v>4.5999999999999996</v>
      </c>
      <c r="H29" s="119">
        <v>1854</v>
      </c>
      <c r="I29" s="119">
        <v>1.9018999999999999</v>
      </c>
    </row>
    <row r="30" spans="1:9" x14ac:dyDescent="0.3">
      <c r="A30">
        <v>23</v>
      </c>
      <c r="B30" s="105">
        <v>1115.9992677264167</v>
      </c>
      <c r="C30" s="105">
        <v>1.214412725466177</v>
      </c>
      <c r="D30" s="105">
        <v>2082.3697026411623</v>
      </c>
      <c r="E30" s="105">
        <v>1.8103993017513471</v>
      </c>
      <c r="F30" s="123">
        <v>1116</v>
      </c>
      <c r="G30" s="119">
        <v>0.87</v>
      </c>
      <c r="H30" s="119">
        <v>2092</v>
      </c>
      <c r="I30" s="119">
        <v>1.8092999999999999</v>
      </c>
    </row>
    <row r="31" spans="1:9" x14ac:dyDescent="0.3">
      <c r="A31">
        <v>24</v>
      </c>
      <c r="B31" s="105">
        <v>138.99926903729408</v>
      </c>
      <c r="C31" s="105">
        <v>4.4552596424923259</v>
      </c>
      <c r="D31" s="105">
        <v>1633.6622225718834</v>
      </c>
      <c r="E31" s="105">
        <v>1.9120687798720541</v>
      </c>
      <c r="F31" s="123">
        <v>139</v>
      </c>
      <c r="G31" s="119">
        <v>4.37</v>
      </c>
      <c r="H31" s="119">
        <v>1604</v>
      </c>
      <c r="I31" s="119">
        <v>1.9117999999999999</v>
      </c>
    </row>
    <row r="32" spans="1:9" x14ac:dyDescent="0.3">
      <c r="A32">
        <v>25</v>
      </c>
      <c r="B32" s="105">
        <v>1181.662917543098</v>
      </c>
      <c r="C32" s="105">
        <v>1.0687655956863307</v>
      </c>
      <c r="D32" s="105">
        <v>2053.6379896158264</v>
      </c>
      <c r="E32" s="105">
        <v>1.787190913355253</v>
      </c>
      <c r="F32" s="123">
        <v>909</v>
      </c>
      <c r="G32" s="119">
        <v>1.69</v>
      </c>
      <c r="H32" s="119">
        <v>2012</v>
      </c>
      <c r="I32" s="119">
        <v>1.7695000000000001</v>
      </c>
    </row>
    <row r="33" spans="1:9" x14ac:dyDescent="0.3">
      <c r="A33">
        <v>26</v>
      </c>
      <c r="B33" s="105">
        <v>371.99988612411732</v>
      </c>
      <c r="C33" s="105">
        <v>4.2650544220183697</v>
      </c>
      <c r="D33" s="105">
        <v>917.55515758160027</v>
      </c>
      <c r="E33" s="105">
        <v>1.8969289498382291</v>
      </c>
      <c r="F33" s="123">
        <v>372</v>
      </c>
      <c r="G33" s="119">
        <v>4.16</v>
      </c>
      <c r="H33" s="119">
        <v>933</v>
      </c>
      <c r="I33" s="119">
        <v>1.8971</v>
      </c>
    </row>
    <row r="34" spans="1:9" x14ac:dyDescent="0.3">
      <c r="A34">
        <v>27</v>
      </c>
      <c r="B34" s="105">
        <v>1004.0013779849426</v>
      </c>
      <c r="C34" s="105">
        <v>1.3146683949114268</v>
      </c>
      <c r="D34" s="105">
        <v>1240.8017319049045</v>
      </c>
      <c r="E34" s="105">
        <v>1.8685259795714007</v>
      </c>
      <c r="F34" s="123">
        <v>1004</v>
      </c>
      <c r="G34" s="119">
        <v>0.92</v>
      </c>
      <c r="H34" s="119">
        <v>1245</v>
      </c>
      <c r="I34" s="119">
        <v>1.8688</v>
      </c>
    </row>
    <row r="35" spans="1:9" x14ac:dyDescent="0.3">
      <c r="A35">
        <v>28</v>
      </c>
      <c r="B35" s="105">
        <v>285.73215889231221</v>
      </c>
      <c r="C35" s="105">
        <v>4.6368920649412493</v>
      </c>
      <c r="D35" s="105">
        <v>1599.3887637887469</v>
      </c>
      <c r="E35" s="105">
        <v>1.972799790269498</v>
      </c>
      <c r="F35" s="123">
        <v>302</v>
      </c>
      <c r="G35" s="119">
        <v>2.94</v>
      </c>
      <c r="H35" s="119">
        <v>1435</v>
      </c>
      <c r="I35" s="119">
        <v>1.9175</v>
      </c>
    </row>
    <row r="36" spans="1:9" x14ac:dyDescent="0.3">
      <c r="A36">
        <v>29</v>
      </c>
      <c r="B36" s="105">
        <v>843.70175443300866</v>
      </c>
      <c r="C36" s="105">
        <v>2.8343732795231502</v>
      </c>
      <c r="D36" s="105">
        <v>2773.2539555663329</v>
      </c>
      <c r="E36" s="105">
        <v>1.8531155429977337</v>
      </c>
      <c r="F36" s="123">
        <v>1159</v>
      </c>
      <c r="G36" s="119">
        <v>1.28</v>
      </c>
      <c r="H36" s="119">
        <v>2687</v>
      </c>
      <c r="I36" s="119">
        <v>1.8583000000000001</v>
      </c>
    </row>
    <row r="37" spans="1:9" x14ac:dyDescent="0.3">
      <c r="A37">
        <v>30</v>
      </c>
      <c r="B37" s="105">
        <v>514.99834921523063</v>
      </c>
      <c r="C37" s="105">
        <v>3.6495731469267039</v>
      </c>
      <c r="D37" s="105">
        <v>1107.8512998917372</v>
      </c>
      <c r="E37" s="105">
        <v>1.8784642659089732</v>
      </c>
      <c r="F37" s="123">
        <v>515</v>
      </c>
      <c r="G37" s="119">
        <v>3.62</v>
      </c>
      <c r="H37" s="119">
        <v>1065</v>
      </c>
      <c r="I37" s="119">
        <v>1.8835</v>
      </c>
    </row>
    <row r="38" spans="1:9" x14ac:dyDescent="0.3">
      <c r="A38">
        <v>31</v>
      </c>
      <c r="B38" s="105">
        <v>1214.9991419543294</v>
      </c>
      <c r="C38" s="105">
        <v>1.4518242994587034</v>
      </c>
      <c r="D38" s="105">
        <v>2629.7554701057757</v>
      </c>
      <c r="E38" s="105">
        <v>1.8427120752872594</v>
      </c>
      <c r="F38" s="123">
        <v>1215</v>
      </c>
      <c r="G38" s="119">
        <v>0.89</v>
      </c>
      <c r="H38" s="119">
        <v>2683</v>
      </c>
      <c r="I38" s="119">
        <v>1.843</v>
      </c>
    </row>
    <row r="39" spans="1:9" x14ac:dyDescent="0.3">
      <c r="A39">
        <v>32</v>
      </c>
      <c r="B39" s="105">
        <v>569.19634682624985</v>
      </c>
      <c r="C39" s="105">
        <v>3.3352149581849759</v>
      </c>
      <c r="D39" s="105">
        <v>1390.0879651399387</v>
      </c>
      <c r="E39" s="105">
        <v>1.9283665893310435</v>
      </c>
      <c r="F39" s="123">
        <v>669</v>
      </c>
      <c r="G39" s="119">
        <v>2.99</v>
      </c>
      <c r="H39" s="119">
        <v>1796</v>
      </c>
      <c r="I39" s="119">
        <v>1.9063000000000001</v>
      </c>
    </row>
    <row r="40" spans="1:9" x14ac:dyDescent="0.3">
      <c r="A40">
        <v>33</v>
      </c>
      <c r="B40" s="105">
        <v>1158.0011706623081</v>
      </c>
      <c r="C40" s="105">
        <v>1.0227131297845689</v>
      </c>
      <c r="D40" s="105">
        <v>2465.9705605516006</v>
      </c>
      <c r="E40" s="105">
        <v>1.8694868151875941</v>
      </c>
      <c r="F40" s="123">
        <v>1158</v>
      </c>
      <c r="G40" s="119">
        <v>0.9</v>
      </c>
      <c r="H40" s="119">
        <v>2427</v>
      </c>
      <c r="I40" s="119">
        <v>1.8694999999999999</v>
      </c>
    </row>
    <row r="41" spans="1:9" x14ac:dyDescent="0.3">
      <c r="A41">
        <v>34</v>
      </c>
      <c r="B41" s="105">
        <v>912.99516478906605</v>
      </c>
      <c r="C41" s="105">
        <v>1.8804335467385016</v>
      </c>
      <c r="D41" s="105">
        <v>1834.6023872980818</v>
      </c>
      <c r="E41" s="105">
        <v>1.8746058106483825</v>
      </c>
      <c r="F41" s="123">
        <v>913</v>
      </c>
      <c r="G41" s="119">
        <v>1.71</v>
      </c>
      <c r="H41" s="119">
        <v>1718</v>
      </c>
      <c r="I41" s="119">
        <v>1.8737999999999999</v>
      </c>
    </row>
    <row r="42" spans="1:9" x14ac:dyDescent="0.3">
      <c r="A42">
        <v>35</v>
      </c>
      <c r="B42" s="105">
        <v>568.9965852103993</v>
      </c>
      <c r="C42" s="105">
        <v>3.7818408606351976</v>
      </c>
      <c r="D42" s="105">
        <v>1136.0312816968885</v>
      </c>
      <c r="E42" s="105">
        <v>1.8885863874753688</v>
      </c>
      <c r="F42" s="123">
        <v>569</v>
      </c>
      <c r="G42" s="119">
        <v>3.02</v>
      </c>
      <c r="H42" s="119">
        <v>1145</v>
      </c>
      <c r="I42" s="119">
        <v>1.8878999999999999</v>
      </c>
    </row>
    <row r="43" spans="1:9" x14ac:dyDescent="0.3">
      <c r="A43">
        <v>36</v>
      </c>
      <c r="B43" s="105">
        <v>833.99975194935234</v>
      </c>
      <c r="C43" s="105">
        <v>4.143049237149584</v>
      </c>
      <c r="D43" s="105">
        <v>1279.0367329325031</v>
      </c>
      <c r="E43" s="105">
        <v>1.9015231630678879</v>
      </c>
      <c r="F43" s="123">
        <v>834</v>
      </c>
      <c r="G43" s="119">
        <v>3.93</v>
      </c>
      <c r="H43" s="119">
        <v>1191</v>
      </c>
      <c r="I43" s="119">
        <v>1.9000999999999999</v>
      </c>
    </row>
    <row r="44" spans="1:9" x14ac:dyDescent="0.3">
      <c r="A44">
        <v>37</v>
      </c>
      <c r="B44" s="105">
        <v>916.9985500310878</v>
      </c>
      <c r="C44" s="105">
        <v>4.3906483085588768</v>
      </c>
      <c r="D44" s="105">
        <v>2938.9879253411432</v>
      </c>
      <c r="E44" s="105">
        <v>1.9937255984548841</v>
      </c>
      <c r="F44" s="123">
        <v>917</v>
      </c>
      <c r="G44" s="119">
        <v>5.13</v>
      </c>
      <c r="H44" s="119">
        <v>3009</v>
      </c>
      <c r="I44" s="119">
        <v>1.9958</v>
      </c>
    </row>
    <row r="45" spans="1:9" x14ac:dyDescent="0.3">
      <c r="A45">
        <v>38</v>
      </c>
      <c r="B45" s="105">
        <v>271.00434570699088</v>
      </c>
      <c r="C45" s="105">
        <v>5.6452645030623598</v>
      </c>
      <c r="D45" s="105">
        <v>1390.2253804610605</v>
      </c>
      <c r="E45" s="105">
        <v>1.8958943041408527</v>
      </c>
      <c r="F45" s="123">
        <v>271</v>
      </c>
      <c r="G45" s="119">
        <v>6.54</v>
      </c>
      <c r="H45" s="119">
        <v>1363</v>
      </c>
      <c r="I45" s="119">
        <v>1.8989</v>
      </c>
    </row>
    <row r="46" spans="1:9" x14ac:dyDescent="0.3">
      <c r="A46">
        <v>39</v>
      </c>
      <c r="B46" s="105">
        <v>1145.9981695208533</v>
      </c>
      <c r="C46" s="105">
        <v>0.749839586108209</v>
      </c>
      <c r="D46" s="105">
        <v>2642.1955227982048</v>
      </c>
      <c r="E46" s="105">
        <v>1.8036206050356862</v>
      </c>
      <c r="F46" s="123">
        <v>1146</v>
      </c>
      <c r="G46" s="119">
        <v>0.67</v>
      </c>
      <c r="H46" s="119">
        <v>2582</v>
      </c>
      <c r="I46" s="119">
        <v>1.8032999999999999</v>
      </c>
    </row>
    <row r="47" spans="1:9" x14ac:dyDescent="0.3">
      <c r="A47">
        <v>40</v>
      </c>
      <c r="B47" s="105">
        <v>93.000208374497674</v>
      </c>
      <c r="C47" s="105">
        <v>2.6218282353393874</v>
      </c>
      <c r="D47" s="105">
        <v>914.98824960449701</v>
      </c>
      <c r="E47" s="105">
        <v>1.8917554368590661</v>
      </c>
      <c r="F47" s="123">
        <v>93</v>
      </c>
      <c r="G47" s="119">
        <v>2.39</v>
      </c>
      <c r="H47" s="119">
        <v>901</v>
      </c>
      <c r="I47" s="119">
        <v>1.8914</v>
      </c>
    </row>
    <row r="48" spans="1:9" x14ac:dyDescent="0.3">
      <c r="A48">
        <v>41</v>
      </c>
      <c r="B48" s="105">
        <v>607.00209032046666</v>
      </c>
      <c r="C48" s="105">
        <v>3.424347223821786</v>
      </c>
      <c r="D48" s="105">
        <v>1600.309776573858</v>
      </c>
      <c r="E48" s="105">
        <v>1.8897385156307629</v>
      </c>
      <c r="F48" s="123">
        <v>607</v>
      </c>
      <c r="G48" s="119">
        <v>3.92</v>
      </c>
      <c r="H48" s="119">
        <v>1631</v>
      </c>
      <c r="I48" s="119">
        <v>1.89</v>
      </c>
    </row>
    <row r="49" spans="1:9" x14ac:dyDescent="0.3">
      <c r="A49">
        <v>42</v>
      </c>
      <c r="B49" s="105">
        <v>1062.9986894569402</v>
      </c>
      <c r="C49" s="105">
        <v>1.6510366427120493</v>
      </c>
      <c r="D49" s="105">
        <v>1924.7163408358988</v>
      </c>
      <c r="E49" s="105">
        <v>1.8566328675519668</v>
      </c>
      <c r="F49" s="123">
        <v>1063</v>
      </c>
      <c r="G49" s="119">
        <v>1.05</v>
      </c>
      <c r="H49" s="119">
        <v>1969</v>
      </c>
      <c r="I49" s="119">
        <v>1.8557999999999999</v>
      </c>
    </row>
    <row r="50" spans="1:9" x14ac:dyDescent="0.3">
      <c r="A50">
        <v>43</v>
      </c>
      <c r="B50" s="105">
        <v>563.99978824172592</v>
      </c>
      <c r="C50" s="105">
        <v>2.4975683706481018</v>
      </c>
      <c r="D50" s="105">
        <v>737.99396461790593</v>
      </c>
      <c r="E50" s="105">
        <v>1.8755888791772843</v>
      </c>
      <c r="F50" s="123">
        <v>564</v>
      </c>
      <c r="G50" s="119">
        <v>2.88</v>
      </c>
      <c r="H50" s="119">
        <v>674</v>
      </c>
      <c r="I50" s="119">
        <v>1.877</v>
      </c>
    </row>
    <row r="51" spans="1:9" x14ac:dyDescent="0.3">
      <c r="A51">
        <v>44</v>
      </c>
      <c r="B51" s="105">
        <v>1092.0025273696247</v>
      </c>
      <c r="C51" s="105">
        <v>1.3402051662112675</v>
      </c>
      <c r="D51" s="105">
        <v>1345.7021640675025</v>
      </c>
      <c r="E51" s="105">
        <v>1.8207960351912893</v>
      </c>
      <c r="F51" s="123">
        <v>1092</v>
      </c>
      <c r="G51" s="119">
        <v>1.52</v>
      </c>
      <c r="H51" s="119">
        <v>1351</v>
      </c>
      <c r="I51" s="119">
        <v>1.8205</v>
      </c>
    </row>
    <row r="52" spans="1:9" x14ac:dyDescent="0.3">
      <c r="A52">
        <v>45</v>
      </c>
      <c r="B52" s="105">
        <v>632.00275593949971</v>
      </c>
      <c r="C52" s="105">
        <v>3.0231079082965806</v>
      </c>
      <c r="D52" s="105">
        <v>1251.0916503171261</v>
      </c>
      <c r="E52" s="105">
        <v>1.8705568382747213</v>
      </c>
      <c r="F52" s="123">
        <v>632</v>
      </c>
      <c r="G52" s="119">
        <v>3.18</v>
      </c>
      <c r="H52" s="119">
        <v>1290</v>
      </c>
      <c r="I52" s="119">
        <v>1.8698999999999999</v>
      </c>
    </row>
    <row r="53" spans="1:9" x14ac:dyDescent="0.3">
      <c r="A53">
        <v>46</v>
      </c>
      <c r="B53" s="105">
        <v>485.00175967358598</v>
      </c>
      <c r="C53" s="105">
        <v>3.5843677700339232</v>
      </c>
      <c r="D53" s="105">
        <v>680.02439853468377</v>
      </c>
      <c r="E53" s="105">
        <v>1.889490446921392</v>
      </c>
      <c r="F53" s="123">
        <v>485</v>
      </c>
      <c r="G53" s="119">
        <v>3.82</v>
      </c>
      <c r="H53" s="119">
        <v>773</v>
      </c>
      <c r="I53" s="119">
        <v>1.8889</v>
      </c>
    </row>
    <row r="54" spans="1:9" x14ac:dyDescent="0.3">
      <c r="A54">
        <v>47</v>
      </c>
      <c r="B54" s="105">
        <v>323.00174615627691</v>
      </c>
      <c r="C54" s="105">
        <v>4.6871023799157925</v>
      </c>
      <c r="D54" s="105">
        <v>1061.8057057835626</v>
      </c>
      <c r="E54" s="105">
        <v>1.8868283915715174</v>
      </c>
      <c r="F54" s="123">
        <v>323</v>
      </c>
      <c r="G54" s="119">
        <v>4.24</v>
      </c>
      <c r="H54" s="119">
        <v>944</v>
      </c>
      <c r="I54" s="119">
        <v>1.8862000000000001</v>
      </c>
    </row>
    <row r="55" spans="1:9" x14ac:dyDescent="0.3">
      <c r="A55">
        <v>48</v>
      </c>
      <c r="B55" s="105">
        <v>528.99664624115564</v>
      </c>
      <c r="C55" s="105">
        <v>2.5362636660089981</v>
      </c>
      <c r="D55" s="105">
        <v>1341.0729558524122</v>
      </c>
      <c r="E55" s="105">
        <v>1.8773520216957036</v>
      </c>
      <c r="F55" s="123">
        <v>529</v>
      </c>
      <c r="G55" s="119">
        <v>2.54</v>
      </c>
      <c r="H55" s="119">
        <v>1491</v>
      </c>
      <c r="I55" s="119">
        <v>1.8761000000000001</v>
      </c>
    </row>
    <row r="56" spans="1:9" x14ac:dyDescent="0.3">
      <c r="A56">
        <v>49</v>
      </c>
      <c r="B56" s="105">
        <v>757.96279193866292</v>
      </c>
      <c r="C56" s="105">
        <v>3.9155085009567152</v>
      </c>
      <c r="D56" s="105">
        <v>2677.9962114017048</v>
      </c>
      <c r="E56" s="105">
        <v>1.8648632577029924</v>
      </c>
      <c r="F56" s="123">
        <v>985</v>
      </c>
      <c r="G56" s="119">
        <v>1.36</v>
      </c>
      <c r="H56" s="119">
        <v>2955</v>
      </c>
      <c r="I56" s="119">
        <v>1.8421000000000001</v>
      </c>
    </row>
    <row r="57" spans="1:9" ht="17.25" thickBot="1" x14ac:dyDescent="0.35">
      <c r="A57">
        <v>50</v>
      </c>
      <c r="B57" s="105">
        <v>373.65366422875138</v>
      </c>
      <c r="C57" s="105">
        <v>3.5831227057568515</v>
      </c>
      <c r="D57" s="105">
        <v>1571.8406231972417</v>
      </c>
      <c r="E57" s="105">
        <v>1.8596296986434036</v>
      </c>
      <c r="F57" s="125">
        <v>257</v>
      </c>
      <c r="G57" s="120">
        <v>7.34</v>
      </c>
      <c r="H57" s="120">
        <v>997</v>
      </c>
      <c r="I57" s="120">
        <v>1.8862000000000001</v>
      </c>
    </row>
  </sheetData>
  <phoneticPr fontId="1" type="noConversion"/>
  <pageMargins left="0.7" right="0.7" top="0.75" bottom="0.75" header="0.3" footer="0.3"/>
  <customProperties>
    <customPr name="DynardoMOPSolver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1"/>
  <sheetViews>
    <sheetView topLeftCell="A22" zoomScale="70" zoomScaleNormal="70" workbookViewId="0">
      <selection activeCell="B1" sqref="B1:N51"/>
    </sheetView>
  </sheetViews>
  <sheetFormatPr defaultRowHeight="16.5" x14ac:dyDescent="0.3"/>
  <sheetData>
    <row r="1" spans="1:1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4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M1" s="16" t="s">
        <v>13</v>
      </c>
      <c r="BN1" s="16" t="s">
        <v>14</v>
      </c>
      <c r="BO1" s="16" t="s">
        <v>15</v>
      </c>
      <c r="BP1" s="16" t="s">
        <v>16</v>
      </c>
      <c r="BQ1" s="16" t="s">
        <v>17</v>
      </c>
      <c r="BR1" s="16" t="s">
        <v>18</v>
      </c>
      <c r="BS1" s="16" t="s">
        <v>19</v>
      </c>
      <c r="BT1" s="16" t="s">
        <v>20</v>
      </c>
      <c r="BU1" s="16" t="s">
        <v>21</v>
      </c>
      <c r="BV1" s="16" t="s">
        <v>22</v>
      </c>
      <c r="BW1" s="16" t="s">
        <v>23</v>
      </c>
      <c r="BX1" s="16" t="s">
        <v>24</v>
      </c>
      <c r="BY1" s="16" t="s">
        <v>25</v>
      </c>
      <c r="BZ1" s="16" t="s">
        <v>26</v>
      </c>
      <c r="CA1" s="16" t="s">
        <v>27</v>
      </c>
      <c r="CB1" s="16" t="s">
        <v>28</v>
      </c>
      <c r="CC1" s="16" t="s">
        <v>29</v>
      </c>
      <c r="CD1" s="16" t="s">
        <v>30</v>
      </c>
      <c r="CE1" s="16" t="s">
        <v>31</v>
      </c>
      <c r="CF1" s="16" t="s">
        <v>32</v>
      </c>
      <c r="CG1" s="16" t="s">
        <v>33</v>
      </c>
      <c r="CH1" s="16" t="s">
        <v>34</v>
      </c>
      <c r="CI1" s="16" t="s">
        <v>35</v>
      </c>
      <c r="CJ1" s="16" t="s">
        <v>36</v>
      </c>
      <c r="CK1" s="16" t="s">
        <v>37</v>
      </c>
      <c r="CL1" s="16" t="s">
        <v>38</v>
      </c>
      <c r="CM1" s="16" t="s">
        <v>39</v>
      </c>
      <c r="CN1" s="16" t="s">
        <v>40</v>
      </c>
      <c r="CO1" s="16" t="s">
        <v>41</v>
      </c>
      <c r="CP1" s="16" t="s">
        <v>42</v>
      </c>
      <c r="CQ1" s="16" t="s">
        <v>43</v>
      </c>
      <c r="CR1" s="16" t="s">
        <v>44</v>
      </c>
      <c r="CS1" s="16" t="s">
        <v>45</v>
      </c>
      <c r="CT1" s="16" t="s">
        <v>46</v>
      </c>
      <c r="CU1" s="16" t="s">
        <v>47</v>
      </c>
      <c r="CV1" s="16" t="s">
        <v>48</v>
      </c>
      <c r="CW1" s="16" t="s">
        <v>49</v>
      </c>
      <c r="CX1" s="16" t="s">
        <v>50</v>
      </c>
      <c r="CY1" s="16" t="s">
        <v>51</v>
      </c>
      <c r="CZ1" s="16" t="s">
        <v>52</v>
      </c>
      <c r="DA1" s="16" t="s">
        <v>53</v>
      </c>
      <c r="DB1" s="16" t="s">
        <v>54</v>
      </c>
      <c r="DC1" s="16" t="s">
        <v>55</v>
      </c>
      <c r="DD1" s="16" t="s">
        <v>56</v>
      </c>
      <c r="DE1" s="16" t="s">
        <v>57</v>
      </c>
      <c r="DF1" s="16" t="s">
        <v>58</v>
      </c>
      <c r="DG1" s="16" t="s">
        <v>59</v>
      </c>
      <c r="DH1" s="16" t="s">
        <v>60</v>
      </c>
      <c r="DI1" s="16" t="s">
        <v>61</v>
      </c>
    </row>
    <row r="2" spans="1:113" x14ac:dyDescent="0.3">
      <c r="A2">
        <v>1</v>
      </c>
      <c r="B2" s="7">
        <v>19520</v>
      </c>
      <c r="C2" s="7">
        <v>9550</v>
      </c>
      <c r="D2" s="7">
        <v>109</v>
      </c>
      <c r="E2" s="7">
        <v>3.2</v>
      </c>
      <c r="F2" s="8">
        <v>478</v>
      </c>
      <c r="G2" s="7">
        <v>9.4</v>
      </c>
      <c r="H2" s="9">
        <v>132.13225007953193</v>
      </c>
      <c r="I2" s="10">
        <v>824.36270000000002</v>
      </c>
      <c r="J2" s="11">
        <f t="shared" ref="J2:J33" si="0">AVERAGE(O2:BK2)</f>
        <v>2014.8883551020408</v>
      </c>
      <c r="K2" s="11">
        <f t="shared" ref="K2:K33" si="1">MAX(O2:BK2)-MIN(O2:BK2)</f>
        <v>93.14489999999978</v>
      </c>
      <c r="L2" s="12">
        <f t="shared" ref="L2:L33" si="2">K2*50/J2</f>
        <v>2.3114159095748659</v>
      </c>
      <c r="M2" s="11">
        <f t="shared" ref="M2:M33" si="3">J2*60/H2</f>
        <v>914.94166816470147</v>
      </c>
      <c r="N2" s="13">
        <f t="shared" ref="N2:N33" si="4">AVERAGE(BM2:DI2)</f>
        <v>1.8777020408163263</v>
      </c>
      <c r="O2" s="15">
        <v>1962.6158</v>
      </c>
      <c r="P2" s="15">
        <v>1982.5232000000001</v>
      </c>
      <c r="Q2" s="15">
        <v>1982.8462</v>
      </c>
      <c r="R2" s="15">
        <v>1980.8914</v>
      </c>
      <c r="S2" s="15">
        <v>1977.3162</v>
      </c>
      <c r="T2" s="15">
        <v>1974.8541</v>
      </c>
      <c r="U2" s="15">
        <v>1975.8004000000001</v>
      </c>
      <c r="V2" s="15">
        <v>1979.2616</v>
      </c>
      <c r="W2" s="15">
        <v>1981.818</v>
      </c>
      <c r="X2" s="15">
        <v>2004.0530000000001</v>
      </c>
      <c r="Y2" s="15">
        <v>2003.296</v>
      </c>
      <c r="Z2" s="15">
        <v>2001.3231000000001</v>
      </c>
      <c r="AA2" s="15">
        <v>2000.0802000000001</v>
      </c>
      <c r="AB2" s="15">
        <v>1999.2659000000001</v>
      </c>
      <c r="AC2" s="15">
        <v>1998.9353000000001</v>
      </c>
      <c r="AD2" s="15">
        <v>1996.4253000000001</v>
      </c>
      <c r="AE2" s="15">
        <v>1996.5885000000001</v>
      </c>
      <c r="AF2" s="15">
        <v>1993.1271999999999</v>
      </c>
      <c r="AG2" s="15">
        <v>1994.9756</v>
      </c>
      <c r="AH2" s="15">
        <v>1995.0762999999999</v>
      </c>
      <c r="AI2" s="15">
        <v>1996.1818000000001</v>
      </c>
      <c r="AJ2" s="15">
        <v>1996.1854000000001</v>
      </c>
      <c r="AK2" s="15">
        <v>1995.9306999999999</v>
      </c>
      <c r="AL2" s="15">
        <v>1998.2304999999999</v>
      </c>
      <c r="AM2" s="15">
        <v>2002.0349000000001</v>
      </c>
      <c r="AN2" s="15">
        <v>2048.3029999999999</v>
      </c>
      <c r="AO2" s="15">
        <v>2050.1592000000001</v>
      </c>
      <c r="AP2" s="15">
        <v>2048.9848999999999</v>
      </c>
      <c r="AQ2" s="15">
        <v>2047.0187000000001</v>
      </c>
      <c r="AR2" s="15">
        <v>2043.8126</v>
      </c>
      <c r="AS2" s="15">
        <v>2043.0568000000001</v>
      </c>
      <c r="AT2" s="15">
        <v>2052.6731</v>
      </c>
      <c r="AU2" s="15">
        <v>2055.7606999999998</v>
      </c>
      <c r="AV2" s="15">
        <v>2051.4247999999998</v>
      </c>
      <c r="AW2" s="15">
        <v>2048.9385000000002</v>
      </c>
      <c r="AX2" s="15">
        <v>2044.8212000000001</v>
      </c>
      <c r="AY2" s="15">
        <v>2038.3439000000001</v>
      </c>
      <c r="AZ2" s="15">
        <v>2033.0989999999999</v>
      </c>
      <c r="BA2" s="15">
        <v>2031.4363000000001</v>
      </c>
      <c r="BB2" s="15">
        <v>2032.9637</v>
      </c>
      <c r="BC2" s="15">
        <v>2030.7294999999999</v>
      </c>
      <c r="BD2" s="15">
        <v>2029.2348999999999</v>
      </c>
      <c r="BE2" s="15">
        <v>2027.2614000000001</v>
      </c>
      <c r="BF2" s="15">
        <v>2026.9337</v>
      </c>
      <c r="BG2" s="15">
        <v>2025.6376</v>
      </c>
      <c r="BH2" s="15">
        <v>2026.9435000000001</v>
      </c>
      <c r="BI2" s="15">
        <v>2035.3130000000001</v>
      </c>
      <c r="BJ2" s="15">
        <v>2041.5248999999999</v>
      </c>
      <c r="BK2" s="15">
        <v>2045.5179000000001</v>
      </c>
      <c r="BL2" s="17"/>
      <c r="BM2" s="14">
        <v>1.8732</v>
      </c>
      <c r="BN2" s="14">
        <v>1.8744000000000001</v>
      </c>
      <c r="BO2" s="14">
        <v>1.8744000000000001</v>
      </c>
      <c r="BP2" s="14">
        <v>1.8752</v>
      </c>
      <c r="BQ2" s="14">
        <v>1.8762000000000001</v>
      </c>
      <c r="BR2" s="14">
        <v>1.8748</v>
      </c>
      <c r="BS2" s="14">
        <v>1.8749</v>
      </c>
      <c r="BT2" s="14">
        <v>1.8740000000000001</v>
      </c>
      <c r="BU2" s="14">
        <v>1.8741000000000001</v>
      </c>
      <c r="BV2" s="14">
        <v>1.8751</v>
      </c>
      <c r="BW2" s="14">
        <v>1.8758999999999999</v>
      </c>
      <c r="BX2" s="14">
        <v>1.8756999999999999</v>
      </c>
      <c r="BY2" s="14">
        <v>1.8756999999999999</v>
      </c>
      <c r="BZ2" s="14">
        <v>1.8761000000000001</v>
      </c>
      <c r="CA2" s="14">
        <v>1.8757999999999999</v>
      </c>
      <c r="CB2" s="14">
        <v>1.877</v>
      </c>
      <c r="CC2" s="14">
        <v>1.8757999999999999</v>
      </c>
      <c r="CD2" s="14">
        <v>1.8758999999999999</v>
      </c>
      <c r="CE2" s="14">
        <v>1.8756999999999999</v>
      </c>
      <c r="CF2" s="14">
        <v>1.8753</v>
      </c>
      <c r="CG2" s="14">
        <v>1.8740000000000001</v>
      </c>
      <c r="CH2" s="14">
        <v>1.8743000000000001</v>
      </c>
      <c r="CI2" s="14">
        <v>1.8741000000000001</v>
      </c>
      <c r="CJ2" s="14">
        <v>1.8741000000000001</v>
      </c>
      <c r="CK2" s="14">
        <v>1.8748</v>
      </c>
      <c r="CL2" s="14">
        <v>1.8798999999999999</v>
      </c>
      <c r="CM2" s="14">
        <v>1.8802000000000001</v>
      </c>
      <c r="CN2" s="14">
        <v>1.8801000000000001</v>
      </c>
      <c r="CO2" s="14">
        <v>1.88</v>
      </c>
      <c r="CP2" s="14">
        <v>1.8803000000000001</v>
      </c>
      <c r="CQ2" s="14">
        <v>1.8806</v>
      </c>
      <c r="CR2" s="14">
        <v>1.8823000000000001</v>
      </c>
      <c r="CS2" s="14">
        <v>1.8828</v>
      </c>
      <c r="CT2" s="14">
        <v>1.8822000000000001</v>
      </c>
      <c r="CU2" s="14">
        <v>1.8818999999999999</v>
      </c>
      <c r="CV2" s="14">
        <v>1.8814</v>
      </c>
      <c r="CW2" s="14">
        <v>1.8813</v>
      </c>
      <c r="CX2" s="14">
        <v>1.8813</v>
      </c>
      <c r="CY2" s="14">
        <v>1.8811</v>
      </c>
      <c r="CZ2" s="14">
        <v>1.8804000000000001</v>
      </c>
      <c r="DA2" s="14">
        <v>1.8802000000000001</v>
      </c>
      <c r="DB2" s="14">
        <v>1.8794</v>
      </c>
      <c r="DC2" s="14">
        <v>1.8794999999999999</v>
      </c>
      <c r="DD2" s="14">
        <v>1.8794999999999999</v>
      </c>
      <c r="DE2" s="14">
        <v>1.8791</v>
      </c>
      <c r="DF2" s="14">
        <v>1.879</v>
      </c>
      <c r="DG2" s="14">
        <v>1.8789</v>
      </c>
      <c r="DH2" s="14">
        <v>1.8796999999999999</v>
      </c>
      <c r="DI2" s="14">
        <v>1.8797999999999999</v>
      </c>
    </row>
    <row r="3" spans="1:113" x14ac:dyDescent="0.3">
      <c r="A3">
        <v>2</v>
      </c>
      <c r="B3" s="7">
        <v>11520</v>
      </c>
      <c r="C3" s="7">
        <v>4230</v>
      </c>
      <c r="D3" s="7">
        <v>183</v>
      </c>
      <c r="E3" s="7">
        <v>3.5</v>
      </c>
      <c r="F3" s="8">
        <v>470</v>
      </c>
      <c r="G3" s="7">
        <v>12.7</v>
      </c>
      <c r="H3" s="9">
        <v>86.144925420827434</v>
      </c>
      <c r="I3" s="10">
        <v>994.27369999999996</v>
      </c>
      <c r="J3" s="11">
        <f t="shared" si="0"/>
        <v>1992.926226530612</v>
      </c>
      <c r="K3" s="11">
        <f t="shared" si="1"/>
        <v>56.884099999999989</v>
      </c>
      <c r="L3" s="12">
        <f t="shared" si="2"/>
        <v>1.4271501684993815</v>
      </c>
      <c r="M3" s="11">
        <f t="shared" si="3"/>
        <v>1388.0744919993474</v>
      </c>
      <c r="N3" s="13">
        <f t="shared" si="4"/>
        <v>1.891940816326531</v>
      </c>
      <c r="O3" s="15">
        <v>1977.8445999999999</v>
      </c>
      <c r="P3" s="15">
        <v>1975.5202999999999</v>
      </c>
      <c r="Q3" s="15">
        <v>1974.0724</v>
      </c>
      <c r="R3" s="15">
        <v>1973.9677999999999</v>
      </c>
      <c r="S3" s="15">
        <v>1977.5663999999999</v>
      </c>
      <c r="T3" s="15">
        <v>1975.0304000000001</v>
      </c>
      <c r="U3" s="15">
        <v>1976.1658</v>
      </c>
      <c r="V3" s="15">
        <v>1977.3915999999999</v>
      </c>
      <c r="W3" s="15">
        <v>1975.4082000000001</v>
      </c>
      <c r="X3" s="15">
        <v>1979.8605</v>
      </c>
      <c r="Y3" s="15">
        <v>1979.4475</v>
      </c>
      <c r="Z3" s="15">
        <v>1979.54</v>
      </c>
      <c r="AA3" s="15">
        <v>1979.0980999999999</v>
      </c>
      <c r="AB3" s="15">
        <v>1979.6262999999999</v>
      </c>
      <c r="AC3" s="15">
        <v>1982.5343</v>
      </c>
      <c r="AD3" s="15">
        <v>1982.7402</v>
      </c>
      <c r="AE3" s="15">
        <v>1983.6676</v>
      </c>
      <c r="AF3" s="15">
        <v>1981.8239000000001</v>
      </c>
      <c r="AG3" s="15">
        <v>1984.9911</v>
      </c>
      <c r="AH3" s="15">
        <v>1983.4253000000001</v>
      </c>
      <c r="AI3" s="15">
        <v>1982.2281</v>
      </c>
      <c r="AJ3" s="15">
        <v>1981.7129</v>
      </c>
      <c r="AK3" s="15">
        <v>1978.0283999999999</v>
      </c>
      <c r="AL3" s="15">
        <v>1978.2208000000001</v>
      </c>
      <c r="AM3" s="15">
        <v>1980.0070000000001</v>
      </c>
      <c r="AN3" s="15">
        <v>2011.7659000000001</v>
      </c>
      <c r="AO3" s="15">
        <v>2015.7103</v>
      </c>
      <c r="AP3" s="15">
        <v>2014.4983</v>
      </c>
      <c r="AQ3" s="15">
        <v>2014.9363000000001</v>
      </c>
      <c r="AR3" s="15">
        <v>2012.8382999999999</v>
      </c>
      <c r="AS3" s="15">
        <v>2013.5328</v>
      </c>
      <c r="AT3" s="15">
        <v>2024.7709</v>
      </c>
      <c r="AU3" s="15">
        <v>2030.8518999999999</v>
      </c>
      <c r="AV3" s="15">
        <v>2023.8317</v>
      </c>
      <c r="AW3" s="15">
        <v>2019.6824999999999</v>
      </c>
      <c r="AX3" s="15">
        <v>2014.3032000000001</v>
      </c>
      <c r="AY3" s="15">
        <v>2009.2545</v>
      </c>
      <c r="AZ3" s="15">
        <v>2005.1570999999999</v>
      </c>
      <c r="BA3" s="15">
        <v>1999.4227000000001</v>
      </c>
      <c r="BB3" s="15">
        <v>1998.7085</v>
      </c>
      <c r="BC3" s="15">
        <v>1996.0382999999999</v>
      </c>
      <c r="BD3" s="15">
        <v>1992.3780999999999</v>
      </c>
      <c r="BE3" s="15">
        <v>1989.5896</v>
      </c>
      <c r="BF3" s="15">
        <v>1991.0257999999999</v>
      </c>
      <c r="BG3" s="15">
        <v>1990.3607</v>
      </c>
      <c r="BH3" s="15">
        <v>1991.6538</v>
      </c>
      <c r="BI3" s="15">
        <v>2000.1342</v>
      </c>
      <c r="BJ3" s="15">
        <v>2005.1026999999999</v>
      </c>
      <c r="BK3" s="15">
        <v>2007.9175</v>
      </c>
      <c r="BL3" s="17"/>
      <c r="BM3" s="14">
        <v>1.889</v>
      </c>
      <c r="BN3" s="14">
        <v>1.8896999999999999</v>
      </c>
      <c r="BO3" s="14">
        <v>1.8904000000000001</v>
      </c>
      <c r="BP3" s="14">
        <v>1.8918999999999999</v>
      </c>
      <c r="BQ3" s="14">
        <v>1.8903000000000001</v>
      </c>
      <c r="BR3" s="14">
        <v>1.891</v>
      </c>
      <c r="BS3" s="14">
        <v>1.891</v>
      </c>
      <c r="BT3" s="14">
        <v>1.8895999999999999</v>
      </c>
      <c r="BU3" s="14">
        <v>1.8902000000000001</v>
      </c>
      <c r="BV3" s="14">
        <v>1.8913</v>
      </c>
      <c r="BW3" s="14">
        <v>1.8914</v>
      </c>
      <c r="BX3" s="14">
        <v>1.8909</v>
      </c>
      <c r="BY3" s="14">
        <v>1.8918999999999999</v>
      </c>
      <c r="BZ3" s="14">
        <v>1.8931</v>
      </c>
      <c r="CA3" s="14">
        <v>1.8916999999999999</v>
      </c>
      <c r="CB3" s="14">
        <v>1.8925000000000001</v>
      </c>
      <c r="CC3" s="14">
        <v>1.8928</v>
      </c>
      <c r="CD3" s="14">
        <v>1.8932</v>
      </c>
      <c r="CE3" s="14">
        <v>1.8915999999999999</v>
      </c>
      <c r="CF3" s="14">
        <v>1.8915999999999999</v>
      </c>
      <c r="CG3" s="14">
        <v>1.8912</v>
      </c>
      <c r="CH3" s="14">
        <v>1.89</v>
      </c>
      <c r="CI3" s="14">
        <v>1.8907</v>
      </c>
      <c r="CJ3" s="14">
        <v>1.8903000000000001</v>
      </c>
      <c r="CK3" s="14">
        <v>1.8909</v>
      </c>
      <c r="CL3" s="14">
        <v>1.8926000000000001</v>
      </c>
      <c r="CM3" s="14">
        <v>1.8927</v>
      </c>
      <c r="CN3" s="14">
        <v>1.8926000000000001</v>
      </c>
      <c r="CO3" s="14">
        <v>1.8927</v>
      </c>
      <c r="CP3" s="14">
        <v>1.8931</v>
      </c>
      <c r="CQ3" s="14">
        <v>1.8931</v>
      </c>
      <c r="CR3" s="14">
        <v>1.8936999999999999</v>
      </c>
      <c r="CS3" s="14">
        <v>1.8949</v>
      </c>
      <c r="CT3" s="14">
        <v>1.8940999999999999</v>
      </c>
      <c r="CU3" s="14">
        <v>1.8942000000000001</v>
      </c>
      <c r="CV3" s="14">
        <v>1.8940999999999999</v>
      </c>
      <c r="CW3" s="14">
        <v>1.8935</v>
      </c>
      <c r="CX3" s="14">
        <v>1.8939999999999999</v>
      </c>
      <c r="CY3" s="14">
        <v>1.8937999999999999</v>
      </c>
      <c r="CZ3" s="14">
        <v>1.893</v>
      </c>
      <c r="DA3" s="14">
        <v>1.8923000000000001</v>
      </c>
      <c r="DB3" s="14">
        <v>1.8923000000000001</v>
      </c>
      <c r="DC3" s="14">
        <v>1.8925000000000001</v>
      </c>
      <c r="DD3" s="14">
        <v>1.8914</v>
      </c>
      <c r="DE3" s="14">
        <v>1.8912</v>
      </c>
      <c r="DF3" s="14">
        <v>1.891</v>
      </c>
      <c r="DG3" s="14">
        <v>1.8905000000000001</v>
      </c>
      <c r="DH3" s="14">
        <v>1.8912</v>
      </c>
      <c r="DI3" s="14">
        <v>1.8924000000000001</v>
      </c>
    </row>
    <row r="4" spans="1:113" x14ac:dyDescent="0.3">
      <c r="A4">
        <v>3</v>
      </c>
      <c r="B4" s="7">
        <v>18880</v>
      </c>
      <c r="C4" s="7">
        <v>4610</v>
      </c>
      <c r="D4" s="7">
        <v>123</v>
      </c>
      <c r="E4" s="7">
        <v>3.1</v>
      </c>
      <c r="F4" s="8">
        <v>758</v>
      </c>
      <c r="G4" s="7">
        <v>20.9</v>
      </c>
      <c r="H4" s="9">
        <v>75.947516910174798</v>
      </c>
      <c r="I4" s="10">
        <v>803.43989999999997</v>
      </c>
      <c r="J4" s="11">
        <f t="shared" si="0"/>
        <v>2009.1699408163261</v>
      </c>
      <c r="K4" s="11">
        <f t="shared" si="1"/>
        <v>118.96039999999994</v>
      </c>
      <c r="L4" s="12">
        <f t="shared" si="2"/>
        <v>2.9604364863149981</v>
      </c>
      <c r="M4" s="11">
        <f t="shared" si="3"/>
        <v>1587.2829205404776</v>
      </c>
      <c r="N4" s="13">
        <f t="shared" si="4"/>
        <v>1.8642244897959177</v>
      </c>
      <c r="O4" s="15">
        <v>1972.0773999999999</v>
      </c>
      <c r="P4" s="15">
        <v>1970.3507999999999</v>
      </c>
      <c r="Q4" s="15">
        <v>1972.5155999999999</v>
      </c>
      <c r="R4" s="15">
        <v>1972.8451</v>
      </c>
      <c r="S4" s="15">
        <v>1970.403</v>
      </c>
      <c r="T4" s="15">
        <v>1966.9258</v>
      </c>
      <c r="U4" s="15">
        <v>1963.3320000000001</v>
      </c>
      <c r="V4" s="15">
        <v>1964.4376</v>
      </c>
      <c r="W4" s="15">
        <v>1965.2683999999999</v>
      </c>
      <c r="X4" s="15">
        <v>1971.4658999999999</v>
      </c>
      <c r="Y4" s="15">
        <v>1974.7617</v>
      </c>
      <c r="Z4" s="15">
        <v>1975.6515999999999</v>
      </c>
      <c r="AA4" s="15">
        <v>1975.5825</v>
      </c>
      <c r="AB4" s="15">
        <v>1977.0972999999999</v>
      </c>
      <c r="AC4" s="15">
        <v>1977.3789999999999</v>
      </c>
      <c r="AD4" s="15">
        <v>1974.1952000000001</v>
      </c>
      <c r="AE4" s="15">
        <v>1970.0409</v>
      </c>
      <c r="AF4" s="15">
        <v>1964.2428</v>
      </c>
      <c r="AG4" s="15">
        <v>1961.0554999999999</v>
      </c>
      <c r="AH4" s="15">
        <v>1956.7376999999999</v>
      </c>
      <c r="AI4" s="15">
        <v>1953.1863000000001</v>
      </c>
      <c r="AJ4" s="15">
        <v>1952.3562999999999</v>
      </c>
      <c r="AK4" s="15">
        <v>1952.9835</v>
      </c>
      <c r="AL4" s="15">
        <v>1958.7503999999999</v>
      </c>
      <c r="AM4" s="15">
        <v>1964.491</v>
      </c>
      <c r="AN4" s="15">
        <v>2071.3154</v>
      </c>
      <c r="AO4" s="15">
        <v>2071.3166999999999</v>
      </c>
      <c r="AP4" s="15">
        <v>2064.8850000000002</v>
      </c>
      <c r="AQ4" s="15">
        <v>2060.0785999999998</v>
      </c>
      <c r="AR4" s="15">
        <v>2051.8645000000001</v>
      </c>
      <c r="AS4" s="15">
        <v>2048.3490999999999</v>
      </c>
      <c r="AT4" s="15">
        <v>2058.7212</v>
      </c>
      <c r="AU4" s="15">
        <v>2066.3135000000002</v>
      </c>
      <c r="AV4" s="15">
        <v>2061.9618999999998</v>
      </c>
      <c r="AW4" s="15">
        <v>2059.2615000000001</v>
      </c>
      <c r="AX4" s="15">
        <v>2053.2094999999999</v>
      </c>
      <c r="AY4" s="15">
        <v>2047.8893</v>
      </c>
      <c r="AZ4" s="15">
        <v>2042.2952</v>
      </c>
      <c r="BA4" s="15">
        <v>2041.7854</v>
      </c>
      <c r="BB4" s="15">
        <v>2038.9059</v>
      </c>
      <c r="BC4" s="15">
        <v>2035.0497</v>
      </c>
      <c r="BD4" s="15">
        <v>2035.0023000000001</v>
      </c>
      <c r="BE4" s="15">
        <v>2033.9425000000001</v>
      </c>
      <c r="BF4" s="15">
        <v>2039.4727</v>
      </c>
      <c r="BG4" s="15">
        <v>2041.9283</v>
      </c>
      <c r="BH4" s="15">
        <v>2048.7134000000001</v>
      </c>
      <c r="BI4" s="15">
        <v>2060.6156999999998</v>
      </c>
      <c r="BJ4" s="15">
        <v>2067.4560999999999</v>
      </c>
      <c r="BK4" s="15">
        <v>2070.8604</v>
      </c>
      <c r="BL4" s="17"/>
      <c r="BM4" s="14">
        <v>1.8565</v>
      </c>
      <c r="BN4" s="14">
        <v>1.8571</v>
      </c>
      <c r="BO4" s="14">
        <v>1.8582000000000001</v>
      </c>
      <c r="BP4" s="14">
        <v>1.8591</v>
      </c>
      <c r="BQ4" s="14">
        <v>1.8596999999999999</v>
      </c>
      <c r="BR4" s="14">
        <v>1.8585</v>
      </c>
      <c r="BS4" s="14">
        <v>1.8586</v>
      </c>
      <c r="BT4" s="14">
        <v>1.8569</v>
      </c>
      <c r="BU4" s="14">
        <v>1.8575999999999999</v>
      </c>
      <c r="BV4" s="14">
        <v>1.8591</v>
      </c>
      <c r="BW4" s="14">
        <v>1.8602000000000001</v>
      </c>
      <c r="BX4" s="14">
        <v>1.861</v>
      </c>
      <c r="BY4" s="14">
        <v>1.8615999999999999</v>
      </c>
      <c r="BZ4" s="14">
        <v>1.8615999999999999</v>
      </c>
      <c r="CA4" s="14">
        <v>1.8612</v>
      </c>
      <c r="CB4" s="14">
        <v>1.8611</v>
      </c>
      <c r="CC4" s="14">
        <v>1.8611</v>
      </c>
      <c r="CD4" s="14">
        <v>1.8609</v>
      </c>
      <c r="CE4" s="14">
        <v>1.8596999999999999</v>
      </c>
      <c r="CF4" s="14">
        <v>1.8587</v>
      </c>
      <c r="CG4" s="14">
        <v>1.8582000000000001</v>
      </c>
      <c r="CH4" s="14">
        <v>1.8574999999999999</v>
      </c>
      <c r="CI4" s="14">
        <v>1.8577999999999999</v>
      </c>
      <c r="CJ4" s="14">
        <v>1.8579000000000001</v>
      </c>
      <c r="CK4" s="14">
        <v>1.8595999999999999</v>
      </c>
      <c r="CL4" s="14">
        <v>1.8703000000000001</v>
      </c>
      <c r="CM4" s="14">
        <v>1.8708</v>
      </c>
      <c r="CN4" s="14">
        <v>1.8707</v>
      </c>
      <c r="CO4" s="14">
        <v>1.8697999999999999</v>
      </c>
      <c r="CP4" s="14">
        <v>1.869</v>
      </c>
      <c r="CQ4" s="14">
        <v>1.8689</v>
      </c>
      <c r="CR4" s="14">
        <v>1.8704000000000001</v>
      </c>
      <c r="CS4" s="14">
        <v>1.8715999999999999</v>
      </c>
      <c r="CT4" s="14">
        <v>1.8709</v>
      </c>
      <c r="CU4" s="14">
        <v>1.8698999999999999</v>
      </c>
      <c r="CV4" s="14">
        <v>1.8697999999999999</v>
      </c>
      <c r="CW4" s="14">
        <v>1.8702000000000001</v>
      </c>
      <c r="CX4" s="14">
        <v>1.8695999999999999</v>
      </c>
      <c r="CY4" s="14">
        <v>1.8693</v>
      </c>
      <c r="CZ4" s="14">
        <v>1.8685</v>
      </c>
      <c r="DA4" s="14">
        <v>1.8689</v>
      </c>
      <c r="DB4" s="14">
        <v>1.8676999999999999</v>
      </c>
      <c r="DC4" s="14">
        <v>1.8684000000000001</v>
      </c>
      <c r="DD4" s="14">
        <v>1.8673</v>
      </c>
      <c r="DE4" s="14">
        <v>1.8680000000000001</v>
      </c>
      <c r="DF4" s="14">
        <v>1.8680000000000001</v>
      </c>
      <c r="DG4" s="14">
        <v>1.869</v>
      </c>
      <c r="DH4" s="14">
        <v>1.8704000000000001</v>
      </c>
      <c r="DI4" s="14">
        <v>1.8702000000000001</v>
      </c>
    </row>
    <row r="5" spans="1:113" x14ac:dyDescent="0.3">
      <c r="A5">
        <v>4</v>
      </c>
      <c r="B5" s="7">
        <v>11840</v>
      </c>
      <c r="C5" s="7">
        <v>1570</v>
      </c>
      <c r="D5" s="7">
        <v>233</v>
      </c>
      <c r="E5" s="7">
        <v>3.8</v>
      </c>
      <c r="F5" s="8">
        <v>774</v>
      </c>
      <c r="G5" s="7">
        <v>15.3</v>
      </c>
      <c r="H5" s="9">
        <v>31.953657271758725</v>
      </c>
      <c r="I5" s="10">
        <v>1030.567</v>
      </c>
      <c r="J5" s="11">
        <f t="shared" si="0"/>
        <v>2013.1805999999999</v>
      </c>
      <c r="K5" s="11">
        <f t="shared" si="1"/>
        <v>77.565900000000056</v>
      </c>
      <c r="L5" s="12">
        <f t="shared" si="2"/>
        <v>1.9264516059811043</v>
      </c>
      <c r="M5" s="11">
        <f t="shared" si="3"/>
        <v>3780.1881322285235</v>
      </c>
      <c r="N5" s="13">
        <f t="shared" si="4"/>
        <v>1.8862020408163269</v>
      </c>
      <c r="O5" s="15">
        <v>1992.2582</v>
      </c>
      <c r="P5" s="15">
        <v>1982.7813000000001</v>
      </c>
      <c r="Q5" s="15">
        <v>1984.0153</v>
      </c>
      <c r="R5" s="15">
        <v>1985.3198</v>
      </c>
      <c r="S5" s="15">
        <v>1986.4739999999999</v>
      </c>
      <c r="T5" s="15">
        <v>1983.7941000000001</v>
      </c>
      <c r="U5" s="15">
        <v>1984.4102</v>
      </c>
      <c r="V5" s="15">
        <v>1984.9258</v>
      </c>
      <c r="W5" s="15">
        <v>1982.9214999999999</v>
      </c>
      <c r="X5" s="15">
        <v>1987.9196999999999</v>
      </c>
      <c r="Y5" s="15">
        <v>1987.8425</v>
      </c>
      <c r="Z5" s="15">
        <v>1988.1754000000001</v>
      </c>
      <c r="AA5" s="15">
        <v>1991.2648999999999</v>
      </c>
      <c r="AB5" s="15">
        <v>1994.1442999999999</v>
      </c>
      <c r="AC5" s="15">
        <v>1995.1785</v>
      </c>
      <c r="AD5" s="15">
        <v>1994.1672000000001</v>
      </c>
      <c r="AE5" s="15">
        <v>1996.3837000000001</v>
      </c>
      <c r="AF5" s="15">
        <v>1993.0889</v>
      </c>
      <c r="AG5" s="15">
        <v>1997.1396</v>
      </c>
      <c r="AH5" s="15">
        <v>1993.2338999999999</v>
      </c>
      <c r="AI5" s="15">
        <v>1991.2632000000001</v>
      </c>
      <c r="AJ5" s="15">
        <v>1989.9092000000001</v>
      </c>
      <c r="AK5" s="15">
        <v>1985.5367000000001</v>
      </c>
      <c r="AL5" s="15">
        <v>1985.3884</v>
      </c>
      <c r="AM5" s="15">
        <v>1988.5931</v>
      </c>
      <c r="AN5" s="15">
        <v>2039.1595</v>
      </c>
      <c r="AO5" s="15">
        <v>2041.87</v>
      </c>
      <c r="AP5" s="15">
        <v>2041.1649</v>
      </c>
      <c r="AQ5" s="15">
        <v>2041.9005</v>
      </c>
      <c r="AR5" s="15">
        <v>2040.1832999999999</v>
      </c>
      <c r="AS5" s="15">
        <v>2041.5481</v>
      </c>
      <c r="AT5" s="15">
        <v>2052.5167999999999</v>
      </c>
      <c r="AU5" s="15">
        <v>2060.3472000000002</v>
      </c>
      <c r="AV5" s="15">
        <v>2054.8703999999998</v>
      </c>
      <c r="AW5" s="15">
        <v>2052.2217000000001</v>
      </c>
      <c r="AX5" s="15">
        <v>2045.9978000000001</v>
      </c>
      <c r="AY5" s="15">
        <v>2040.6169</v>
      </c>
      <c r="AZ5" s="15">
        <v>2040.587</v>
      </c>
      <c r="BA5" s="15">
        <v>2036.4414999999999</v>
      </c>
      <c r="BB5" s="15">
        <v>2035.1334999999999</v>
      </c>
      <c r="BC5" s="15">
        <v>2032.4206999999999</v>
      </c>
      <c r="BD5" s="15">
        <v>2029.4093</v>
      </c>
      <c r="BE5" s="15">
        <v>2024.7074</v>
      </c>
      <c r="BF5" s="15">
        <v>2021.8492000000001</v>
      </c>
      <c r="BG5" s="15">
        <v>2021.74</v>
      </c>
      <c r="BH5" s="15">
        <v>2022.2018</v>
      </c>
      <c r="BI5" s="15">
        <v>2029.9312</v>
      </c>
      <c r="BJ5" s="15">
        <v>2035.3320000000001</v>
      </c>
      <c r="BK5" s="15">
        <v>2037.5693000000001</v>
      </c>
      <c r="BL5" s="17"/>
      <c r="BM5" s="14">
        <v>1.8740000000000001</v>
      </c>
      <c r="BN5" s="14">
        <v>1.8805000000000001</v>
      </c>
      <c r="BO5" s="14">
        <v>1.8804000000000001</v>
      </c>
      <c r="BP5" s="14">
        <v>1.8814</v>
      </c>
      <c r="BQ5" s="14">
        <v>1.8811</v>
      </c>
      <c r="BR5" s="14">
        <v>1.8807</v>
      </c>
      <c r="BS5" s="14">
        <v>1.8804000000000001</v>
      </c>
      <c r="BT5" s="14">
        <v>1.8794999999999999</v>
      </c>
      <c r="BU5" s="14">
        <v>1.8803000000000001</v>
      </c>
      <c r="BV5" s="14">
        <v>1.8869</v>
      </c>
      <c r="BW5" s="14">
        <v>1.8876999999999999</v>
      </c>
      <c r="BX5" s="14">
        <v>1.8875</v>
      </c>
      <c r="BY5" s="14">
        <v>1.8863000000000001</v>
      </c>
      <c r="BZ5" s="14">
        <v>1.8861000000000001</v>
      </c>
      <c r="CA5" s="14">
        <v>1.887</v>
      </c>
      <c r="CB5" s="14">
        <v>1.8883000000000001</v>
      </c>
      <c r="CC5" s="14">
        <v>1.8869</v>
      </c>
      <c r="CD5" s="14">
        <v>1.8876999999999999</v>
      </c>
      <c r="CE5" s="14">
        <v>1.8855999999999999</v>
      </c>
      <c r="CF5" s="14">
        <v>1.8867</v>
      </c>
      <c r="CG5" s="14">
        <v>1.8862000000000001</v>
      </c>
      <c r="CH5" s="14">
        <v>1.885</v>
      </c>
      <c r="CI5" s="14">
        <v>1.8856999999999999</v>
      </c>
      <c r="CJ5" s="14">
        <v>1.8861000000000001</v>
      </c>
      <c r="CK5" s="14">
        <v>1.8856999999999999</v>
      </c>
      <c r="CL5" s="14">
        <v>1.8892</v>
      </c>
      <c r="CM5" s="14">
        <v>1.8895</v>
      </c>
      <c r="CN5" s="14">
        <v>1.8887</v>
      </c>
      <c r="CO5" s="14">
        <v>1.8883000000000001</v>
      </c>
      <c r="CP5" s="14">
        <v>1.8880999999999999</v>
      </c>
      <c r="CQ5" s="14">
        <v>1.8879999999999999</v>
      </c>
      <c r="CR5" s="14">
        <v>1.8891</v>
      </c>
      <c r="CS5" s="14">
        <v>1.8895</v>
      </c>
      <c r="CT5" s="14">
        <v>1.8892</v>
      </c>
      <c r="CU5" s="14">
        <v>1.8889</v>
      </c>
      <c r="CV5" s="14">
        <v>1.8896999999999999</v>
      </c>
      <c r="CW5" s="14">
        <v>1.8893</v>
      </c>
      <c r="CX5" s="14">
        <v>1.8894</v>
      </c>
      <c r="CY5" s="14">
        <v>1.8874</v>
      </c>
      <c r="CZ5" s="14">
        <v>1.8878999999999999</v>
      </c>
      <c r="DA5" s="14">
        <v>1.8875</v>
      </c>
      <c r="DB5" s="14">
        <v>1.8867</v>
      </c>
      <c r="DC5" s="14">
        <v>1.8879999999999999</v>
      </c>
      <c r="DD5" s="14">
        <v>1.8887</v>
      </c>
      <c r="DE5" s="14">
        <v>1.8875</v>
      </c>
      <c r="DF5" s="14">
        <v>1.887</v>
      </c>
      <c r="DG5" s="14">
        <v>1.887</v>
      </c>
      <c r="DH5" s="14">
        <v>1.8873</v>
      </c>
      <c r="DI5" s="14">
        <v>1.8883000000000001</v>
      </c>
    </row>
    <row r="6" spans="1:113" x14ac:dyDescent="0.3">
      <c r="A6">
        <v>5</v>
      </c>
      <c r="B6" s="7">
        <v>11200</v>
      </c>
      <c r="C6" s="7">
        <v>3090</v>
      </c>
      <c r="D6" s="7">
        <v>132</v>
      </c>
      <c r="E6" s="7">
        <v>2.8</v>
      </c>
      <c r="F6" s="8">
        <v>462</v>
      </c>
      <c r="G6" s="7">
        <v>17.8</v>
      </c>
      <c r="H6" s="9">
        <v>95.313868026407476</v>
      </c>
      <c r="I6" s="10">
        <v>953.4348</v>
      </c>
      <c r="J6" s="11">
        <f t="shared" si="0"/>
        <v>2002.5868</v>
      </c>
      <c r="K6" s="11">
        <f t="shared" si="1"/>
        <v>105.67999999999984</v>
      </c>
      <c r="L6" s="12">
        <f t="shared" si="2"/>
        <v>2.6385872512492301</v>
      </c>
      <c r="M6" s="11">
        <f t="shared" si="3"/>
        <v>1260.6267113900994</v>
      </c>
      <c r="N6" s="13">
        <f t="shared" si="4"/>
        <v>1.882967346938776</v>
      </c>
      <c r="O6" s="15">
        <v>1980.1858999999999</v>
      </c>
      <c r="P6" s="15">
        <v>1973.2908</v>
      </c>
      <c r="Q6" s="15">
        <v>1971.9022</v>
      </c>
      <c r="R6" s="15">
        <v>1973.4718</v>
      </c>
      <c r="S6" s="15">
        <v>1974.4329</v>
      </c>
      <c r="T6" s="15">
        <v>1971.8028999999999</v>
      </c>
      <c r="U6" s="15">
        <v>1971.3164999999999</v>
      </c>
      <c r="V6" s="15">
        <v>1970.1351</v>
      </c>
      <c r="W6" s="15">
        <v>1972.2037</v>
      </c>
      <c r="X6" s="15">
        <v>1963.8021000000001</v>
      </c>
      <c r="Y6" s="15">
        <v>1965.5923</v>
      </c>
      <c r="Z6" s="15">
        <v>1967.3275000000001</v>
      </c>
      <c r="AA6" s="15">
        <v>1967.2322999999999</v>
      </c>
      <c r="AB6" s="15">
        <v>1967.5807</v>
      </c>
      <c r="AC6" s="15">
        <v>1967.7664</v>
      </c>
      <c r="AD6" s="15">
        <v>1967.7606000000001</v>
      </c>
      <c r="AE6" s="15">
        <v>1965.4480000000001</v>
      </c>
      <c r="AF6" s="15">
        <v>1963.6668999999999</v>
      </c>
      <c r="AG6" s="15">
        <v>1963.7166</v>
      </c>
      <c r="AH6" s="15">
        <v>1961.1029000000001</v>
      </c>
      <c r="AI6" s="15">
        <v>1957.0875000000001</v>
      </c>
      <c r="AJ6" s="15">
        <v>1954.1744000000001</v>
      </c>
      <c r="AK6" s="15">
        <v>1953.3910000000001</v>
      </c>
      <c r="AL6" s="15">
        <v>1955.3505</v>
      </c>
      <c r="AM6" s="15">
        <v>1960.5308</v>
      </c>
      <c r="AN6" s="15">
        <v>2053.7287999999999</v>
      </c>
      <c r="AO6" s="15">
        <v>2056.0520000000001</v>
      </c>
      <c r="AP6" s="15">
        <v>2048.9937</v>
      </c>
      <c r="AQ6" s="15">
        <v>2046.0135</v>
      </c>
      <c r="AR6" s="15">
        <v>2037.7627</v>
      </c>
      <c r="AS6" s="15">
        <v>2034.0663999999999</v>
      </c>
      <c r="AT6" s="15">
        <v>2048.4353000000001</v>
      </c>
      <c r="AU6" s="15">
        <v>2059.0709999999999</v>
      </c>
      <c r="AV6" s="15">
        <v>2052.4639000000002</v>
      </c>
      <c r="AW6" s="15">
        <v>2049.0578999999998</v>
      </c>
      <c r="AX6" s="15">
        <v>2043.4967999999999</v>
      </c>
      <c r="AY6" s="15">
        <v>2037.701</v>
      </c>
      <c r="AZ6" s="15">
        <v>2032.8036999999999</v>
      </c>
      <c r="BA6" s="15">
        <v>2031.2225000000001</v>
      </c>
      <c r="BB6" s="15">
        <v>2029.1677999999999</v>
      </c>
      <c r="BC6" s="15">
        <v>2026.3547000000001</v>
      </c>
      <c r="BD6" s="15">
        <v>2023.9629</v>
      </c>
      <c r="BE6" s="15">
        <v>2023.5293999999999</v>
      </c>
      <c r="BF6" s="15">
        <v>2024.7936</v>
      </c>
      <c r="BG6" s="15">
        <v>2026.9938</v>
      </c>
      <c r="BH6" s="15">
        <v>2032.5337</v>
      </c>
      <c r="BI6" s="15">
        <v>2044.0410999999999</v>
      </c>
      <c r="BJ6" s="15">
        <v>2050.9854</v>
      </c>
      <c r="BK6" s="15">
        <v>2053.2492999999999</v>
      </c>
      <c r="BL6" s="17"/>
      <c r="BM6" s="14">
        <v>1.8786</v>
      </c>
      <c r="BN6" s="14">
        <v>1.8793</v>
      </c>
      <c r="BO6" s="14">
        <v>1.8806</v>
      </c>
      <c r="BP6" s="14">
        <v>1.8814</v>
      </c>
      <c r="BQ6" s="14">
        <v>1.8813</v>
      </c>
      <c r="BR6" s="14">
        <v>1.8808</v>
      </c>
      <c r="BS6" s="14">
        <v>1.8803000000000001</v>
      </c>
      <c r="BT6" s="14">
        <v>1.8807</v>
      </c>
      <c r="BU6" s="14">
        <v>1.8797999999999999</v>
      </c>
      <c r="BV6" s="14">
        <v>1.8801000000000001</v>
      </c>
      <c r="BW6" s="14">
        <v>1.8815</v>
      </c>
      <c r="BX6" s="14">
        <v>1.8812</v>
      </c>
      <c r="BY6" s="14">
        <v>1.8815999999999999</v>
      </c>
      <c r="BZ6" s="14">
        <v>1.8818999999999999</v>
      </c>
      <c r="CA6" s="14">
        <v>1.8818999999999999</v>
      </c>
      <c r="CB6" s="14">
        <v>1.8818999999999999</v>
      </c>
      <c r="CC6" s="14">
        <v>1.8826000000000001</v>
      </c>
      <c r="CD6" s="14">
        <v>1.8819999999999999</v>
      </c>
      <c r="CE6" s="14">
        <v>1.8813</v>
      </c>
      <c r="CF6" s="14">
        <v>1.8808</v>
      </c>
      <c r="CG6" s="14">
        <v>1.8809</v>
      </c>
      <c r="CH6" s="14">
        <v>1.8805000000000001</v>
      </c>
      <c r="CI6" s="14">
        <v>1.8797999999999999</v>
      </c>
      <c r="CJ6" s="14">
        <v>1.88</v>
      </c>
      <c r="CK6" s="14">
        <v>1.88</v>
      </c>
      <c r="CL6" s="14">
        <v>1.8859999999999999</v>
      </c>
      <c r="CM6" s="14">
        <v>1.8854</v>
      </c>
      <c r="CN6" s="14">
        <v>1.8854</v>
      </c>
      <c r="CO6" s="14">
        <v>1.8849</v>
      </c>
      <c r="CP6" s="14">
        <v>1.8849</v>
      </c>
      <c r="CQ6" s="14">
        <v>1.8847</v>
      </c>
      <c r="CR6" s="14">
        <v>1.8868</v>
      </c>
      <c r="CS6" s="14">
        <v>1.8879999999999999</v>
      </c>
      <c r="CT6" s="14">
        <v>1.8875</v>
      </c>
      <c r="CU6" s="14">
        <v>1.8867</v>
      </c>
      <c r="CV6" s="14">
        <v>1.8863000000000001</v>
      </c>
      <c r="CW6" s="14">
        <v>1.8865000000000001</v>
      </c>
      <c r="CX6" s="14">
        <v>1.8863000000000001</v>
      </c>
      <c r="CY6" s="14">
        <v>1.8852</v>
      </c>
      <c r="CZ6" s="14">
        <v>1.8845000000000001</v>
      </c>
      <c r="DA6" s="14">
        <v>1.8844000000000001</v>
      </c>
      <c r="DB6" s="14">
        <v>1.8839999999999999</v>
      </c>
      <c r="DC6" s="14">
        <v>1.8835</v>
      </c>
      <c r="DD6" s="14">
        <v>1.8839999999999999</v>
      </c>
      <c r="DE6" s="14">
        <v>1.8826000000000001</v>
      </c>
      <c r="DF6" s="14">
        <v>1.8828</v>
      </c>
      <c r="DG6" s="14">
        <v>1.8842000000000001</v>
      </c>
      <c r="DH6" s="14">
        <v>1.8848</v>
      </c>
      <c r="DI6" s="14">
        <v>1.8852</v>
      </c>
    </row>
    <row r="7" spans="1:113" x14ac:dyDescent="0.3">
      <c r="A7">
        <v>6</v>
      </c>
      <c r="B7" s="7">
        <v>4480</v>
      </c>
      <c r="C7" s="7">
        <v>17910</v>
      </c>
      <c r="D7" s="7">
        <v>169</v>
      </c>
      <c r="E7" s="7">
        <v>3.3</v>
      </c>
      <c r="F7" s="8">
        <v>702</v>
      </c>
      <c r="G7" s="7">
        <v>11.9</v>
      </c>
      <c r="H7" s="9">
        <v>61.495664192238941</v>
      </c>
      <c r="I7" s="10">
        <v>1040.7251000000001</v>
      </c>
      <c r="J7" s="11">
        <f t="shared" si="0"/>
        <v>2003.1955081632655</v>
      </c>
      <c r="K7" s="11">
        <f t="shared" si="1"/>
        <v>106.76910000000021</v>
      </c>
      <c r="L7" s="12">
        <f t="shared" si="2"/>
        <v>2.6649695340495509</v>
      </c>
      <c r="M7" s="11">
        <f t="shared" si="3"/>
        <v>1954.4748734491222</v>
      </c>
      <c r="N7" s="13">
        <f t="shared" si="4"/>
        <v>1.8378102040816333</v>
      </c>
      <c r="O7" s="15">
        <v>1932.3717999999999</v>
      </c>
      <c r="P7" s="15">
        <v>1959.4259999999999</v>
      </c>
      <c r="Q7" s="15">
        <v>1957.2876000000001</v>
      </c>
      <c r="R7" s="15">
        <v>1958.4662000000001</v>
      </c>
      <c r="S7" s="15">
        <v>1960.3838000000001</v>
      </c>
      <c r="T7" s="15">
        <v>1959.693</v>
      </c>
      <c r="U7" s="15">
        <v>1961.1974</v>
      </c>
      <c r="V7" s="15">
        <v>1961.5255</v>
      </c>
      <c r="W7" s="15">
        <v>1958.6404</v>
      </c>
      <c r="X7" s="15">
        <v>1990.7572</v>
      </c>
      <c r="Y7" s="15">
        <v>1987.8549</v>
      </c>
      <c r="Z7" s="15">
        <v>1986.7121999999999</v>
      </c>
      <c r="AA7" s="15">
        <v>1985.7583</v>
      </c>
      <c r="AB7" s="15">
        <v>1988.1043999999999</v>
      </c>
      <c r="AC7" s="15">
        <v>1989.3372999999999</v>
      </c>
      <c r="AD7" s="15">
        <v>1990.7562</v>
      </c>
      <c r="AE7" s="15">
        <v>1991.6014</v>
      </c>
      <c r="AF7" s="15">
        <v>1991.5856000000001</v>
      </c>
      <c r="AG7" s="15">
        <v>1995.5840000000001</v>
      </c>
      <c r="AH7" s="15">
        <v>1996.8647000000001</v>
      </c>
      <c r="AI7" s="15">
        <v>1996.749</v>
      </c>
      <c r="AJ7" s="15">
        <v>1995.1262999999999</v>
      </c>
      <c r="AK7" s="15">
        <v>1993.6604</v>
      </c>
      <c r="AL7" s="15">
        <v>1991.3788999999999</v>
      </c>
      <c r="AM7" s="15">
        <v>1990.6389999999999</v>
      </c>
      <c r="AN7" s="15">
        <v>2022.0389</v>
      </c>
      <c r="AO7" s="15">
        <v>2021.8323</v>
      </c>
      <c r="AP7" s="15">
        <v>2021.2924</v>
      </c>
      <c r="AQ7" s="15">
        <v>2022.2583999999999</v>
      </c>
      <c r="AR7" s="15">
        <v>2020.5334</v>
      </c>
      <c r="AS7" s="15">
        <v>2020.3774000000001</v>
      </c>
      <c r="AT7" s="15">
        <v>2032.4269999999999</v>
      </c>
      <c r="AU7" s="15">
        <v>2039.1409000000001</v>
      </c>
      <c r="AV7" s="15">
        <v>2035.3567</v>
      </c>
      <c r="AW7" s="15">
        <v>2036.895</v>
      </c>
      <c r="AX7" s="15">
        <v>2034.3014000000001</v>
      </c>
      <c r="AY7" s="15">
        <v>2034.2014999999999</v>
      </c>
      <c r="AZ7" s="15">
        <v>2036.7197000000001</v>
      </c>
      <c r="BA7" s="15">
        <v>2035.2795000000001</v>
      </c>
      <c r="BB7" s="15">
        <v>2037.7774999999999</v>
      </c>
      <c r="BC7" s="15">
        <v>2035.1259</v>
      </c>
      <c r="BD7" s="15">
        <v>2032.7853</v>
      </c>
      <c r="BE7" s="15">
        <v>2028.2888</v>
      </c>
      <c r="BF7" s="15">
        <v>2027.6547</v>
      </c>
      <c r="BG7" s="15">
        <v>2023.4580000000001</v>
      </c>
      <c r="BH7" s="15">
        <v>2020.4574</v>
      </c>
      <c r="BI7" s="15">
        <v>2022.6296</v>
      </c>
      <c r="BJ7" s="15">
        <v>2022.8092999999999</v>
      </c>
      <c r="BK7" s="15">
        <v>2021.4774</v>
      </c>
      <c r="BL7" s="17"/>
      <c r="BM7" s="14">
        <v>1.829</v>
      </c>
      <c r="BN7" s="14">
        <v>1.8319000000000001</v>
      </c>
      <c r="BO7" s="14">
        <v>1.8337000000000001</v>
      </c>
      <c r="BP7" s="14">
        <v>1.8345</v>
      </c>
      <c r="BQ7" s="14">
        <v>1.8339000000000001</v>
      </c>
      <c r="BR7" s="14">
        <v>1.8332999999999999</v>
      </c>
      <c r="BS7" s="14">
        <v>1.8328</v>
      </c>
      <c r="BT7" s="14">
        <v>1.8325</v>
      </c>
      <c r="BU7" s="14">
        <v>1.8333999999999999</v>
      </c>
      <c r="BV7" s="14">
        <v>1.835</v>
      </c>
      <c r="BW7" s="14">
        <v>1.8364</v>
      </c>
      <c r="BX7" s="14">
        <v>1.8364</v>
      </c>
      <c r="BY7" s="14">
        <v>1.8371</v>
      </c>
      <c r="BZ7" s="14">
        <v>1.8365</v>
      </c>
      <c r="CA7" s="14">
        <v>1.8365</v>
      </c>
      <c r="CB7" s="14">
        <v>1.8364</v>
      </c>
      <c r="CC7" s="14">
        <v>1.837</v>
      </c>
      <c r="CD7" s="14">
        <v>1.837</v>
      </c>
      <c r="CE7" s="14">
        <v>1.8364</v>
      </c>
      <c r="CF7" s="14">
        <v>1.8354999999999999</v>
      </c>
      <c r="CG7" s="14">
        <v>1.8348</v>
      </c>
      <c r="CH7" s="14">
        <v>1.8349</v>
      </c>
      <c r="CI7" s="14">
        <v>1.8343</v>
      </c>
      <c r="CJ7" s="14">
        <v>1.835</v>
      </c>
      <c r="CK7" s="14">
        <v>1.8353999999999999</v>
      </c>
      <c r="CL7" s="14">
        <v>1.8391999999999999</v>
      </c>
      <c r="CM7" s="14">
        <v>1.8403</v>
      </c>
      <c r="CN7" s="14">
        <v>1.8402000000000001</v>
      </c>
      <c r="CO7" s="14">
        <v>1.8404</v>
      </c>
      <c r="CP7" s="14">
        <v>1.8409</v>
      </c>
      <c r="CQ7" s="14">
        <v>1.8416999999999999</v>
      </c>
      <c r="CR7" s="14">
        <v>1.8433999999999999</v>
      </c>
      <c r="CS7" s="14">
        <v>1.8445</v>
      </c>
      <c r="CT7" s="14">
        <v>1.8446</v>
      </c>
      <c r="CU7" s="14">
        <v>1.8443000000000001</v>
      </c>
      <c r="CV7" s="14">
        <v>1.8445</v>
      </c>
      <c r="CW7" s="14">
        <v>1.8434999999999999</v>
      </c>
      <c r="CX7" s="14">
        <v>1.8431</v>
      </c>
      <c r="CY7" s="14">
        <v>1.8424</v>
      </c>
      <c r="CZ7" s="14">
        <v>1.8408</v>
      </c>
      <c r="DA7" s="14">
        <v>1.8407</v>
      </c>
      <c r="DB7" s="14">
        <v>1.8396999999999999</v>
      </c>
      <c r="DC7" s="14">
        <v>1.8401000000000001</v>
      </c>
      <c r="DD7" s="14">
        <v>1.8383</v>
      </c>
      <c r="DE7" s="14">
        <v>1.8383</v>
      </c>
      <c r="DF7" s="14">
        <v>1.8376999999999999</v>
      </c>
      <c r="DG7" s="14">
        <v>1.8372999999999999</v>
      </c>
      <c r="DH7" s="14">
        <v>1.8381000000000001</v>
      </c>
      <c r="DI7" s="14">
        <v>1.8391</v>
      </c>
    </row>
    <row r="8" spans="1:113" x14ac:dyDescent="0.3">
      <c r="A8">
        <v>7</v>
      </c>
      <c r="B8" s="7">
        <v>13440</v>
      </c>
      <c r="C8" s="7">
        <v>8410</v>
      </c>
      <c r="D8" s="7">
        <v>224</v>
      </c>
      <c r="E8" s="7">
        <v>2.1</v>
      </c>
      <c r="F8" s="8">
        <v>558</v>
      </c>
      <c r="G8" s="7">
        <v>13.6</v>
      </c>
      <c r="H8" s="9">
        <v>106.56481708900807</v>
      </c>
      <c r="I8" s="10">
        <v>452.20249999999999</v>
      </c>
      <c r="J8" s="11">
        <f t="shared" si="0"/>
        <v>2020.7976244897961</v>
      </c>
      <c r="K8" s="11">
        <f t="shared" si="1"/>
        <v>139.8900000000001</v>
      </c>
      <c r="L8" s="12">
        <f t="shared" si="2"/>
        <v>3.4612570379312237</v>
      </c>
      <c r="M8" s="11">
        <f t="shared" si="3"/>
        <v>1137.7850662298395</v>
      </c>
      <c r="N8" s="13">
        <f t="shared" si="4"/>
        <v>1.9053857142857147</v>
      </c>
      <c r="O8" s="15">
        <v>1972.558</v>
      </c>
      <c r="P8" s="15">
        <v>1969.28</v>
      </c>
      <c r="Q8" s="15">
        <v>1972.9301</v>
      </c>
      <c r="R8" s="15">
        <v>1971.8009</v>
      </c>
      <c r="S8" s="15">
        <v>1967.4272000000001</v>
      </c>
      <c r="T8" s="15">
        <v>1963.3903</v>
      </c>
      <c r="U8" s="15">
        <v>1961.4199000000001</v>
      </c>
      <c r="V8" s="15">
        <v>1961.0199</v>
      </c>
      <c r="W8" s="15">
        <v>1963.2045000000001</v>
      </c>
      <c r="X8" s="15">
        <v>1982.6936000000001</v>
      </c>
      <c r="Y8" s="15">
        <v>1986.8719000000001</v>
      </c>
      <c r="Z8" s="15">
        <v>1987.9920999999999</v>
      </c>
      <c r="AA8" s="15">
        <v>1985.665</v>
      </c>
      <c r="AB8" s="15">
        <v>1982.0948000000001</v>
      </c>
      <c r="AC8" s="15">
        <v>1979.4828</v>
      </c>
      <c r="AD8" s="15">
        <v>1973.7813000000001</v>
      </c>
      <c r="AE8" s="15">
        <v>1967.9435000000001</v>
      </c>
      <c r="AF8" s="15">
        <v>1962.5178000000001</v>
      </c>
      <c r="AG8" s="15">
        <v>1960.0748000000001</v>
      </c>
      <c r="AH8" s="15">
        <v>1955.9684</v>
      </c>
      <c r="AI8" s="15">
        <v>1953.7103</v>
      </c>
      <c r="AJ8" s="15">
        <v>1953.9152999999999</v>
      </c>
      <c r="AK8" s="15">
        <v>1956.0803000000001</v>
      </c>
      <c r="AL8" s="15">
        <v>1965.5139999999999</v>
      </c>
      <c r="AM8" s="15">
        <v>1975.2772</v>
      </c>
      <c r="AN8" s="15">
        <v>2091.0771</v>
      </c>
      <c r="AO8" s="15">
        <v>2087.3379</v>
      </c>
      <c r="AP8" s="15">
        <v>2077.6143000000002</v>
      </c>
      <c r="AQ8" s="15">
        <v>2067.7345999999998</v>
      </c>
      <c r="AR8" s="15">
        <v>2057.1898999999999</v>
      </c>
      <c r="AS8" s="15">
        <v>2055.1680000000001</v>
      </c>
      <c r="AT8" s="15">
        <v>2073.7062999999998</v>
      </c>
      <c r="AU8" s="15">
        <v>2091.8445000000002</v>
      </c>
      <c r="AV8" s="15">
        <v>2088.1552999999999</v>
      </c>
      <c r="AW8" s="15">
        <v>2080.5439000000001</v>
      </c>
      <c r="AX8" s="15">
        <v>2075.2912999999999</v>
      </c>
      <c r="AY8" s="15">
        <v>2070.8546999999999</v>
      </c>
      <c r="AZ8" s="15">
        <v>2063.4661000000001</v>
      </c>
      <c r="BA8" s="15">
        <v>2065.6934000000001</v>
      </c>
      <c r="BB8" s="15">
        <v>2065.2703000000001</v>
      </c>
      <c r="BC8" s="15">
        <v>2064.5408000000002</v>
      </c>
      <c r="BD8" s="15">
        <v>2065.5625</v>
      </c>
      <c r="BE8" s="15">
        <v>2068.0048999999999</v>
      </c>
      <c r="BF8" s="15">
        <v>2068.2206999999999</v>
      </c>
      <c r="BG8" s="15">
        <v>2068.8164000000002</v>
      </c>
      <c r="BH8" s="15">
        <v>2072.4232999999999</v>
      </c>
      <c r="BI8" s="15">
        <v>2083.5610000000001</v>
      </c>
      <c r="BJ8" s="15">
        <v>2090.7921999999999</v>
      </c>
      <c r="BK8" s="15">
        <v>2093.6003000000001</v>
      </c>
      <c r="BL8" s="17"/>
      <c r="BM8" s="14">
        <v>1.899</v>
      </c>
      <c r="BN8" s="14">
        <v>1.8985000000000001</v>
      </c>
      <c r="BO8" s="14">
        <v>1.8986000000000001</v>
      </c>
      <c r="BP8" s="14">
        <v>1.899</v>
      </c>
      <c r="BQ8" s="14">
        <v>1.8996999999999999</v>
      </c>
      <c r="BR8" s="14">
        <v>1.8988</v>
      </c>
      <c r="BS8" s="14">
        <v>1.8985000000000001</v>
      </c>
      <c r="BT8" s="14">
        <v>1.8982000000000001</v>
      </c>
      <c r="BU8" s="14">
        <v>1.8988</v>
      </c>
      <c r="BV8" s="14">
        <v>1.9001999999999999</v>
      </c>
      <c r="BW8" s="14">
        <v>1.9008</v>
      </c>
      <c r="BX8" s="14">
        <v>1.9006000000000001</v>
      </c>
      <c r="BY8" s="14">
        <v>1.9006000000000001</v>
      </c>
      <c r="BZ8" s="14">
        <v>1.9016999999999999</v>
      </c>
      <c r="CA8" s="14">
        <v>1.9009</v>
      </c>
      <c r="CB8" s="14">
        <v>1.9008</v>
      </c>
      <c r="CC8" s="14">
        <v>1.9008</v>
      </c>
      <c r="CD8" s="14">
        <v>1.9</v>
      </c>
      <c r="CE8" s="14">
        <v>1.8993</v>
      </c>
      <c r="CF8" s="14">
        <v>1.8987000000000001</v>
      </c>
      <c r="CG8" s="14">
        <v>1.8979999999999999</v>
      </c>
      <c r="CH8" s="14">
        <v>1.8976</v>
      </c>
      <c r="CI8" s="14">
        <v>1.8984000000000001</v>
      </c>
      <c r="CJ8" s="14">
        <v>1.8982000000000001</v>
      </c>
      <c r="CK8" s="14">
        <v>1.8994</v>
      </c>
      <c r="CL8" s="14">
        <v>1.9139999999999999</v>
      </c>
      <c r="CM8" s="14">
        <v>1.9137</v>
      </c>
      <c r="CN8" s="14">
        <v>1.9117999999999999</v>
      </c>
      <c r="CO8" s="14">
        <v>1.9097</v>
      </c>
      <c r="CP8" s="14">
        <v>1.9078999999999999</v>
      </c>
      <c r="CQ8" s="14">
        <v>1.9087000000000001</v>
      </c>
      <c r="CR8" s="14">
        <v>1.9117</v>
      </c>
      <c r="CS8" s="14">
        <v>1.9151</v>
      </c>
      <c r="CT8" s="14">
        <v>1.9142999999999999</v>
      </c>
      <c r="CU8" s="14">
        <v>1.9137999999999999</v>
      </c>
      <c r="CV8" s="14">
        <v>1.9124000000000001</v>
      </c>
      <c r="CW8" s="14">
        <v>1.9118999999999999</v>
      </c>
      <c r="CX8" s="14">
        <v>1.9116</v>
      </c>
      <c r="CY8" s="14">
        <v>1.9108000000000001</v>
      </c>
      <c r="CZ8" s="14">
        <v>1.9107000000000001</v>
      </c>
      <c r="DA8" s="14">
        <v>1.9105000000000001</v>
      </c>
      <c r="DB8" s="14">
        <v>1.9103000000000001</v>
      </c>
      <c r="DC8" s="14">
        <v>1.9103000000000001</v>
      </c>
      <c r="DD8" s="14">
        <v>1.9106000000000001</v>
      </c>
      <c r="DE8" s="14">
        <v>1.9100999999999999</v>
      </c>
      <c r="DF8" s="14">
        <v>1.9106000000000001</v>
      </c>
      <c r="DG8" s="14">
        <v>1.9117</v>
      </c>
      <c r="DH8" s="14">
        <v>1.9131</v>
      </c>
      <c r="DI8" s="14">
        <v>1.9135</v>
      </c>
    </row>
    <row r="9" spans="1:113" x14ac:dyDescent="0.3">
      <c r="A9">
        <v>8</v>
      </c>
      <c r="B9" s="7">
        <v>19840</v>
      </c>
      <c r="C9" s="7">
        <v>17530</v>
      </c>
      <c r="D9" s="7">
        <v>279</v>
      </c>
      <c r="E9" s="7">
        <v>3.6</v>
      </c>
      <c r="F9" s="8">
        <v>598</v>
      </c>
      <c r="G9" s="7">
        <v>18.899999999999999</v>
      </c>
      <c r="H9" s="9">
        <v>69.084241388715881</v>
      </c>
      <c r="I9" s="10">
        <v>1123.5065999999999</v>
      </c>
      <c r="J9" s="11">
        <f t="shared" si="0"/>
        <v>2011.7903244897964</v>
      </c>
      <c r="K9" s="11">
        <f t="shared" si="1"/>
        <v>142.10149999999976</v>
      </c>
      <c r="L9" s="12">
        <f t="shared" si="2"/>
        <v>3.5317174526136976</v>
      </c>
      <c r="M9" s="11">
        <f t="shared" si="3"/>
        <v>1747.2496917235303</v>
      </c>
      <c r="N9" s="13">
        <f t="shared" si="4"/>
        <v>1.84274693877551</v>
      </c>
      <c r="O9" s="15">
        <v>2109.2262999999998</v>
      </c>
      <c r="P9" s="15">
        <v>2060.2694999999999</v>
      </c>
      <c r="Q9" s="15">
        <v>2060.5313000000001</v>
      </c>
      <c r="R9" s="15">
        <v>2059.8782000000001</v>
      </c>
      <c r="S9" s="15">
        <v>2059.3966999999998</v>
      </c>
      <c r="T9" s="15">
        <v>2055.6860000000001</v>
      </c>
      <c r="U9" s="15">
        <v>2056.5574000000001</v>
      </c>
      <c r="V9" s="15">
        <v>2058.8508000000002</v>
      </c>
      <c r="W9" s="15">
        <v>2057.5571</v>
      </c>
      <c r="X9" s="15">
        <v>2012.6938</v>
      </c>
      <c r="Y9" s="15">
        <v>2016.0613000000001</v>
      </c>
      <c r="Z9" s="15">
        <v>2016.6867999999999</v>
      </c>
      <c r="AA9" s="15">
        <v>2017.9829</v>
      </c>
      <c r="AB9" s="15">
        <v>2018.3435999999999</v>
      </c>
      <c r="AC9" s="15">
        <v>2020.019</v>
      </c>
      <c r="AD9" s="15">
        <v>2017.7918999999999</v>
      </c>
      <c r="AE9" s="15">
        <v>2014.0669</v>
      </c>
      <c r="AF9" s="15">
        <v>2012.1477</v>
      </c>
      <c r="AG9" s="15">
        <v>2012.9151999999999</v>
      </c>
      <c r="AH9" s="15">
        <v>2009.1158</v>
      </c>
      <c r="AI9" s="15">
        <v>2007.3678</v>
      </c>
      <c r="AJ9" s="15">
        <v>2005.3096</v>
      </c>
      <c r="AK9" s="15">
        <v>2006.0109</v>
      </c>
      <c r="AL9" s="15">
        <v>2007.3954000000001</v>
      </c>
      <c r="AM9" s="15">
        <v>2011.8626999999999</v>
      </c>
      <c r="AN9" s="15">
        <v>1995.2942</v>
      </c>
      <c r="AO9" s="15">
        <v>2000.6623999999999</v>
      </c>
      <c r="AP9" s="15">
        <v>2002.9576</v>
      </c>
      <c r="AQ9" s="15">
        <v>2004.6895999999999</v>
      </c>
      <c r="AR9" s="15">
        <v>2002.3904</v>
      </c>
      <c r="AS9" s="15">
        <v>2002.2511</v>
      </c>
      <c r="AT9" s="15">
        <v>2007.7778000000001</v>
      </c>
      <c r="AU9" s="15">
        <v>2009.8625</v>
      </c>
      <c r="AV9" s="15">
        <v>2007.5391999999999</v>
      </c>
      <c r="AW9" s="15">
        <v>2005.8108</v>
      </c>
      <c r="AX9" s="15">
        <v>1999.0596</v>
      </c>
      <c r="AY9" s="15">
        <v>1993.3782000000001</v>
      </c>
      <c r="AZ9" s="15">
        <v>1993.1527000000001</v>
      </c>
      <c r="BA9" s="15">
        <v>1986.7732000000001</v>
      </c>
      <c r="BB9" s="15">
        <v>1984.9795999999999</v>
      </c>
      <c r="BC9" s="15">
        <v>1978.6582000000001</v>
      </c>
      <c r="BD9" s="15">
        <v>1972.2823000000001</v>
      </c>
      <c r="BE9" s="15">
        <v>1968.8219999999999</v>
      </c>
      <c r="BF9" s="15">
        <v>1967.1248000000001</v>
      </c>
      <c r="BG9" s="15">
        <v>1969.3672999999999</v>
      </c>
      <c r="BH9" s="15">
        <v>1974.9848999999999</v>
      </c>
      <c r="BI9" s="15">
        <v>1984.1369999999999</v>
      </c>
      <c r="BJ9" s="15">
        <v>1989.4493</v>
      </c>
      <c r="BK9" s="15">
        <v>1992.5966000000001</v>
      </c>
      <c r="BL9" s="17"/>
      <c r="BM9" s="14">
        <v>1.8412999999999999</v>
      </c>
      <c r="BN9" s="14">
        <v>1.8411</v>
      </c>
      <c r="BO9" s="14">
        <v>1.8418000000000001</v>
      </c>
      <c r="BP9" s="14">
        <v>1.8431999999999999</v>
      </c>
      <c r="BQ9" s="14">
        <v>1.8434999999999999</v>
      </c>
      <c r="BR9" s="14">
        <v>1.8429</v>
      </c>
      <c r="BS9" s="14">
        <v>1.8426</v>
      </c>
      <c r="BT9" s="14">
        <v>1.8415999999999999</v>
      </c>
      <c r="BU9" s="14">
        <v>1.8419000000000001</v>
      </c>
      <c r="BV9" s="14">
        <v>1.8418000000000001</v>
      </c>
      <c r="BW9" s="14">
        <v>1.8416999999999999</v>
      </c>
      <c r="BX9" s="14">
        <v>1.8426</v>
      </c>
      <c r="BY9" s="14">
        <v>1.8435999999999999</v>
      </c>
      <c r="BZ9" s="14">
        <v>1.8444</v>
      </c>
      <c r="CA9" s="14">
        <v>1.8432999999999999</v>
      </c>
      <c r="CB9" s="14">
        <v>1.8438000000000001</v>
      </c>
      <c r="CC9" s="14">
        <v>1.8448</v>
      </c>
      <c r="CD9" s="14">
        <v>1.8443000000000001</v>
      </c>
      <c r="CE9" s="14">
        <v>1.8439000000000001</v>
      </c>
      <c r="CF9" s="14">
        <v>1.8441000000000001</v>
      </c>
      <c r="CG9" s="14">
        <v>1.8431999999999999</v>
      </c>
      <c r="CH9" s="14">
        <v>1.8426</v>
      </c>
      <c r="CI9" s="14">
        <v>1.8412999999999999</v>
      </c>
      <c r="CJ9" s="14">
        <v>1.841</v>
      </c>
      <c r="CK9" s="14">
        <v>1.8401000000000001</v>
      </c>
      <c r="CL9" s="14">
        <v>1.8415999999999999</v>
      </c>
      <c r="CM9" s="14">
        <v>1.8416999999999999</v>
      </c>
      <c r="CN9" s="14">
        <v>1.8418000000000001</v>
      </c>
      <c r="CO9" s="14">
        <v>1.8425</v>
      </c>
      <c r="CP9" s="14">
        <v>1.8431999999999999</v>
      </c>
      <c r="CQ9" s="14">
        <v>1.8429</v>
      </c>
      <c r="CR9" s="14">
        <v>1.8443000000000001</v>
      </c>
      <c r="CS9" s="14">
        <v>1.8454999999999999</v>
      </c>
      <c r="CT9" s="14">
        <v>1.8446</v>
      </c>
      <c r="CU9" s="14">
        <v>1.845</v>
      </c>
      <c r="CV9" s="14">
        <v>1.8452999999999999</v>
      </c>
      <c r="CW9" s="14">
        <v>1.8449</v>
      </c>
      <c r="CX9" s="14">
        <v>1.8443000000000001</v>
      </c>
      <c r="CY9" s="14">
        <v>1.8444</v>
      </c>
      <c r="CZ9" s="14">
        <v>1.8436999999999999</v>
      </c>
      <c r="DA9" s="14">
        <v>1.8433999999999999</v>
      </c>
      <c r="DB9" s="14">
        <v>1.8429</v>
      </c>
      <c r="DC9" s="14">
        <v>1.8422000000000001</v>
      </c>
      <c r="DD9" s="14">
        <v>1.8423</v>
      </c>
      <c r="DE9" s="14">
        <v>1.8412999999999999</v>
      </c>
      <c r="DF9" s="14">
        <v>1.84</v>
      </c>
      <c r="DG9" s="14">
        <v>1.8398000000000001</v>
      </c>
      <c r="DH9" s="14">
        <v>1.84</v>
      </c>
      <c r="DI9" s="14">
        <v>1.8406</v>
      </c>
    </row>
    <row r="10" spans="1:113" x14ac:dyDescent="0.3">
      <c r="A10">
        <v>9</v>
      </c>
      <c r="B10" s="7">
        <v>6400</v>
      </c>
      <c r="C10" s="7">
        <v>7650</v>
      </c>
      <c r="D10" s="7">
        <v>118</v>
      </c>
      <c r="E10" s="7">
        <v>3.7</v>
      </c>
      <c r="F10" s="8">
        <v>502</v>
      </c>
      <c r="G10" s="7">
        <v>15.5</v>
      </c>
      <c r="H10" s="9">
        <v>63.815873923763128</v>
      </c>
      <c r="I10" s="10">
        <v>1078.0542</v>
      </c>
      <c r="J10" s="11">
        <f t="shared" si="0"/>
        <v>2011.5152291666666</v>
      </c>
      <c r="K10" s="11">
        <f t="shared" si="1"/>
        <v>76.395199999999932</v>
      </c>
      <c r="L10" s="12">
        <f t="shared" si="2"/>
        <v>1.8989465973779638</v>
      </c>
      <c r="M10" s="11">
        <f t="shared" si="3"/>
        <v>1891.2365580730266</v>
      </c>
      <c r="N10" s="13">
        <f t="shared" si="4"/>
        <v>1.7996187500000007</v>
      </c>
      <c r="O10" s="15">
        <v>1955.9363000000001</v>
      </c>
      <c r="P10" s="15">
        <v>1978.9781</v>
      </c>
      <c r="Q10" s="15"/>
      <c r="R10" s="15">
        <v>1981.6198999999999</v>
      </c>
      <c r="S10" s="15">
        <v>1982.1853000000001</v>
      </c>
      <c r="T10" s="15">
        <v>1980.3162</v>
      </c>
      <c r="U10" s="15">
        <v>1980.4751000000001</v>
      </c>
      <c r="V10" s="15">
        <v>1980.9306999999999</v>
      </c>
      <c r="W10" s="15">
        <v>1979.9337</v>
      </c>
      <c r="X10" s="15">
        <v>2006.7998</v>
      </c>
      <c r="Y10" s="15">
        <v>2007.4105</v>
      </c>
      <c r="Z10" s="15">
        <v>2006.1193000000001</v>
      </c>
      <c r="AA10" s="15">
        <v>2006.7356</v>
      </c>
      <c r="AB10" s="15">
        <v>2007.7058999999999</v>
      </c>
      <c r="AC10" s="15">
        <v>2008.4994999999999</v>
      </c>
      <c r="AD10" s="15">
        <v>2014.6595</v>
      </c>
      <c r="AE10" s="15">
        <v>2009.2702999999999</v>
      </c>
      <c r="AF10" s="15">
        <v>2009.8320000000001</v>
      </c>
      <c r="AG10" s="15">
        <v>2010.4563000000001</v>
      </c>
      <c r="AH10" s="15">
        <v>2008.078</v>
      </c>
      <c r="AI10" s="15">
        <v>2006.646</v>
      </c>
      <c r="AJ10" s="15">
        <v>2012.9965999999999</v>
      </c>
      <c r="AK10" s="15">
        <v>2005.6425999999999</v>
      </c>
      <c r="AL10" s="15">
        <v>2004.7197000000001</v>
      </c>
      <c r="AM10" s="15">
        <v>2011.1373000000001</v>
      </c>
      <c r="AN10" s="15">
        <v>2027.6602</v>
      </c>
      <c r="AO10" s="15">
        <v>2032.3315</v>
      </c>
      <c r="AP10" s="15">
        <v>2030.3357000000001</v>
      </c>
      <c r="AQ10" s="15">
        <v>2024.4799</v>
      </c>
      <c r="AR10" s="15">
        <v>2020.2487000000001</v>
      </c>
      <c r="AS10" s="15">
        <v>2024.9138</v>
      </c>
      <c r="AT10" s="15">
        <v>2020.2284999999999</v>
      </c>
      <c r="AU10" s="15">
        <v>2025.712</v>
      </c>
      <c r="AV10" s="15">
        <v>2016.8175000000001</v>
      </c>
      <c r="AW10" s="15">
        <v>2022.0378000000001</v>
      </c>
      <c r="AX10" s="15">
        <v>2020.5730000000001</v>
      </c>
      <c r="AY10" s="15">
        <v>2021.1401000000001</v>
      </c>
      <c r="AZ10" s="15">
        <v>2028.4223999999999</v>
      </c>
      <c r="BA10" s="15">
        <v>2027.3420000000001</v>
      </c>
      <c r="BB10" s="15">
        <v>2030.8909000000001</v>
      </c>
      <c r="BC10" s="15">
        <v>2025.2716</v>
      </c>
      <c r="BD10" s="15">
        <v>2028.432</v>
      </c>
      <c r="BE10" s="15">
        <v>2027.4194</v>
      </c>
      <c r="BF10" s="15">
        <v>2024.625</v>
      </c>
      <c r="BG10" s="15">
        <v>2017.8607999999999</v>
      </c>
      <c r="BH10" s="15">
        <v>2021.2009</v>
      </c>
      <c r="BI10" s="15">
        <v>2024.829</v>
      </c>
      <c r="BJ10" s="15">
        <v>2027.0011</v>
      </c>
      <c r="BK10" s="15">
        <v>2025.873</v>
      </c>
      <c r="BL10" s="17"/>
      <c r="BM10" s="14">
        <v>1.7935000000000001</v>
      </c>
      <c r="BN10" s="14">
        <v>1.7984</v>
      </c>
      <c r="BO10" s="14"/>
      <c r="BP10" s="14">
        <v>1.8001</v>
      </c>
      <c r="BQ10" s="14">
        <v>1.7998000000000001</v>
      </c>
      <c r="BR10" s="14">
        <v>1.7992999999999999</v>
      </c>
      <c r="BS10" s="14">
        <v>1.7985</v>
      </c>
      <c r="BT10" s="14">
        <v>1.7975000000000001</v>
      </c>
      <c r="BU10" s="14">
        <v>1.7974000000000001</v>
      </c>
      <c r="BV10" s="14">
        <v>1.8013999999999999</v>
      </c>
      <c r="BW10" s="14">
        <v>1.8017000000000001</v>
      </c>
      <c r="BX10" s="14">
        <v>1.8023</v>
      </c>
      <c r="BY10" s="14">
        <v>1.8026</v>
      </c>
      <c r="BZ10" s="14">
        <v>1.8030999999999999</v>
      </c>
      <c r="CA10" s="14">
        <v>1.8028999999999999</v>
      </c>
      <c r="CB10" s="14">
        <v>1.7988</v>
      </c>
      <c r="CC10" s="14">
        <v>1.8028</v>
      </c>
      <c r="CD10" s="14">
        <v>1.8010999999999999</v>
      </c>
      <c r="CE10" s="14">
        <v>1.8016000000000001</v>
      </c>
      <c r="CF10" s="14">
        <v>1.8021</v>
      </c>
      <c r="CG10" s="14">
        <v>1.8017000000000001</v>
      </c>
      <c r="CH10" s="14">
        <v>1.7963</v>
      </c>
      <c r="CI10" s="14">
        <v>1.8002</v>
      </c>
      <c r="CJ10" s="14">
        <v>1.8007</v>
      </c>
      <c r="CK10" s="14">
        <v>1.7974000000000001</v>
      </c>
      <c r="CL10" s="14">
        <v>1.8004</v>
      </c>
      <c r="CM10" s="14">
        <v>1.7985</v>
      </c>
      <c r="CN10" s="14">
        <v>1.7988</v>
      </c>
      <c r="CO10" s="14">
        <v>1.8023</v>
      </c>
      <c r="CP10" s="14">
        <v>1.8028999999999999</v>
      </c>
      <c r="CQ10" s="14">
        <v>1.7981</v>
      </c>
      <c r="CR10" s="14">
        <v>1.8035000000000001</v>
      </c>
      <c r="CS10" s="14">
        <v>1.7994000000000001</v>
      </c>
      <c r="CT10" s="14">
        <v>1.8028999999999999</v>
      </c>
      <c r="CU10" s="14">
        <v>1.7992999999999999</v>
      </c>
      <c r="CV10" s="14">
        <v>1.7990999999999999</v>
      </c>
      <c r="CW10" s="14">
        <v>1.7994000000000001</v>
      </c>
      <c r="CX10" s="14">
        <v>1.7983</v>
      </c>
      <c r="CY10" s="14">
        <v>1.7988999999999999</v>
      </c>
      <c r="CZ10" s="14">
        <v>1.7977000000000001</v>
      </c>
      <c r="DA10" s="14">
        <v>1.8010999999999999</v>
      </c>
      <c r="DB10" s="14">
        <v>1.7970999999999999</v>
      </c>
      <c r="DC10" s="14">
        <v>1.7962</v>
      </c>
      <c r="DD10" s="14">
        <v>1.7970999999999999</v>
      </c>
      <c r="DE10" s="14">
        <v>1.7996000000000001</v>
      </c>
      <c r="DF10" s="14">
        <v>1.7959000000000001</v>
      </c>
      <c r="DG10" s="14">
        <v>1.7964</v>
      </c>
      <c r="DH10" s="14">
        <v>1.7975000000000001</v>
      </c>
      <c r="DI10" s="14">
        <v>1.8001</v>
      </c>
    </row>
    <row r="11" spans="1:113" x14ac:dyDescent="0.3">
      <c r="A11">
        <v>10</v>
      </c>
      <c r="B11" s="7">
        <v>7680</v>
      </c>
      <c r="C11" s="7">
        <v>2710</v>
      </c>
      <c r="D11" s="7">
        <v>210</v>
      </c>
      <c r="E11" s="7">
        <v>3.6</v>
      </c>
      <c r="F11" s="8">
        <v>654</v>
      </c>
      <c r="G11" s="7">
        <v>20.3</v>
      </c>
      <c r="H11" s="9">
        <v>35.093443936231935</v>
      </c>
      <c r="I11" s="10">
        <v>1231.7003999999999</v>
      </c>
      <c r="J11" s="11">
        <f t="shared" si="0"/>
        <v>2004.0690714285711</v>
      </c>
      <c r="K11" s="11">
        <f t="shared" si="1"/>
        <v>54.910399999999981</v>
      </c>
      <c r="L11" s="12">
        <f t="shared" si="2"/>
        <v>1.3699727415297596</v>
      </c>
      <c r="M11" s="11">
        <f t="shared" si="3"/>
        <v>3426.3990876532125</v>
      </c>
      <c r="N11" s="13">
        <f t="shared" si="4"/>
        <v>1.8512510204081631</v>
      </c>
      <c r="O11" s="15">
        <v>1992.7511</v>
      </c>
      <c r="P11" s="15">
        <v>1990.1936000000001</v>
      </c>
      <c r="Q11" s="15">
        <v>1992.9309000000001</v>
      </c>
      <c r="R11" s="15">
        <v>1996.0347999999999</v>
      </c>
      <c r="S11" s="15">
        <v>1996.8510000000001</v>
      </c>
      <c r="T11" s="15">
        <v>1995.2858000000001</v>
      </c>
      <c r="U11" s="15">
        <v>1990.6603</v>
      </c>
      <c r="V11" s="15">
        <v>1988.9253000000001</v>
      </c>
      <c r="W11" s="15">
        <v>1987.4081000000001</v>
      </c>
      <c r="X11" s="15">
        <v>1993.0359000000001</v>
      </c>
      <c r="Y11" s="15">
        <v>1995.3037999999999</v>
      </c>
      <c r="Z11" s="15">
        <v>1999.0288</v>
      </c>
      <c r="AA11" s="15">
        <v>2000.0392999999999</v>
      </c>
      <c r="AB11" s="15">
        <v>2003.7603999999999</v>
      </c>
      <c r="AC11" s="15">
        <v>2008.3512000000001</v>
      </c>
      <c r="AD11" s="15">
        <v>2007.4462000000001</v>
      </c>
      <c r="AE11" s="15">
        <v>2005.7632000000001</v>
      </c>
      <c r="AF11" s="15">
        <v>2001.7426</v>
      </c>
      <c r="AG11" s="15">
        <v>1999.4077</v>
      </c>
      <c r="AH11" s="15">
        <v>1994.2805000000001</v>
      </c>
      <c r="AI11" s="15">
        <v>1990.6117999999999</v>
      </c>
      <c r="AJ11" s="15">
        <v>1987.5618999999999</v>
      </c>
      <c r="AK11" s="15">
        <v>1983.5277000000001</v>
      </c>
      <c r="AL11" s="15">
        <v>1984.7656999999999</v>
      </c>
      <c r="AM11" s="15">
        <v>1989.2197000000001</v>
      </c>
      <c r="AN11" s="15">
        <v>2015.66</v>
      </c>
      <c r="AO11" s="15">
        <v>2019.5863999999999</v>
      </c>
      <c r="AP11" s="15">
        <v>2019.7726</v>
      </c>
      <c r="AQ11" s="15">
        <v>2020.8774000000001</v>
      </c>
      <c r="AR11" s="15">
        <v>2017.6038000000001</v>
      </c>
      <c r="AS11" s="15">
        <v>2021.2048</v>
      </c>
      <c r="AT11" s="15">
        <v>2031.4032</v>
      </c>
      <c r="AU11" s="15">
        <v>2038.4381000000001</v>
      </c>
      <c r="AV11" s="15">
        <v>2035.4355</v>
      </c>
      <c r="AW11" s="15">
        <v>2031.8140000000001</v>
      </c>
      <c r="AX11" s="15">
        <v>2026.4916000000001</v>
      </c>
      <c r="AY11" s="15">
        <v>2020.8290999999999</v>
      </c>
      <c r="AZ11" s="15">
        <v>2016.3581999999999</v>
      </c>
      <c r="BA11" s="15">
        <v>2012.1239</v>
      </c>
      <c r="BB11" s="15">
        <v>2008.9249</v>
      </c>
      <c r="BC11" s="15">
        <v>2005.0360000000001</v>
      </c>
      <c r="BD11" s="15">
        <v>1998.8375000000001</v>
      </c>
      <c r="BE11" s="15">
        <v>1994.6344999999999</v>
      </c>
      <c r="BF11" s="15">
        <v>1990.3284000000001</v>
      </c>
      <c r="BG11" s="15">
        <v>1989.4629</v>
      </c>
      <c r="BH11" s="15">
        <v>1990.7614000000001</v>
      </c>
      <c r="BI11" s="15">
        <v>2000.3871999999999</v>
      </c>
      <c r="BJ11" s="15">
        <v>2006.5961</v>
      </c>
      <c r="BK11" s="15">
        <v>2011.9296999999999</v>
      </c>
      <c r="BL11" s="17"/>
      <c r="BM11" s="14">
        <v>1.8416999999999999</v>
      </c>
      <c r="BN11" s="14">
        <v>1.8467</v>
      </c>
      <c r="BO11" s="14">
        <v>1.8475999999999999</v>
      </c>
      <c r="BP11" s="14">
        <v>1.8485</v>
      </c>
      <c r="BQ11" s="14">
        <v>1.8483000000000001</v>
      </c>
      <c r="BR11" s="14">
        <v>1.8465</v>
      </c>
      <c r="BS11" s="14">
        <v>1.8473999999999999</v>
      </c>
      <c r="BT11" s="14">
        <v>1.8466</v>
      </c>
      <c r="BU11" s="14">
        <v>1.8469</v>
      </c>
      <c r="BV11" s="14">
        <v>1.8514999999999999</v>
      </c>
      <c r="BW11" s="14">
        <v>1.8525</v>
      </c>
      <c r="BX11" s="14">
        <v>1.8520000000000001</v>
      </c>
      <c r="BY11" s="14">
        <v>1.8539000000000001</v>
      </c>
      <c r="BZ11" s="14">
        <v>1.8534999999999999</v>
      </c>
      <c r="CA11" s="14">
        <v>1.8519000000000001</v>
      </c>
      <c r="CB11" s="14">
        <v>1.8527</v>
      </c>
      <c r="CC11" s="14">
        <v>1.8527</v>
      </c>
      <c r="CD11" s="14">
        <v>1.8525</v>
      </c>
      <c r="CE11" s="14">
        <v>1.8526</v>
      </c>
      <c r="CF11" s="14">
        <v>1.8526</v>
      </c>
      <c r="CG11" s="14">
        <v>1.8512</v>
      </c>
      <c r="CH11" s="14">
        <v>1.8505</v>
      </c>
      <c r="CI11" s="14">
        <v>1.851</v>
      </c>
      <c r="CJ11" s="14">
        <v>1.851</v>
      </c>
      <c r="CK11" s="14">
        <v>1.8512</v>
      </c>
      <c r="CL11" s="14">
        <v>1.8523000000000001</v>
      </c>
      <c r="CM11" s="14">
        <v>1.8529</v>
      </c>
      <c r="CN11" s="14">
        <v>1.8523000000000001</v>
      </c>
      <c r="CO11" s="14">
        <v>1.8519000000000001</v>
      </c>
      <c r="CP11" s="14">
        <v>1.8532</v>
      </c>
      <c r="CQ11" s="14">
        <v>1.8523000000000001</v>
      </c>
      <c r="CR11" s="14">
        <v>1.8541000000000001</v>
      </c>
      <c r="CS11" s="14">
        <v>1.853</v>
      </c>
      <c r="CT11" s="14">
        <v>1.8524</v>
      </c>
      <c r="CU11" s="14">
        <v>1.8531</v>
      </c>
      <c r="CV11" s="14">
        <v>1.8532</v>
      </c>
      <c r="CW11" s="14">
        <v>1.8526</v>
      </c>
      <c r="CX11" s="14">
        <v>1.8522000000000001</v>
      </c>
      <c r="CY11" s="14">
        <v>1.8527</v>
      </c>
      <c r="CZ11" s="14">
        <v>1.8528</v>
      </c>
      <c r="DA11" s="14">
        <v>1.8520000000000001</v>
      </c>
      <c r="DB11" s="14">
        <v>1.8521000000000001</v>
      </c>
      <c r="DC11" s="14">
        <v>1.8515999999999999</v>
      </c>
      <c r="DD11" s="14">
        <v>1.8526</v>
      </c>
      <c r="DE11" s="14">
        <v>1.8512999999999999</v>
      </c>
      <c r="DF11" s="14">
        <v>1.8513999999999999</v>
      </c>
      <c r="DG11" s="14">
        <v>1.8513999999999999</v>
      </c>
      <c r="DH11" s="14">
        <v>1.8523000000000001</v>
      </c>
      <c r="DI11" s="14">
        <v>1.8521000000000001</v>
      </c>
    </row>
    <row r="12" spans="1:113" x14ac:dyDescent="0.3">
      <c r="A12">
        <v>11</v>
      </c>
      <c r="B12" s="7">
        <v>19200</v>
      </c>
      <c r="C12" s="7">
        <v>12970</v>
      </c>
      <c r="D12" s="7">
        <v>284</v>
      </c>
      <c r="E12" s="7">
        <v>3.7</v>
      </c>
      <c r="F12" s="8">
        <v>494</v>
      </c>
      <c r="G12" s="7">
        <v>13</v>
      </c>
      <c r="H12" s="9">
        <v>87.064676631015615</v>
      </c>
      <c r="I12" s="10">
        <v>1063.6510000000001</v>
      </c>
      <c r="J12" s="11">
        <f t="shared" si="0"/>
        <v>1988.76783877551</v>
      </c>
      <c r="K12" s="11">
        <f t="shared" si="1"/>
        <v>110.55089999999996</v>
      </c>
      <c r="L12" s="12">
        <f t="shared" si="2"/>
        <v>2.7793817318583165</v>
      </c>
      <c r="M12" s="11">
        <f t="shared" si="3"/>
        <v>1370.5451503856191</v>
      </c>
      <c r="N12" s="13">
        <f t="shared" si="4"/>
        <v>1.8772836734693881</v>
      </c>
      <c r="O12" s="15">
        <v>2059.4155000000001</v>
      </c>
      <c r="P12" s="15">
        <v>2014.9831999999999</v>
      </c>
      <c r="Q12" s="15">
        <v>2016.2308</v>
      </c>
      <c r="R12" s="15">
        <v>2021.0853</v>
      </c>
      <c r="S12" s="15">
        <v>2017.566</v>
      </c>
      <c r="T12" s="15">
        <v>2012.3666000000001</v>
      </c>
      <c r="U12" s="15">
        <v>2016.9435000000001</v>
      </c>
      <c r="V12" s="15">
        <v>2025.0528999999999</v>
      </c>
      <c r="W12" s="15">
        <v>2018.2452000000001</v>
      </c>
      <c r="X12" s="15">
        <v>1993.3426999999999</v>
      </c>
      <c r="Y12" s="15">
        <v>1992.3770999999999</v>
      </c>
      <c r="Z12" s="15">
        <v>1990.8056999999999</v>
      </c>
      <c r="AA12" s="15">
        <v>1993.79</v>
      </c>
      <c r="AB12" s="15">
        <v>1998.6978999999999</v>
      </c>
      <c r="AC12" s="15">
        <v>1997.7207000000001</v>
      </c>
      <c r="AD12" s="15">
        <v>1997.4594999999999</v>
      </c>
      <c r="AE12" s="15">
        <v>1995.1854000000001</v>
      </c>
      <c r="AF12" s="15">
        <v>1994.8925999999999</v>
      </c>
      <c r="AG12" s="15">
        <v>1996.0796</v>
      </c>
      <c r="AH12" s="15">
        <v>1995.5125</v>
      </c>
      <c r="AI12" s="15">
        <v>1997.0437999999999</v>
      </c>
      <c r="AJ12" s="15">
        <v>1999.2515000000001</v>
      </c>
      <c r="AK12" s="15">
        <v>1996.0636</v>
      </c>
      <c r="AL12" s="15">
        <v>1992.4457</v>
      </c>
      <c r="AM12" s="15">
        <v>1993.2348999999999</v>
      </c>
      <c r="AN12" s="15">
        <v>1957.5408</v>
      </c>
      <c r="AO12" s="15">
        <v>1962.9294</v>
      </c>
      <c r="AP12" s="15">
        <v>1965.9174</v>
      </c>
      <c r="AQ12" s="15">
        <v>1971.5667000000001</v>
      </c>
      <c r="AR12" s="15">
        <v>1976.5344</v>
      </c>
      <c r="AS12" s="15">
        <v>1982.2349999999999</v>
      </c>
      <c r="AT12" s="15">
        <v>1992.3925999999999</v>
      </c>
      <c r="AU12" s="15">
        <v>2000.1711</v>
      </c>
      <c r="AV12" s="15">
        <v>1996.6948</v>
      </c>
      <c r="AW12" s="15">
        <v>1995.3811000000001</v>
      </c>
      <c r="AX12" s="15">
        <v>1991.6723999999999</v>
      </c>
      <c r="AY12" s="15">
        <v>1988.2849000000001</v>
      </c>
      <c r="AZ12" s="15">
        <v>1987.1686</v>
      </c>
      <c r="BA12" s="15">
        <v>1979.6551999999999</v>
      </c>
      <c r="BB12" s="15">
        <v>1975.0051000000001</v>
      </c>
      <c r="BC12" s="15">
        <v>1968.5706</v>
      </c>
      <c r="BD12" s="15">
        <v>1962.7177999999999</v>
      </c>
      <c r="BE12" s="15">
        <v>1956.8198</v>
      </c>
      <c r="BF12" s="15">
        <v>1953.5377000000001</v>
      </c>
      <c r="BG12" s="15">
        <v>1950.4049</v>
      </c>
      <c r="BH12" s="15">
        <v>1948.8646000000001</v>
      </c>
      <c r="BI12" s="15">
        <v>1951.6527000000001</v>
      </c>
      <c r="BJ12" s="15">
        <v>1953.6017999999999</v>
      </c>
      <c r="BK12" s="15">
        <v>1954.5125</v>
      </c>
      <c r="BL12" s="17"/>
      <c r="BM12" s="14">
        <v>1.8782000000000001</v>
      </c>
      <c r="BN12" s="14">
        <v>1.8772</v>
      </c>
      <c r="BO12" s="14">
        <v>1.877</v>
      </c>
      <c r="BP12" s="14">
        <v>1.8792</v>
      </c>
      <c r="BQ12" s="14">
        <v>1.8791</v>
      </c>
      <c r="BR12" s="14">
        <v>1.8787</v>
      </c>
      <c r="BS12" s="14">
        <v>1.8778999999999999</v>
      </c>
      <c r="BT12" s="14">
        <v>1.8779999999999999</v>
      </c>
      <c r="BU12" s="14">
        <v>1.8776999999999999</v>
      </c>
      <c r="BV12" s="14">
        <v>1.877</v>
      </c>
      <c r="BW12" s="14">
        <v>1.8774</v>
      </c>
      <c r="BX12" s="14">
        <v>1.8784000000000001</v>
      </c>
      <c r="BY12" s="14">
        <v>1.8783000000000001</v>
      </c>
      <c r="BZ12" s="14">
        <v>1.8791</v>
      </c>
      <c r="CA12" s="14">
        <v>1.8785000000000001</v>
      </c>
      <c r="CB12" s="14">
        <v>1.8773</v>
      </c>
      <c r="CC12" s="14">
        <v>1.8788</v>
      </c>
      <c r="CD12" s="14">
        <v>1.8784000000000001</v>
      </c>
      <c r="CE12" s="14">
        <v>1.8787</v>
      </c>
      <c r="CF12" s="14">
        <v>1.8782000000000001</v>
      </c>
      <c r="CG12" s="14">
        <v>1.8772</v>
      </c>
      <c r="CH12" s="14">
        <v>1.8771</v>
      </c>
      <c r="CI12" s="14">
        <v>1.8777999999999999</v>
      </c>
      <c r="CJ12" s="14">
        <v>1.877</v>
      </c>
      <c r="CK12" s="14">
        <v>1.8768</v>
      </c>
      <c r="CL12" s="14">
        <v>1.8751</v>
      </c>
      <c r="CM12" s="14">
        <v>1.8752</v>
      </c>
      <c r="CN12" s="14">
        <v>1.8763000000000001</v>
      </c>
      <c r="CO12" s="14">
        <v>1.8761000000000001</v>
      </c>
      <c r="CP12" s="14">
        <v>1.8773</v>
      </c>
      <c r="CQ12" s="14">
        <v>1.8775999999999999</v>
      </c>
      <c r="CR12" s="14">
        <v>1.8783000000000001</v>
      </c>
      <c r="CS12" s="14">
        <v>1.8797999999999999</v>
      </c>
      <c r="CT12" s="14">
        <v>1.8787</v>
      </c>
      <c r="CU12" s="14">
        <v>1.8791</v>
      </c>
      <c r="CV12" s="14">
        <v>1.8789</v>
      </c>
      <c r="CW12" s="14">
        <v>1.8782000000000001</v>
      </c>
      <c r="CX12" s="14">
        <v>1.8782000000000001</v>
      </c>
      <c r="CY12" s="14">
        <v>1.8777999999999999</v>
      </c>
      <c r="CZ12" s="14">
        <v>1.8774999999999999</v>
      </c>
      <c r="DA12" s="14">
        <v>1.8766</v>
      </c>
      <c r="DB12" s="14">
        <v>1.8754</v>
      </c>
      <c r="DC12" s="14">
        <v>1.8755999999999999</v>
      </c>
      <c r="DD12" s="14">
        <v>1.8752</v>
      </c>
      <c r="DE12" s="14">
        <v>1.875</v>
      </c>
      <c r="DF12" s="14">
        <v>1.8744000000000001</v>
      </c>
      <c r="DG12" s="14">
        <v>1.8734999999999999</v>
      </c>
      <c r="DH12" s="14">
        <v>1.8735999999999999</v>
      </c>
      <c r="DI12" s="14">
        <v>1.8745000000000001</v>
      </c>
    </row>
    <row r="13" spans="1:113" x14ac:dyDescent="0.3">
      <c r="A13">
        <v>12</v>
      </c>
      <c r="B13" s="7">
        <v>14720</v>
      </c>
      <c r="C13" s="7">
        <v>4990</v>
      </c>
      <c r="D13" s="7">
        <v>100</v>
      </c>
      <c r="E13" s="7">
        <v>2.2999999999999998</v>
      </c>
      <c r="F13" s="8">
        <v>694</v>
      </c>
      <c r="G13" s="7">
        <v>16.7</v>
      </c>
      <c r="H13" s="9">
        <v>92.577217505810509</v>
      </c>
      <c r="I13" s="10">
        <v>409.04509999999999</v>
      </c>
      <c r="J13" s="11">
        <f t="shared" si="0"/>
        <v>1976.8269102040822</v>
      </c>
      <c r="K13" s="11">
        <f t="shared" si="1"/>
        <v>135.00849999999991</v>
      </c>
      <c r="L13" s="12">
        <f t="shared" si="2"/>
        <v>3.4147779783628605</v>
      </c>
      <c r="M13" s="11">
        <f t="shared" si="3"/>
        <v>1281.1965817054345</v>
      </c>
      <c r="N13" s="13">
        <f t="shared" si="4"/>
        <v>1.8854714285714291</v>
      </c>
      <c r="O13" s="15">
        <v>1899.3746000000001</v>
      </c>
      <c r="P13" s="15">
        <v>1918.4595999999999</v>
      </c>
      <c r="Q13" s="15">
        <v>1923.1777</v>
      </c>
      <c r="R13" s="15">
        <v>1919.6039000000001</v>
      </c>
      <c r="S13" s="15">
        <v>1914.5823</v>
      </c>
      <c r="T13" s="15">
        <v>1906.3196</v>
      </c>
      <c r="U13" s="15">
        <v>1902.3625</v>
      </c>
      <c r="V13" s="15">
        <v>1903.7850000000001</v>
      </c>
      <c r="W13" s="15">
        <v>1910.6759</v>
      </c>
      <c r="X13" s="15">
        <v>1963.7147</v>
      </c>
      <c r="Y13" s="15">
        <v>1966.6328000000001</v>
      </c>
      <c r="Z13" s="15">
        <v>1965.52</v>
      </c>
      <c r="AA13" s="15">
        <v>1961.9811</v>
      </c>
      <c r="AB13" s="15">
        <v>1962.4160999999999</v>
      </c>
      <c r="AC13" s="15">
        <v>1960.6338000000001</v>
      </c>
      <c r="AD13" s="15">
        <v>1954.8352</v>
      </c>
      <c r="AE13" s="15">
        <v>1947.3989999999999</v>
      </c>
      <c r="AF13" s="15">
        <v>1937.5352</v>
      </c>
      <c r="AG13" s="15">
        <v>1935.5177000000001</v>
      </c>
      <c r="AH13" s="15">
        <v>1931.9662000000001</v>
      </c>
      <c r="AI13" s="15">
        <v>1929.5247999999999</v>
      </c>
      <c r="AJ13" s="15">
        <v>1932.5562</v>
      </c>
      <c r="AK13" s="15">
        <v>1935.1857</v>
      </c>
      <c r="AL13" s="15">
        <v>1945.9471000000001</v>
      </c>
      <c r="AM13" s="15">
        <v>1956.5759</v>
      </c>
      <c r="AN13" s="15">
        <v>2033.9982</v>
      </c>
      <c r="AO13" s="15">
        <v>2029.4358999999999</v>
      </c>
      <c r="AP13" s="15">
        <v>2017.9468999999999</v>
      </c>
      <c r="AQ13" s="15">
        <v>2005.5139999999999</v>
      </c>
      <c r="AR13" s="15">
        <v>1997.6171999999999</v>
      </c>
      <c r="AS13" s="15">
        <v>2000.5768</v>
      </c>
      <c r="AT13" s="15">
        <v>2017.1976</v>
      </c>
      <c r="AU13" s="15">
        <v>2031.9657</v>
      </c>
      <c r="AV13" s="15">
        <v>2032.9498000000001</v>
      </c>
      <c r="AW13" s="15">
        <v>2030.6003000000001</v>
      </c>
      <c r="AX13" s="15">
        <v>2024.4628</v>
      </c>
      <c r="AY13" s="15">
        <v>2021.2073</v>
      </c>
      <c r="AZ13" s="15">
        <v>2009.9462000000001</v>
      </c>
      <c r="BA13" s="15">
        <v>2014.7384999999999</v>
      </c>
      <c r="BB13" s="15">
        <v>2015.5012999999999</v>
      </c>
      <c r="BC13" s="15">
        <v>2015.5546999999999</v>
      </c>
      <c r="BD13" s="15">
        <v>2015.3903</v>
      </c>
      <c r="BE13" s="15">
        <v>2017.5790999999999</v>
      </c>
      <c r="BF13" s="15">
        <v>2019.3215</v>
      </c>
      <c r="BG13" s="15">
        <v>2017.1333</v>
      </c>
      <c r="BH13" s="15">
        <v>2016.8689999999999</v>
      </c>
      <c r="BI13" s="15">
        <v>2025.3453</v>
      </c>
      <c r="BJ13" s="15">
        <v>2033.0011999999999</v>
      </c>
      <c r="BK13" s="15">
        <v>2034.3831</v>
      </c>
      <c r="BL13" s="17"/>
      <c r="BM13" s="14">
        <v>1.8772</v>
      </c>
      <c r="BN13" s="14">
        <v>1.8794</v>
      </c>
      <c r="BO13" s="14">
        <v>1.8791</v>
      </c>
      <c r="BP13" s="14">
        <v>1.8805000000000001</v>
      </c>
      <c r="BQ13" s="14">
        <v>1.8791</v>
      </c>
      <c r="BR13" s="14">
        <v>1.8784000000000001</v>
      </c>
      <c r="BS13" s="14">
        <v>1.8777999999999999</v>
      </c>
      <c r="BT13" s="14">
        <v>1.8774999999999999</v>
      </c>
      <c r="BU13" s="14">
        <v>1.8782000000000001</v>
      </c>
      <c r="BV13" s="14">
        <v>1.8835999999999999</v>
      </c>
      <c r="BW13" s="14">
        <v>1.8839999999999999</v>
      </c>
      <c r="BX13" s="14">
        <v>1.8837999999999999</v>
      </c>
      <c r="BY13" s="14">
        <v>1.8841000000000001</v>
      </c>
      <c r="BZ13" s="14">
        <v>1.8841000000000001</v>
      </c>
      <c r="CA13" s="14">
        <v>1.8843000000000001</v>
      </c>
      <c r="CB13" s="14">
        <v>1.8836999999999999</v>
      </c>
      <c r="CC13" s="14">
        <v>1.8834</v>
      </c>
      <c r="CD13" s="14">
        <v>1.8838999999999999</v>
      </c>
      <c r="CE13" s="14">
        <v>1.8819999999999999</v>
      </c>
      <c r="CF13" s="14">
        <v>1.8815</v>
      </c>
      <c r="CG13" s="14">
        <v>1.8815999999999999</v>
      </c>
      <c r="CH13" s="14">
        <v>1.8806</v>
      </c>
      <c r="CI13" s="14">
        <v>1.8819999999999999</v>
      </c>
      <c r="CJ13" s="14">
        <v>1.8815</v>
      </c>
      <c r="CK13" s="14">
        <v>1.8828</v>
      </c>
      <c r="CL13" s="14">
        <v>1.8897999999999999</v>
      </c>
      <c r="CM13" s="14">
        <v>1.8897999999999999</v>
      </c>
      <c r="CN13" s="14">
        <v>1.8893</v>
      </c>
      <c r="CO13" s="14">
        <v>1.8880999999999999</v>
      </c>
      <c r="CP13" s="14">
        <v>1.8875999999999999</v>
      </c>
      <c r="CQ13" s="14">
        <v>1.8894</v>
      </c>
      <c r="CR13" s="14">
        <v>1.8905000000000001</v>
      </c>
      <c r="CS13" s="14">
        <v>1.8916999999999999</v>
      </c>
      <c r="CT13" s="14">
        <v>1.8920999999999999</v>
      </c>
      <c r="CU13" s="14">
        <v>1.8912</v>
      </c>
      <c r="CV13" s="14">
        <v>1.8911</v>
      </c>
      <c r="CW13" s="14">
        <v>1.8894</v>
      </c>
      <c r="CX13" s="14">
        <v>1.8900999999999999</v>
      </c>
      <c r="CY13" s="14">
        <v>1.8895</v>
      </c>
      <c r="CZ13" s="14">
        <v>1.89</v>
      </c>
      <c r="DA13" s="14">
        <v>1.8895999999999999</v>
      </c>
      <c r="DB13" s="14">
        <v>1.89</v>
      </c>
      <c r="DC13" s="14">
        <v>1.8893</v>
      </c>
      <c r="DD13" s="14">
        <v>1.8892</v>
      </c>
      <c r="DE13" s="14">
        <v>1.8893</v>
      </c>
      <c r="DF13" s="14">
        <v>1.889</v>
      </c>
      <c r="DG13" s="14">
        <v>1.8882000000000001</v>
      </c>
      <c r="DH13" s="14">
        <v>1.8893</v>
      </c>
      <c r="DI13" s="14">
        <v>1.8905000000000001</v>
      </c>
    </row>
    <row r="14" spans="1:113" x14ac:dyDescent="0.3">
      <c r="A14">
        <v>13</v>
      </c>
      <c r="B14" s="7">
        <v>16320</v>
      </c>
      <c r="C14" s="7">
        <v>3850</v>
      </c>
      <c r="D14" s="7">
        <v>266</v>
      </c>
      <c r="E14" s="7">
        <v>2.5</v>
      </c>
      <c r="F14" s="8">
        <v>622</v>
      </c>
      <c r="G14" s="7">
        <v>19.2</v>
      </c>
      <c r="H14" s="9">
        <v>71.130683113740318</v>
      </c>
      <c r="I14" s="10">
        <v>778.90549999999996</v>
      </c>
      <c r="J14" s="11">
        <f t="shared" si="0"/>
        <v>2018.709873469387</v>
      </c>
      <c r="K14" s="11">
        <f t="shared" si="1"/>
        <v>119.57500000000027</v>
      </c>
      <c r="L14" s="12">
        <f t="shared" si="2"/>
        <v>2.9616687759716744</v>
      </c>
      <c r="M14" s="11">
        <f t="shared" si="3"/>
        <v>1702.8177870087961</v>
      </c>
      <c r="N14" s="13">
        <f t="shared" si="4"/>
        <v>1.9174836734693881</v>
      </c>
      <c r="O14" s="15">
        <v>2026.4946</v>
      </c>
      <c r="P14" s="15">
        <v>1997.1831</v>
      </c>
      <c r="Q14" s="15">
        <v>1995.5148999999999</v>
      </c>
      <c r="R14" s="15">
        <v>1996.5028</v>
      </c>
      <c r="S14" s="15">
        <v>2000.0367000000001</v>
      </c>
      <c r="T14" s="15">
        <v>1999.4357</v>
      </c>
      <c r="U14" s="15">
        <v>1999.1799000000001</v>
      </c>
      <c r="V14" s="15">
        <v>1998.5924</v>
      </c>
      <c r="W14" s="15">
        <v>1998.2118</v>
      </c>
      <c r="X14" s="15">
        <v>1967.8577</v>
      </c>
      <c r="Y14" s="15">
        <v>1969.8557000000001</v>
      </c>
      <c r="Z14" s="15">
        <v>1972.0848000000001</v>
      </c>
      <c r="AA14" s="15">
        <v>1972.1388999999999</v>
      </c>
      <c r="AB14" s="15">
        <v>1974.6204</v>
      </c>
      <c r="AC14" s="15">
        <v>1976.425</v>
      </c>
      <c r="AD14" s="15">
        <v>1978.4059999999999</v>
      </c>
      <c r="AE14" s="15">
        <v>1976.9679000000001</v>
      </c>
      <c r="AF14" s="15">
        <v>1973.8598999999999</v>
      </c>
      <c r="AG14" s="15">
        <v>1974.8414</v>
      </c>
      <c r="AH14" s="15">
        <v>1968.8461</v>
      </c>
      <c r="AI14" s="15">
        <v>1964.5272</v>
      </c>
      <c r="AJ14" s="15">
        <v>1960.4082000000001</v>
      </c>
      <c r="AK14" s="15">
        <v>1959.4405999999999</v>
      </c>
      <c r="AL14" s="15">
        <v>1961.537</v>
      </c>
      <c r="AM14" s="15">
        <v>1965.7262000000001</v>
      </c>
      <c r="AN14" s="15">
        <v>2075.1086</v>
      </c>
      <c r="AO14" s="15">
        <v>2074.0522000000001</v>
      </c>
      <c r="AP14" s="15">
        <v>2069.5749999999998</v>
      </c>
      <c r="AQ14" s="15">
        <v>2064.9421000000002</v>
      </c>
      <c r="AR14" s="15">
        <v>2056.4135999999999</v>
      </c>
      <c r="AS14" s="15">
        <v>2051.4785000000002</v>
      </c>
      <c r="AT14" s="15">
        <v>2062.9787999999999</v>
      </c>
      <c r="AU14" s="15">
        <v>2070.3813</v>
      </c>
      <c r="AV14" s="15">
        <v>2062.2422000000001</v>
      </c>
      <c r="AW14" s="15">
        <v>2055.1685000000002</v>
      </c>
      <c r="AX14" s="15">
        <v>2050.886</v>
      </c>
      <c r="AY14" s="15">
        <v>2047.0456999999999</v>
      </c>
      <c r="AZ14" s="15">
        <v>2042.1217999999999</v>
      </c>
      <c r="BA14" s="15">
        <v>2041.9811</v>
      </c>
      <c r="BB14" s="15">
        <v>2040.0600999999999</v>
      </c>
      <c r="BC14" s="15">
        <v>2039.4751000000001</v>
      </c>
      <c r="BD14" s="15">
        <v>2040.8513</v>
      </c>
      <c r="BE14" s="15">
        <v>2042.6509000000001</v>
      </c>
      <c r="BF14" s="15">
        <v>2049.5228999999999</v>
      </c>
      <c r="BG14" s="15">
        <v>2055.2988</v>
      </c>
      <c r="BH14" s="15">
        <v>2064.1565000000001</v>
      </c>
      <c r="BI14" s="15">
        <v>2075.0920000000001</v>
      </c>
      <c r="BJ14" s="15">
        <v>2079.0156000000002</v>
      </c>
      <c r="BK14" s="15">
        <v>2077.5902999999998</v>
      </c>
      <c r="BL14" s="17"/>
      <c r="BM14" s="14">
        <v>1.9145000000000001</v>
      </c>
      <c r="BN14" s="14">
        <v>1.9133</v>
      </c>
      <c r="BO14" s="14">
        <v>1.9137999999999999</v>
      </c>
      <c r="BP14" s="14">
        <v>1.9148000000000001</v>
      </c>
      <c r="BQ14" s="14">
        <v>1.9145000000000001</v>
      </c>
      <c r="BR14" s="14">
        <v>1.9137</v>
      </c>
      <c r="BS14" s="14">
        <v>1.9135</v>
      </c>
      <c r="BT14" s="14">
        <v>1.913</v>
      </c>
      <c r="BU14" s="14">
        <v>1.9126000000000001</v>
      </c>
      <c r="BV14" s="14">
        <v>1.9135</v>
      </c>
      <c r="BW14" s="14">
        <v>1.9142999999999999</v>
      </c>
      <c r="BX14" s="14">
        <v>1.9137</v>
      </c>
      <c r="BY14" s="14">
        <v>1.9147000000000001</v>
      </c>
      <c r="BZ14" s="14">
        <v>1.9147000000000001</v>
      </c>
      <c r="CA14" s="14">
        <v>1.9148000000000001</v>
      </c>
      <c r="CB14" s="14">
        <v>1.9141999999999999</v>
      </c>
      <c r="CC14" s="14">
        <v>1.9147000000000001</v>
      </c>
      <c r="CD14" s="14">
        <v>1.9149</v>
      </c>
      <c r="CE14" s="14">
        <v>1.9133</v>
      </c>
      <c r="CF14" s="14">
        <v>1.9138999999999999</v>
      </c>
      <c r="CG14" s="14">
        <v>1.913</v>
      </c>
      <c r="CH14" s="14">
        <v>1.9131</v>
      </c>
      <c r="CI14" s="14">
        <v>1.9120999999999999</v>
      </c>
      <c r="CJ14" s="14">
        <v>1.9124000000000001</v>
      </c>
      <c r="CK14" s="14">
        <v>1.9126000000000001</v>
      </c>
      <c r="CL14" s="14">
        <v>1.9235</v>
      </c>
      <c r="CM14" s="14">
        <v>1.9236</v>
      </c>
      <c r="CN14" s="14">
        <v>1.9225000000000001</v>
      </c>
      <c r="CO14" s="14">
        <v>1.9224000000000001</v>
      </c>
      <c r="CP14" s="14">
        <v>1.9208000000000001</v>
      </c>
      <c r="CQ14" s="14">
        <v>1.92</v>
      </c>
      <c r="CR14" s="14">
        <v>1.9226000000000001</v>
      </c>
      <c r="CS14" s="14">
        <v>1.9248000000000001</v>
      </c>
      <c r="CT14" s="14">
        <v>1.9236</v>
      </c>
      <c r="CU14" s="14">
        <v>1.9236</v>
      </c>
      <c r="CV14" s="14">
        <v>1.9221999999999999</v>
      </c>
      <c r="CW14" s="14">
        <v>1.921</v>
      </c>
      <c r="CX14" s="14">
        <v>1.9207000000000001</v>
      </c>
      <c r="CY14" s="14">
        <v>1.9193</v>
      </c>
      <c r="CZ14" s="14">
        <v>1.9191</v>
      </c>
      <c r="DA14" s="14">
        <v>1.9189000000000001</v>
      </c>
      <c r="DB14" s="14">
        <v>1.9179999999999999</v>
      </c>
      <c r="DC14" s="14">
        <v>1.9185000000000001</v>
      </c>
      <c r="DD14" s="14">
        <v>1.9185000000000001</v>
      </c>
      <c r="DE14" s="14">
        <v>1.9192</v>
      </c>
      <c r="DF14" s="14">
        <v>1.9200999999999999</v>
      </c>
      <c r="DG14" s="14">
        <v>1.9221999999999999</v>
      </c>
      <c r="DH14" s="14">
        <v>1.9239999999999999</v>
      </c>
      <c r="DI14" s="14">
        <v>1.9239999999999999</v>
      </c>
    </row>
    <row r="15" spans="1:113" x14ac:dyDescent="0.3">
      <c r="A15">
        <v>14</v>
      </c>
      <c r="B15" s="7">
        <v>17920</v>
      </c>
      <c r="C15" s="7">
        <v>8790</v>
      </c>
      <c r="D15" s="7">
        <v>114</v>
      </c>
      <c r="E15" s="7">
        <v>2.6</v>
      </c>
      <c r="F15" s="8">
        <v>678</v>
      </c>
      <c r="G15" s="7">
        <v>15</v>
      </c>
      <c r="H15" s="9">
        <v>107.37080499012281</v>
      </c>
      <c r="I15" s="10">
        <v>553.49289999999996</v>
      </c>
      <c r="J15" s="11">
        <f t="shared" si="0"/>
        <v>2013.299785714285</v>
      </c>
      <c r="K15" s="11">
        <f t="shared" si="1"/>
        <v>125.4358000000002</v>
      </c>
      <c r="L15" s="12">
        <f t="shared" si="2"/>
        <v>3.1151793908202716</v>
      </c>
      <c r="M15" s="11">
        <f t="shared" si="3"/>
        <v>1125.054312054096</v>
      </c>
      <c r="N15" s="13">
        <f t="shared" si="4"/>
        <v>1.8839795918367346</v>
      </c>
      <c r="O15" s="15">
        <v>1957.2229</v>
      </c>
      <c r="P15" s="15">
        <v>1963.8054</v>
      </c>
      <c r="Q15" s="15">
        <v>1967.5138999999999</v>
      </c>
      <c r="R15" s="15">
        <v>1966.0206000000001</v>
      </c>
      <c r="S15" s="15">
        <v>1961.0092999999999</v>
      </c>
      <c r="T15" s="15">
        <v>1956.3035</v>
      </c>
      <c r="U15" s="15">
        <v>1953.5275999999999</v>
      </c>
      <c r="V15" s="15">
        <v>1953.6836000000001</v>
      </c>
      <c r="W15" s="15">
        <v>1959.0942</v>
      </c>
      <c r="X15" s="15">
        <v>1982.8889999999999</v>
      </c>
      <c r="Y15" s="15">
        <v>1987.4847</v>
      </c>
      <c r="Z15" s="15">
        <v>1987.9988000000001</v>
      </c>
      <c r="AA15" s="15">
        <v>1987.9922999999999</v>
      </c>
      <c r="AB15" s="15">
        <v>1986.3227999999999</v>
      </c>
      <c r="AC15" s="15">
        <v>1984.0070000000001</v>
      </c>
      <c r="AD15" s="15">
        <v>1978.3670999999999</v>
      </c>
      <c r="AE15" s="15">
        <v>1971.9897000000001</v>
      </c>
      <c r="AF15" s="15">
        <v>1964.1548</v>
      </c>
      <c r="AG15" s="15">
        <v>1960.4186</v>
      </c>
      <c r="AH15" s="15">
        <v>1956.704</v>
      </c>
      <c r="AI15" s="15">
        <v>1954.1117999999999</v>
      </c>
      <c r="AJ15" s="15">
        <v>1954.9148</v>
      </c>
      <c r="AK15" s="15">
        <v>1958.3451</v>
      </c>
      <c r="AL15" s="15">
        <v>1965.9672</v>
      </c>
      <c r="AM15" s="15">
        <v>1975.4337</v>
      </c>
      <c r="AN15" s="15">
        <v>2077.6206000000002</v>
      </c>
      <c r="AO15" s="15">
        <v>2078.9634000000001</v>
      </c>
      <c r="AP15" s="15">
        <v>2071.7638999999999</v>
      </c>
      <c r="AQ15" s="15">
        <v>2061.5906</v>
      </c>
      <c r="AR15" s="15">
        <v>2050.2302</v>
      </c>
      <c r="AS15" s="15">
        <v>2048.0515</v>
      </c>
      <c r="AT15" s="15">
        <v>2065.1396</v>
      </c>
      <c r="AU15" s="15">
        <v>2076.4304000000002</v>
      </c>
      <c r="AV15" s="15">
        <v>2072.9832000000001</v>
      </c>
      <c r="AW15" s="15">
        <v>2070.8152</v>
      </c>
      <c r="AX15" s="15">
        <v>2068.7516999999998</v>
      </c>
      <c r="AY15" s="15">
        <v>2063.9870999999998</v>
      </c>
      <c r="AZ15" s="15">
        <v>2052.2429000000002</v>
      </c>
      <c r="BA15" s="15">
        <v>2053.7177999999999</v>
      </c>
      <c r="BB15" s="15">
        <v>2053.0304999999998</v>
      </c>
      <c r="BC15" s="15">
        <v>2050.1201000000001</v>
      </c>
      <c r="BD15" s="15">
        <v>2047.8951</v>
      </c>
      <c r="BE15" s="15">
        <v>2045.6857</v>
      </c>
      <c r="BF15" s="15">
        <v>2046.2678000000001</v>
      </c>
      <c r="BG15" s="15">
        <v>2046.1841999999999</v>
      </c>
      <c r="BH15" s="15">
        <v>2048.9009000000001</v>
      </c>
      <c r="BI15" s="15">
        <v>2058.9463000000001</v>
      </c>
      <c r="BJ15" s="15">
        <v>2071.7114000000001</v>
      </c>
      <c r="BK15" s="15">
        <v>2075.377</v>
      </c>
      <c r="BL15" s="17"/>
      <c r="BM15" s="14">
        <v>1.8773</v>
      </c>
      <c r="BN15" s="14">
        <v>1.8775999999999999</v>
      </c>
      <c r="BO15" s="14">
        <v>1.8783000000000001</v>
      </c>
      <c r="BP15" s="14">
        <v>1.8791</v>
      </c>
      <c r="BQ15" s="14">
        <v>1.8795999999999999</v>
      </c>
      <c r="BR15" s="14">
        <v>1.8786</v>
      </c>
      <c r="BS15" s="14">
        <v>1.8783000000000001</v>
      </c>
      <c r="BT15" s="14">
        <v>1.8777999999999999</v>
      </c>
      <c r="BU15" s="14">
        <v>1.8774</v>
      </c>
      <c r="BV15" s="14">
        <v>1.8807</v>
      </c>
      <c r="BW15" s="14">
        <v>1.8809</v>
      </c>
      <c r="BX15" s="14">
        <v>1.881</v>
      </c>
      <c r="BY15" s="14">
        <v>1.8806</v>
      </c>
      <c r="BZ15" s="14">
        <v>1.8812</v>
      </c>
      <c r="CA15" s="14">
        <v>1.8807</v>
      </c>
      <c r="CB15" s="14">
        <v>1.8804000000000001</v>
      </c>
      <c r="CC15" s="14">
        <v>1.8809</v>
      </c>
      <c r="CD15" s="14">
        <v>1.8798999999999999</v>
      </c>
      <c r="CE15" s="14">
        <v>1.8798999999999999</v>
      </c>
      <c r="CF15" s="14">
        <v>1.8789</v>
      </c>
      <c r="CG15" s="14">
        <v>1.8782000000000001</v>
      </c>
      <c r="CH15" s="14">
        <v>1.8774999999999999</v>
      </c>
      <c r="CI15" s="14">
        <v>1.8779999999999999</v>
      </c>
      <c r="CJ15" s="14">
        <v>1.8786</v>
      </c>
      <c r="CK15" s="14">
        <v>1.8796999999999999</v>
      </c>
      <c r="CL15" s="14">
        <v>1.8896999999999999</v>
      </c>
      <c r="CM15" s="14">
        <v>1.8895</v>
      </c>
      <c r="CN15" s="14">
        <v>1.8892</v>
      </c>
      <c r="CO15" s="14">
        <v>1.8884000000000001</v>
      </c>
      <c r="CP15" s="14">
        <v>1.8875999999999999</v>
      </c>
      <c r="CQ15" s="14">
        <v>1.8882000000000001</v>
      </c>
      <c r="CR15" s="14">
        <v>1.8898999999999999</v>
      </c>
      <c r="CS15" s="14">
        <v>1.8916999999999999</v>
      </c>
      <c r="CT15" s="14">
        <v>1.8915999999999999</v>
      </c>
      <c r="CU15" s="14">
        <v>1.8915</v>
      </c>
      <c r="CV15" s="14">
        <v>1.891</v>
      </c>
      <c r="CW15" s="14">
        <v>1.89</v>
      </c>
      <c r="CX15" s="14">
        <v>1.8896999999999999</v>
      </c>
      <c r="CY15" s="14">
        <v>1.889</v>
      </c>
      <c r="CZ15" s="14">
        <v>1.8886000000000001</v>
      </c>
      <c r="DA15" s="14">
        <v>1.8879999999999999</v>
      </c>
      <c r="DB15" s="14">
        <v>1.8875</v>
      </c>
      <c r="DC15" s="14">
        <v>1.8875</v>
      </c>
      <c r="DD15" s="14">
        <v>1.8869</v>
      </c>
      <c r="DE15" s="14">
        <v>1.8867</v>
      </c>
      <c r="DF15" s="14">
        <v>1.8866000000000001</v>
      </c>
      <c r="DG15" s="14">
        <v>1.8876999999999999</v>
      </c>
      <c r="DH15" s="14">
        <v>1.8878999999999999</v>
      </c>
      <c r="DI15" s="14">
        <v>1.8895</v>
      </c>
    </row>
    <row r="16" spans="1:113" x14ac:dyDescent="0.3">
      <c r="A16">
        <v>15</v>
      </c>
      <c r="B16" s="7">
        <v>14400</v>
      </c>
      <c r="C16" s="7">
        <v>16770</v>
      </c>
      <c r="D16" s="7">
        <v>275</v>
      </c>
      <c r="E16" s="7">
        <v>2.7</v>
      </c>
      <c r="F16" s="8">
        <v>454</v>
      </c>
      <c r="G16" s="7">
        <v>7.7</v>
      </c>
      <c r="H16" s="9">
        <v>119.34380065537343</v>
      </c>
      <c r="I16" s="10">
        <v>837.27599999999995</v>
      </c>
      <c r="J16" s="11">
        <f t="shared" si="0"/>
        <v>2021.8718877551019</v>
      </c>
      <c r="K16" s="11">
        <f t="shared" si="1"/>
        <v>176.83680000000004</v>
      </c>
      <c r="L16" s="12">
        <f t="shared" si="2"/>
        <v>4.3730960668418799</v>
      </c>
      <c r="M16" s="11">
        <f t="shared" si="3"/>
        <v>1016.4944689135309</v>
      </c>
      <c r="N16" s="13">
        <f t="shared" si="4"/>
        <v>1.8884367346938782</v>
      </c>
      <c r="O16" s="15">
        <v>2116.875</v>
      </c>
      <c r="P16" s="15">
        <v>2111.0632000000001</v>
      </c>
      <c r="Q16" s="15">
        <v>2110.8110000000001</v>
      </c>
      <c r="R16" s="15">
        <v>2108.7766000000001</v>
      </c>
      <c r="S16" s="15">
        <v>2105.7991000000002</v>
      </c>
      <c r="T16" s="15">
        <v>2103.1505999999999</v>
      </c>
      <c r="U16" s="15">
        <v>2103.2944000000002</v>
      </c>
      <c r="V16" s="15">
        <v>2104.4245999999998</v>
      </c>
      <c r="W16" s="15">
        <v>2106.9819000000002</v>
      </c>
      <c r="X16" s="15">
        <v>2080.3146999999999</v>
      </c>
      <c r="Y16" s="15">
        <v>2081.2078000000001</v>
      </c>
      <c r="Z16" s="15">
        <v>2079.6614</v>
      </c>
      <c r="AA16" s="15">
        <v>2077.2719999999999</v>
      </c>
      <c r="AB16" s="15">
        <v>2077.739</v>
      </c>
      <c r="AC16" s="15">
        <v>2075.3696</v>
      </c>
      <c r="AD16" s="15">
        <v>2072.8971999999999</v>
      </c>
      <c r="AE16" s="15">
        <v>2069.8611000000001</v>
      </c>
      <c r="AF16" s="15">
        <v>2066.9438</v>
      </c>
      <c r="AG16" s="15">
        <v>2066.6052</v>
      </c>
      <c r="AH16" s="15">
        <v>2066.3834999999999</v>
      </c>
      <c r="AI16" s="15">
        <v>2067.6320999999998</v>
      </c>
      <c r="AJ16" s="15">
        <v>2068.6221</v>
      </c>
      <c r="AK16" s="15">
        <v>2071.2379999999998</v>
      </c>
      <c r="AL16" s="15">
        <v>2074.1010999999999</v>
      </c>
      <c r="AM16" s="15">
        <v>2077.3112999999998</v>
      </c>
      <c r="AN16" s="15">
        <v>1964.6406999999999</v>
      </c>
      <c r="AO16" s="15">
        <v>1968.1375</v>
      </c>
      <c r="AP16" s="15">
        <v>1971.1975</v>
      </c>
      <c r="AQ16" s="15">
        <v>1971.9253000000001</v>
      </c>
      <c r="AR16" s="15">
        <v>1971.9037000000001</v>
      </c>
      <c r="AS16" s="15">
        <v>1969.5359000000001</v>
      </c>
      <c r="AT16" s="15">
        <v>1967.1342999999999</v>
      </c>
      <c r="AU16" s="15">
        <v>1964.4928</v>
      </c>
      <c r="AV16" s="15">
        <v>1959.6342999999999</v>
      </c>
      <c r="AW16" s="15">
        <v>1954.9051999999999</v>
      </c>
      <c r="AX16" s="15">
        <v>1952.1039000000001</v>
      </c>
      <c r="AY16" s="15">
        <v>1948.6041</v>
      </c>
      <c r="AZ16" s="15">
        <v>1944.0433</v>
      </c>
      <c r="BA16" s="15">
        <v>1943.2723000000001</v>
      </c>
      <c r="BB16" s="15">
        <v>1941.1532999999999</v>
      </c>
      <c r="BC16" s="15">
        <v>1940.0382</v>
      </c>
      <c r="BD16" s="15">
        <v>1940.9701</v>
      </c>
      <c r="BE16" s="15">
        <v>1942.6509000000001</v>
      </c>
      <c r="BF16" s="15">
        <v>1943.9933000000001</v>
      </c>
      <c r="BG16" s="15">
        <v>1946.8041000000001</v>
      </c>
      <c r="BH16" s="15">
        <v>1949.1844000000001</v>
      </c>
      <c r="BI16" s="15">
        <v>1952.8167000000001</v>
      </c>
      <c r="BJ16" s="15">
        <v>1957.1149</v>
      </c>
      <c r="BK16" s="15">
        <v>1961.1295</v>
      </c>
      <c r="BL16" s="17"/>
      <c r="BM16" s="14">
        <v>1.895</v>
      </c>
      <c r="BN16" s="14">
        <v>1.893</v>
      </c>
      <c r="BO16" s="14">
        <v>1.8942000000000001</v>
      </c>
      <c r="BP16" s="14">
        <v>1.8947000000000001</v>
      </c>
      <c r="BQ16" s="14">
        <v>1.8946000000000001</v>
      </c>
      <c r="BR16" s="14">
        <v>1.8935</v>
      </c>
      <c r="BS16" s="14">
        <v>1.893</v>
      </c>
      <c r="BT16" s="14">
        <v>1.8931</v>
      </c>
      <c r="BU16" s="14">
        <v>1.8935999999999999</v>
      </c>
      <c r="BV16" s="14">
        <v>1.8897999999999999</v>
      </c>
      <c r="BW16" s="14">
        <v>1.89</v>
      </c>
      <c r="BX16" s="14">
        <v>1.8908</v>
      </c>
      <c r="BY16" s="14">
        <v>1.8915999999999999</v>
      </c>
      <c r="BZ16" s="14">
        <v>1.8908</v>
      </c>
      <c r="CA16" s="14">
        <v>1.8908</v>
      </c>
      <c r="CB16" s="14">
        <v>1.8904000000000001</v>
      </c>
      <c r="CC16" s="14">
        <v>1.8907</v>
      </c>
      <c r="CD16" s="14">
        <v>1.8906000000000001</v>
      </c>
      <c r="CE16" s="14">
        <v>1.8903000000000001</v>
      </c>
      <c r="CF16" s="14">
        <v>1.8897999999999999</v>
      </c>
      <c r="CG16" s="14">
        <v>1.8892</v>
      </c>
      <c r="CH16" s="14">
        <v>1.889</v>
      </c>
      <c r="CI16" s="14">
        <v>1.889</v>
      </c>
      <c r="CJ16" s="14">
        <v>1.8891</v>
      </c>
      <c r="CK16" s="14">
        <v>1.8895</v>
      </c>
      <c r="CL16" s="14">
        <v>1.8851</v>
      </c>
      <c r="CM16" s="14">
        <v>1.8853</v>
      </c>
      <c r="CN16" s="14">
        <v>1.8848</v>
      </c>
      <c r="CO16" s="14">
        <v>1.8851</v>
      </c>
      <c r="CP16" s="14">
        <v>1.8852</v>
      </c>
      <c r="CQ16" s="14">
        <v>1.8866000000000001</v>
      </c>
      <c r="CR16" s="14">
        <v>1.887</v>
      </c>
      <c r="CS16" s="14">
        <v>1.8869</v>
      </c>
      <c r="CT16" s="14">
        <v>1.8866000000000001</v>
      </c>
      <c r="CU16" s="14">
        <v>1.8867</v>
      </c>
      <c r="CV16" s="14">
        <v>1.8861000000000001</v>
      </c>
      <c r="CW16" s="14">
        <v>1.8856999999999999</v>
      </c>
      <c r="CX16" s="14">
        <v>1.8862000000000001</v>
      </c>
      <c r="CY16" s="14">
        <v>1.8851</v>
      </c>
      <c r="CZ16" s="14">
        <v>1.8855999999999999</v>
      </c>
      <c r="DA16" s="14">
        <v>1.8853</v>
      </c>
      <c r="DB16" s="14">
        <v>1.8849</v>
      </c>
      <c r="DC16" s="14">
        <v>1.8842000000000001</v>
      </c>
      <c r="DD16" s="14">
        <v>1.8845000000000001</v>
      </c>
      <c r="DE16" s="14">
        <v>1.8842000000000001</v>
      </c>
      <c r="DF16" s="14">
        <v>1.8837999999999999</v>
      </c>
      <c r="DG16" s="14">
        <v>1.8841000000000001</v>
      </c>
      <c r="DH16" s="14">
        <v>1.8836999999999999</v>
      </c>
      <c r="DI16" s="14">
        <v>1.8846000000000001</v>
      </c>
    </row>
    <row r="17" spans="1:113" x14ac:dyDescent="0.3">
      <c r="A17">
        <v>16</v>
      </c>
      <c r="B17" s="7">
        <v>7040</v>
      </c>
      <c r="C17" s="7">
        <v>13350</v>
      </c>
      <c r="D17" s="7">
        <v>82</v>
      </c>
      <c r="E17" s="7">
        <v>3.1</v>
      </c>
      <c r="F17" s="8">
        <v>646</v>
      </c>
      <c r="G17" s="7">
        <v>7.4</v>
      </c>
      <c r="H17" s="9">
        <v>154.60808255972611</v>
      </c>
      <c r="I17" s="10">
        <v>450.9708</v>
      </c>
      <c r="J17" s="11">
        <f t="shared" si="0"/>
        <v>2003.3263755102048</v>
      </c>
      <c r="K17" s="11">
        <f t="shared" si="1"/>
        <v>180.89739999999983</v>
      </c>
      <c r="L17" s="12">
        <f t="shared" si="2"/>
        <v>4.514925830643274</v>
      </c>
      <c r="M17" s="11">
        <f t="shared" si="3"/>
        <v>777.44695193524831</v>
      </c>
      <c r="N17" s="13">
        <f t="shared" si="4"/>
        <v>1.8857081632653063</v>
      </c>
      <c r="O17" s="15">
        <v>1895.6206999999999</v>
      </c>
      <c r="P17" s="15">
        <v>1934.8679</v>
      </c>
      <c r="Q17" s="15">
        <v>1932.9519</v>
      </c>
      <c r="R17" s="15">
        <v>1930.2809999999999</v>
      </c>
      <c r="S17" s="15">
        <v>1926.0365999999999</v>
      </c>
      <c r="T17" s="15">
        <v>1922.7727</v>
      </c>
      <c r="U17" s="15">
        <v>1925.4563000000001</v>
      </c>
      <c r="V17" s="15">
        <v>1929.7710999999999</v>
      </c>
      <c r="W17" s="15">
        <v>1932.9746</v>
      </c>
      <c r="X17" s="15">
        <v>1974.8933</v>
      </c>
      <c r="Y17" s="15">
        <v>1972.5332000000001</v>
      </c>
      <c r="Z17" s="15">
        <v>1970.5193999999999</v>
      </c>
      <c r="AA17" s="15">
        <v>1967.3040000000001</v>
      </c>
      <c r="AB17" s="15">
        <v>1965.8837000000001</v>
      </c>
      <c r="AC17" s="15">
        <v>1964.6667</v>
      </c>
      <c r="AD17" s="15">
        <v>1963.8172999999999</v>
      </c>
      <c r="AE17" s="15">
        <v>1963.2874999999999</v>
      </c>
      <c r="AF17" s="15">
        <v>1960.6575</v>
      </c>
      <c r="AG17" s="15">
        <v>1963.9561000000001</v>
      </c>
      <c r="AH17" s="15">
        <v>1963.8670999999999</v>
      </c>
      <c r="AI17" s="15">
        <v>1964.2538999999999</v>
      </c>
      <c r="AJ17" s="15">
        <v>1966.4792</v>
      </c>
      <c r="AK17" s="15">
        <v>1965.5289</v>
      </c>
      <c r="AL17" s="15">
        <v>1968.1569</v>
      </c>
      <c r="AM17" s="15">
        <v>1972.2845</v>
      </c>
      <c r="AN17" s="15">
        <v>2071.248</v>
      </c>
      <c r="AO17" s="15">
        <v>2073.1057000000001</v>
      </c>
      <c r="AP17" s="15">
        <v>2069.5029</v>
      </c>
      <c r="AQ17" s="15">
        <v>2066.4594999999999</v>
      </c>
      <c r="AR17" s="15">
        <v>2061.7278000000001</v>
      </c>
      <c r="AS17" s="15">
        <v>2059.8256999999999</v>
      </c>
      <c r="AT17" s="15">
        <v>2073.8618000000001</v>
      </c>
      <c r="AU17" s="15">
        <v>2076.5180999999998</v>
      </c>
      <c r="AV17" s="15">
        <v>2065.1648</v>
      </c>
      <c r="AW17" s="15">
        <v>2059.8494000000001</v>
      </c>
      <c r="AX17" s="15">
        <v>2053.2568000000001</v>
      </c>
      <c r="AY17" s="15">
        <v>2046.1198999999999</v>
      </c>
      <c r="AZ17" s="15">
        <v>2040.1648</v>
      </c>
      <c r="BA17" s="15">
        <v>2039.4673</v>
      </c>
      <c r="BB17" s="15">
        <v>2041.1686</v>
      </c>
      <c r="BC17" s="15">
        <v>2041.038</v>
      </c>
      <c r="BD17" s="15">
        <v>2041.5427999999999</v>
      </c>
      <c r="BE17" s="15">
        <v>2044.3818000000001</v>
      </c>
      <c r="BF17" s="15">
        <v>2045.1686999999999</v>
      </c>
      <c r="BG17" s="15">
        <v>2045.9838</v>
      </c>
      <c r="BH17" s="15">
        <v>2051.2109</v>
      </c>
      <c r="BI17" s="15">
        <v>2060.4079999999999</v>
      </c>
      <c r="BJ17" s="15">
        <v>2066.9553000000001</v>
      </c>
      <c r="BK17" s="15">
        <v>2070.04</v>
      </c>
      <c r="BL17" s="17"/>
      <c r="BM17" s="14">
        <v>1.8785000000000001</v>
      </c>
      <c r="BN17" s="14">
        <v>1.8801000000000001</v>
      </c>
      <c r="BO17" s="14">
        <v>1.8806</v>
      </c>
      <c r="BP17" s="14">
        <v>1.881</v>
      </c>
      <c r="BQ17" s="14">
        <v>1.8811</v>
      </c>
      <c r="BR17" s="14">
        <v>1.8795999999999999</v>
      </c>
      <c r="BS17" s="14">
        <v>1.88</v>
      </c>
      <c r="BT17" s="14">
        <v>1.8795999999999999</v>
      </c>
      <c r="BU17" s="14">
        <v>1.8804000000000001</v>
      </c>
      <c r="BV17" s="14">
        <v>1.8819999999999999</v>
      </c>
      <c r="BW17" s="14">
        <v>1.883</v>
      </c>
      <c r="BX17" s="14">
        <v>1.8816999999999999</v>
      </c>
      <c r="BY17" s="14">
        <v>1.8823000000000001</v>
      </c>
      <c r="BZ17" s="14">
        <v>1.8825000000000001</v>
      </c>
      <c r="CA17" s="14">
        <v>1.8825000000000001</v>
      </c>
      <c r="CB17" s="14">
        <v>1.8823000000000001</v>
      </c>
      <c r="CC17" s="14">
        <v>1.8819999999999999</v>
      </c>
      <c r="CD17" s="14">
        <v>1.8819999999999999</v>
      </c>
      <c r="CE17" s="14">
        <v>1.8815999999999999</v>
      </c>
      <c r="CF17" s="14">
        <v>1.8818999999999999</v>
      </c>
      <c r="CG17" s="14">
        <v>1.8815999999999999</v>
      </c>
      <c r="CH17" s="14">
        <v>1.8815999999999999</v>
      </c>
      <c r="CI17" s="14">
        <v>1.881</v>
      </c>
      <c r="CJ17" s="14">
        <v>1.881</v>
      </c>
      <c r="CK17" s="14">
        <v>1.8816999999999999</v>
      </c>
      <c r="CL17" s="14">
        <v>1.8922000000000001</v>
      </c>
      <c r="CM17" s="14">
        <v>1.8916999999999999</v>
      </c>
      <c r="CN17" s="14">
        <v>1.8915999999999999</v>
      </c>
      <c r="CO17" s="14">
        <v>1.8912</v>
      </c>
      <c r="CP17" s="14">
        <v>1.8913</v>
      </c>
      <c r="CQ17" s="14">
        <v>1.8908</v>
      </c>
      <c r="CR17" s="14">
        <v>1.893</v>
      </c>
      <c r="CS17" s="14">
        <v>1.8933</v>
      </c>
      <c r="CT17" s="14">
        <v>1.8919999999999999</v>
      </c>
      <c r="CU17" s="14">
        <v>1.8908</v>
      </c>
      <c r="CV17" s="14">
        <v>1.8905000000000001</v>
      </c>
      <c r="CW17" s="14">
        <v>1.8895999999999999</v>
      </c>
      <c r="CX17" s="14">
        <v>1.8894</v>
      </c>
      <c r="CY17" s="14">
        <v>1.8891</v>
      </c>
      <c r="CZ17" s="14">
        <v>1.889</v>
      </c>
      <c r="DA17" s="14">
        <v>1.8889</v>
      </c>
      <c r="DB17" s="14">
        <v>1.8884000000000001</v>
      </c>
      <c r="DC17" s="14">
        <v>1.8884000000000001</v>
      </c>
      <c r="DD17" s="14">
        <v>1.8886000000000001</v>
      </c>
      <c r="DE17" s="14">
        <v>1.8889</v>
      </c>
      <c r="DF17" s="14">
        <v>1.8888</v>
      </c>
      <c r="DG17" s="14">
        <v>1.8895</v>
      </c>
      <c r="DH17" s="14">
        <v>1.8902000000000001</v>
      </c>
      <c r="DI17" s="14">
        <v>1.8909</v>
      </c>
    </row>
    <row r="18" spans="1:113" x14ac:dyDescent="0.3">
      <c r="A18">
        <v>17</v>
      </c>
      <c r="B18" s="7">
        <v>9600</v>
      </c>
      <c r="C18" s="7">
        <v>13730</v>
      </c>
      <c r="D18" s="7">
        <v>252</v>
      </c>
      <c r="E18" s="7">
        <v>3.3</v>
      </c>
      <c r="F18" s="8">
        <v>718</v>
      </c>
      <c r="G18" s="7">
        <v>9.1</v>
      </c>
      <c r="H18" s="9">
        <v>115.04410483396168</v>
      </c>
      <c r="I18" s="10">
        <v>521.73</v>
      </c>
      <c r="J18" s="11">
        <f t="shared" si="0"/>
        <v>2007.8682142857142</v>
      </c>
      <c r="K18" s="11">
        <f t="shared" si="1"/>
        <v>214.03819999999996</v>
      </c>
      <c r="L18" s="12">
        <f t="shared" si="2"/>
        <v>5.3299862629715129</v>
      </c>
      <c r="M18" s="11">
        <f t="shared" si="3"/>
        <v>1047.1818006756205</v>
      </c>
      <c r="N18" s="13">
        <f t="shared" si="4"/>
        <v>1.8844999999999996</v>
      </c>
      <c r="O18" s="15">
        <v>1898.0983000000001</v>
      </c>
      <c r="P18" s="15">
        <v>1927.4214999999999</v>
      </c>
      <c r="Q18" s="15">
        <v>1928.5063</v>
      </c>
      <c r="R18" s="15">
        <v>1926.9931999999999</v>
      </c>
      <c r="S18" s="15">
        <v>1926.9867999999999</v>
      </c>
      <c r="T18" s="15">
        <v>1922.4852000000001</v>
      </c>
      <c r="U18" s="15">
        <v>1923.0245</v>
      </c>
      <c r="V18" s="15">
        <v>1925.2754</v>
      </c>
      <c r="W18" s="15">
        <v>1926.5873999999999</v>
      </c>
      <c r="X18" s="15">
        <v>1956.3711000000001</v>
      </c>
      <c r="Y18" s="15">
        <v>1956.6327000000001</v>
      </c>
      <c r="Z18" s="15">
        <v>1954.0507</v>
      </c>
      <c r="AA18" s="15">
        <v>1953.1709000000001</v>
      </c>
      <c r="AB18" s="15">
        <v>1951.3641</v>
      </c>
      <c r="AC18" s="15">
        <v>1951.9287999999999</v>
      </c>
      <c r="AD18" s="15">
        <v>1951.8052</v>
      </c>
      <c r="AE18" s="15">
        <v>1951.3132000000001</v>
      </c>
      <c r="AF18" s="15">
        <v>1947.8018999999999</v>
      </c>
      <c r="AG18" s="15">
        <v>1950.4127000000001</v>
      </c>
      <c r="AH18" s="15">
        <v>1950.4531999999999</v>
      </c>
      <c r="AI18" s="15">
        <v>1950.578</v>
      </c>
      <c r="AJ18" s="15">
        <v>1951.2810999999999</v>
      </c>
      <c r="AK18" s="15">
        <v>1951.5314000000001</v>
      </c>
      <c r="AL18" s="15">
        <v>1952.0948000000001</v>
      </c>
      <c r="AM18" s="15">
        <v>1953.6851999999999</v>
      </c>
      <c r="AN18" s="15">
        <v>2069.2145999999998</v>
      </c>
      <c r="AO18" s="15">
        <v>2073.3141999999998</v>
      </c>
      <c r="AP18" s="15">
        <v>2075.2125999999998</v>
      </c>
      <c r="AQ18" s="15">
        <v>2077.0562</v>
      </c>
      <c r="AR18" s="15">
        <v>2077.9562999999998</v>
      </c>
      <c r="AS18" s="15">
        <v>2078.2611999999999</v>
      </c>
      <c r="AT18" s="15">
        <v>2101.127</v>
      </c>
      <c r="AU18" s="15">
        <v>2112.1365000000001</v>
      </c>
      <c r="AV18" s="15">
        <v>2105.3647000000001</v>
      </c>
      <c r="AW18" s="15">
        <v>2101.377</v>
      </c>
      <c r="AX18" s="15">
        <v>2097.9324000000001</v>
      </c>
      <c r="AY18" s="15">
        <v>2091.7017000000001</v>
      </c>
      <c r="AZ18" s="15">
        <v>2084.7060999999999</v>
      </c>
      <c r="BA18" s="15">
        <v>2079.6779999999999</v>
      </c>
      <c r="BB18" s="15">
        <v>2075.0250999999998</v>
      </c>
      <c r="BC18" s="15">
        <v>2069.0093000000002</v>
      </c>
      <c r="BD18" s="15">
        <v>2064.3827999999999</v>
      </c>
      <c r="BE18" s="15">
        <v>2060.5729999999999</v>
      </c>
      <c r="BF18" s="15">
        <v>2058.991</v>
      </c>
      <c r="BG18" s="15">
        <v>2055.3139999999999</v>
      </c>
      <c r="BH18" s="15">
        <v>2053.0073000000002</v>
      </c>
      <c r="BI18" s="15">
        <v>2058.1804000000002</v>
      </c>
      <c r="BJ18" s="15">
        <v>2060.5315000000001</v>
      </c>
      <c r="BK18" s="15">
        <v>2065.636</v>
      </c>
      <c r="BL18" s="17"/>
      <c r="BM18" s="14">
        <v>1.8753</v>
      </c>
      <c r="BN18" s="14">
        <v>1.8774</v>
      </c>
      <c r="BO18" s="14">
        <v>1.8773</v>
      </c>
      <c r="BP18" s="14">
        <v>1.879</v>
      </c>
      <c r="BQ18" s="14">
        <v>1.8774</v>
      </c>
      <c r="BR18" s="14">
        <v>1.8774999999999999</v>
      </c>
      <c r="BS18" s="14">
        <v>1.8775999999999999</v>
      </c>
      <c r="BT18" s="14">
        <v>1.877</v>
      </c>
      <c r="BU18" s="14">
        <v>1.8774</v>
      </c>
      <c r="BV18" s="14">
        <v>1.8788</v>
      </c>
      <c r="BW18" s="14">
        <v>1.8787</v>
      </c>
      <c r="BX18" s="14">
        <v>1.8792</v>
      </c>
      <c r="BY18" s="14">
        <v>1.8793</v>
      </c>
      <c r="BZ18" s="14">
        <v>1.8801000000000001</v>
      </c>
      <c r="CA18" s="14">
        <v>1.8789</v>
      </c>
      <c r="CB18" s="14">
        <v>1.8788</v>
      </c>
      <c r="CC18" s="14">
        <v>1.8787</v>
      </c>
      <c r="CD18" s="14">
        <v>1.8795999999999999</v>
      </c>
      <c r="CE18" s="14">
        <v>1.879</v>
      </c>
      <c r="CF18" s="14">
        <v>1.8791</v>
      </c>
      <c r="CG18" s="14">
        <v>1.8782000000000001</v>
      </c>
      <c r="CH18" s="14">
        <v>1.8778999999999999</v>
      </c>
      <c r="CI18" s="14">
        <v>1.8773</v>
      </c>
      <c r="CJ18" s="14">
        <v>1.8775999999999999</v>
      </c>
      <c r="CK18" s="14">
        <v>1.879</v>
      </c>
      <c r="CL18" s="14">
        <v>1.8889</v>
      </c>
      <c r="CM18" s="14">
        <v>1.8900999999999999</v>
      </c>
      <c r="CN18" s="14">
        <v>1.8907</v>
      </c>
      <c r="CO18" s="14">
        <v>1.891</v>
      </c>
      <c r="CP18" s="14">
        <v>1.891</v>
      </c>
      <c r="CQ18" s="14">
        <v>1.8914</v>
      </c>
      <c r="CR18" s="14">
        <v>1.8953</v>
      </c>
      <c r="CS18" s="14">
        <v>1.8978999999999999</v>
      </c>
      <c r="CT18" s="14">
        <v>1.8964000000000001</v>
      </c>
      <c r="CU18" s="14">
        <v>1.8964000000000001</v>
      </c>
      <c r="CV18" s="14">
        <v>1.8954</v>
      </c>
      <c r="CW18" s="14">
        <v>1.8943000000000001</v>
      </c>
      <c r="CX18" s="14">
        <v>1.8932</v>
      </c>
      <c r="CY18" s="14">
        <v>1.8913</v>
      </c>
      <c r="CZ18" s="14">
        <v>1.8907</v>
      </c>
      <c r="DA18" s="14">
        <v>1.89</v>
      </c>
      <c r="DB18" s="14">
        <v>1.8883000000000001</v>
      </c>
      <c r="DC18" s="14">
        <v>1.8884000000000001</v>
      </c>
      <c r="DD18" s="14">
        <v>1.8877999999999999</v>
      </c>
      <c r="DE18" s="14">
        <v>1.8868</v>
      </c>
      <c r="DF18" s="14">
        <v>1.8869</v>
      </c>
      <c r="DG18" s="14">
        <v>1.8867</v>
      </c>
      <c r="DH18" s="14">
        <v>1.8879999999999999</v>
      </c>
      <c r="DI18" s="14">
        <v>1.8875</v>
      </c>
    </row>
    <row r="19" spans="1:113" x14ac:dyDescent="0.3">
      <c r="A19">
        <v>18</v>
      </c>
      <c r="B19" s="7">
        <v>12160</v>
      </c>
      <c r="C19" s="7">
        <v>10310</v>
      </c>
      <c r="D19" s="7">
        <v>141</v>
      </c>
      <c r="E19" s="7">
        <v>2.9</v>
      </c>
      <c r="F19" s="8">
        <v>566</v>
      </c>
      <c r="G19" s="7">
        <v>19.7</v>
      </c>
      <c r="H19" s="9">
        <v>86.78</v>
      </c>
      <c r="I19" s="10">
        <v>1126.6003000000001</v>
      </c>
      <c r="J19" s="11">
        <f t="shared" si="0"/>
        <v>1989.803410204082</v>
      </c>
      <c r="K19" s="11">
        <f t="shared" si="1"/>
        <v>33.0003999999999</v>
      </c>
      <c r="L19" s="12">
        <f t="shared" si="2"/>
        <v>0.82923769832657113</v>
      </c>
      <c r="M19" s="11">
        <f t="shared" si="3"/>
        <v>1375.7571400350878</v>
      </c>
      <c r="N19" s="13">
        <f t="shared" si="4"/>
        <v>1.8487163265306126</v>
      </c>
      <c r="O19" s="15">
        <v>1999.9215999999999</v>
      </c>
      <c r="P19" s="15">
        <v>1986.8221000000001</v>
      </c>
      <c r="Q19" s="15">
        <v>1982.6371999999999</v>
      </c>
      <c r="R19" s="15">
        <v>1980.4485999999999</v>
      </c>
      <c r="S19" s="15">
        <v>1980.0217</v>
      </c>
      <c r="T19" s="15">
        <v>1980.5045</v>
      </c>
      <c r="U19" s="15">
        <v>1982.3188</v>
      </c>
      <c r="V19" s="15">
        <v>1985.2598</v>
      </c>
      <c r="W19" s="15">
        <v>1986.0621000000001</v>
      </c>
      <c r="X19" s="15">
        <v>1984.8837000000001</v>
      </c>
      <c r="Y19" s="15">
        <v>1980.1980000000001</v>
      </c>
      <c r="Z19" s="15">
        <v>1979.4422999999999</v>
      </c>
      <c r="AA19" s="15">
        <v>1982.0884000000001</v>
      </c>
      <c r="AB19" s="15">
        <v>1983.0626</v>
      </c>
      <c r="AC19" s="15">
        <v>1980.9957999999999</v>
      </c>
      <c r="AD19" s="15">
        <v>1981.2331999999999</v>
      </c>
      <c r="AE19" s="15">
        <v>1981.7217000000001</v>
      </c>
      <c r="AF19" s="15">
        <v>1976.5923</v>
      </c>
      <c r="AG19" s="15">
        <v>1977.4960000000001</v>
      </c>
      <c r="AH19" s="15">
        <v>1979.4548</v>
      </c>
      <c r="AI19" s="15">
        <v>1981.9438</v>
      </c>
      <c r="AJ19" s="15">
        <v>1982.1638</v>
      </c>
      <c r="AK19" s="15">
        <v>1982.9597000000001</v>
      </c>
      <c r="AL19" s="15">
        <v>1984.605</v>
      </c>
      <c r="AM19" s="15">
        <v>1984.2253000000001</v>
      </c>
      <c r="AN19" s="15">
        <v>2004.2045000000001</v>
      </c>
      <c r="AO19" s="15">
        <v>1997.9041</v>
      </c>
      <c r="AP19" s="15">
        <v>1991.0623000000001</v>
      </c>
      <c r="AQ19" s="15">
        <v>1987.8898999999999</v>
      </c>
      <c r="AR19" s="15">
        <v>1983.4590000000001</v>
      </c>
      <c r="AS19" s="15">
        <v>1982.7189000000001</v>
      </c>
      <c r="AT19" s="15">
        <v>1994.9286</v>
      </c>
      <c r="AU19" s="15">
        <v>2007.0251000000001</v>
      </c>
      <c r="AV19" s="15">
        <v>2004.4327000000001</v>
      </c>
      <c r="AW19" s="15">
        <v>2008.0245</v>
      </c>
      <c r="AX19" s="15">
        <v>2002.8025</v>
      </c>
      <c r="AY19" s="15">
        <v>1995.6886999999999</v>
      </c>
      <c r="AZ19" s="15">
        <v>1991.2050999999999</v>
      </c>
      <c r="BA19" s="15">
        <v>1988.6655000000001</v>
      </c>
      <c r="BB19" s="15">
        <v>1988.3359</v>
      </c>
      <c r="BC19" s="15">
        <v>1991.5871999999999</v>
      </c>
      <c r="BD19" s="15">
        <v>1993.9084</v>
      </c>
      <c r="BE19" s="15">
        <v>1995.0456999999999</v>
      </c>
      <c r="BF19" s="15">
        <v>1996.8871999999999</v>
      </c>
      <c r="BG19" s="15">
        <v>1997.5486000000001</v>
      </c>
      <c r="BH19" s="15">
        <v>2003.0717</v>
      </c>
      <c r="BI19" s="15">
        <v>2009.1610000000001</v>
      </c>
      <c r="BJ19" s="15">
        <v>2009.5926999999999</v>
      </c>
      <c r="BK19" s="15">
        <v>2008.1545000000001</v>
      </c>
      <c r="BL19" s="17"/>
      <c r="BM19" s="14">
        <v>1.8451</v>
      </c>
      <c r="BN19" s="14">
        <v>1.8452999999999999</v>
      </c>
      <c r="BO19" s="14">
        <v>1.8467</v>
      </c>
      <c r="BP19" s="14">
        <v>1.8476999999999999</v>
      </c>
      <c r="BQ19" s="14">
        <v>1.8473999999999999</v>
      </c>
      <c r="BR19" s="14">
        <v>1.8467</v>
      </c>
      <c r="BS19" s="14">
        <v>1.8466</v>
      </c>
      <c r="BT19" s="14">
        <v>1.8459000000000001</v>
      </c>
      <c r="BU19" s="14">
        <v>1.8456999999999999</v>
      </c>
      <c r="BV19" s="14">
        <v>1.8468</v>
      </c>
      <c r="BW19" s="14">
        <v>1.8476999999999999</v>
      </c>
      <c r="BX19" s="14">
        <v>1.8480000000000001</v>
      </c>
      <c r="BY19" s="14">
        <v>1.8486</v>
      </c>
      <c r="BZ19" s="14">
        <v>1.8491</v>
      </c>
      <c r="CA19" s="14">
        <v>1.8483000000000001</v>
      </c>
      <c r="CB19" s="14">
        <v>1.8491</v>
      </c>
      <c r="CC19" s="14">
        <v>1.8480000000000001</v>
      </c>
      <c r="CD19" s="14">
        <v>1.8484</v>
      </c>
      <c r="CE19" s="14">
        <v>1.8474999999999999</v>
      </c>
      <c r="CF19" s="14">
        <v>1.8475999999999999</v>
      </c>
      <c r="CG19" s="14">
        <v>1.8466</v>
      </c>
      <c r="CH19" s="14">
        <v>1.8464</v>
      </c>
      <c r="CI19" s="14">
        <v>1.8463000000000001</v>
      </c>
      <c r="CJ19" s="14">
        <v>1.8464</v>
      </c>
      <c r="CK19" s="14">
        <v>1.8473999999999999</v>
      </c>
      <c r="CL19" s="14">
        <v>1.8499000000000001</v>
      </c>
      <c r="CM19" s="14">
        <v>1.851</v>
      </c>
      <c r="CN19" s="14">
        <v>1.8502000000000001</v>
      </c>
      <c r="CO19" s="14">
        <v>1.8502000000000001</v>
      </c>
      <c r="CP19" s="14">
        <v>1.8501000000000001</v>
      </c>
      <c r="CQ19" s="14">
        <v>1.8503000000000001</v>
      </c>
      <c r="CR19" s="14">
        <v>1.8523000000000001</v>
      </c>
      <c r="CS19" s="14">
        <v>1.8521000000000001</v>
      </c>
      <c r="CT19" s="14">
        <v>1.8526</v>
      </c>
      <c r="CU19" s="14">
        <v>1.8501000000000001</v>
      </c>
      <c r="CV19" s="14">
        <v>1.8507</v>
      </c>
      <c r="CW19" s="14">
        <v>1.8514999999999999</v>
      </c>
      <c r="CX19" s="14">
        <v>1.8507</v>
      </c>
      <c r="CY19" s="14">
        <v>1.8504</v>
      </c>
      <c r="CZ19" s="14">
        <v>1.8502000000000001</v>
      </c>
      <c r="DA19" s="14">
        <v>1.8499000000000001</v>
      </c>
      <c r="DB19" s="14">
        <v>1.8496999999999999</v>
      </c>
      <c r="DC19" s="14">
        <v>1.8494999999999999</v>
      </c>
      <c r="DD19" s="14">
        <v>1.8494999999999999</v>
      </c>
      <c r="DE19" s="14">
        <v>1.8499000000000001</v>
      </c>
      <c r="DF19" s="14">
        <v>1.8488</v>
      </c>
      <c r="DG19" s="14">
        <v>1.8488</v>
      </c>
      <c r="DH19" s="14">
        <v>1.8498000000000001</v>
      </c>
      <c r="DI19" s="14">
        <v>1.8495999999999999</v>
      </c>
    </row>
    <row r="20" spans="1:113" x14ac:dyDescent="0.3">
      <c r="A20">
        <v>19</v>
      </c>
      <c r="B20" s="7">
        <v>16640</v>
      </c>
      <c r="C20" s="7">
        <v>3470</v>
      </c>
      <c r="D20" s="7">
        <v>289</v>
      </c>
      <c r="E20" s="7">
        <v>2.5</v>
      </c>
      <c r="F20" s="8">
        <v>686</v>
      </c>
      <c r="G20" s="7">
        <v>9.9</v>
      </c>
      <c r="H20" s="9">
        <v>65.743507680400157</v>
      </c>
      <c r="I20" s="10">
        <v>328.0453</v>
      </c>
      <c r="J20" s="11">
        <f t="shared" si="0"/>
        <v>2013.778012244898</v>
      </c>
      <c r="K20" s="11">
        <f t="shared" si="1"/>
        <v>140.22469999999998</v>
      </c>
      <c r="L20" s="12">
        <f t="shared" si="2"/>
        <v>3.4816325123066019</v>
      </c>
      <c r="M20" s="11">
        <f t="shared" si="3"/>
        <v>1837.849621928759</v>
      </c>
      <c r="N20" s="13">
        <f t="shared" si="4"/>
        <v>1.9315530612244898</v>
      </c>
      <c r="O20" s="15">
        <v>1956.5966000000001</v>
      </c>
      <c r="P20" s="15">
        <v>1965.3707999999999</v>
      </c>
      <c r="Q20" s="15">
        <v>1965.8833999999999</v>
      </c>
      <c r="R20" s="15">
        <v>1964.6442999999999</v>
      </c>
      <c r="S20" s="15">
        <v>1962.8125</v>
      </c>
      <c r="T20" s="15">
        <v>1960.6265000000001</v>
      </c>
      <c r="U20" s="15">
        <v>1961.3557000000001</v>
      </c>
      <c r="V20" s="15">
        <v>1963.2264</v>
      </c>
      <c r="W20" s="15">
        <v>1964.0242000000001</v>
      </c>
      <c r="X20" s="15">
        <v>1968.0938000000001</v>
      </c>
      <c r="Y20" s="15">
        <v>1969.6576</v>
      </c>
      <c r="Z20" s="15">
        <v>1969.6541999999999</v>
      </c>
      <c r="AA20" s="15">
        <v>1967.2925</v>
      </c>
      <c r="AB20" s="15">
        <v>1966.2246</v>
      </c>
      <c r="AC20" s="15">
        <v>1964.9572000000001</v>
      </c>
      <c r="AD20" s="15">
        <v>1962.9016999999999</v>
      </c>
      <c r="AE20" s="15">
        <v>1960.6711</v>
      </c>
      <c r="AF20" s="15">
        <v>1955.0137999999999</v>
      </c>
      <c r="AG20" s="15">
        <v>1956.1731</v>
      </c>
      <c r="AH20" s="15">
        <v>1955.3286000000001</v>
      </c>
      <c r="AI20" s="15">
        <v>1955.9675</v>
      </c>
      <c r="AJ20" s="15">
        <v>1955.2798</v>
      </c>
      <c r="AK20" s="15">
        <v>1956.3214</v>
      </c>
      <c r="AL20" s="15">
        <v>1959.953</v>
      </c>
      <c r="AM20" s="15">
        <v>1965.4637</v>
      </c>
      <c r="AN20" s="15">
        <v>2064.3607999999999</v>
      </c>
      <c r="AO20" s="15">
        <v>2065.8008</v>
      </c>
      <c r="AP20" s="15">
        <v>2064.6104</v>
      </c>
      <c r="AQ20" s="15">
        <v>2062.8152</v>
      </c>
      <c r="AR20" s="15">
        <v>2061.3496</v>
      </c>
      <c r="AS20" s="15">
        <v>2063.1604000000002</v>
      </c>
      <c r="AT20" s="15">
        <v>2080.1763000000001</v>
      </c>
      <c r="AU20" s="15">
        <v>2095.2384999999999</v>
      </c>
      <c r="AV20" s="15">
        <v>2091.9443000000001</v>
      </c>
      <c r="AW20" s="15">
        <v>2087.7152999999998</v>
      </c>
      <c r="AX20" s="15">
        <v>2084.252</v>
      </c>
      <c r="AY20" s="15">
        <v>2079.8395999999998</v>
      </c>
      <c r="AZ20" s="15">
        <v>2073.8906000000002</v>
      </c>
      <c r="BA20" s="15">
        <v>2072.2993000000001</v>
      </c>
      <c r="BB20" s="15">
        <v>2071.7206999999999</v>
      </c>
      <c r="BC20" s="15">
        <v>2066.8353999999999</v>
      </c>
      <c r="BD20" s="15">
        <v>2061.7644</v>
      </c>
      <c r="BE20" s="15">
        <v>2055.1233000000002</v>
      </c>
      <c r="BF20" s="15">
        <v>2052.3164000000002</v>
      </c>
      <c r="BG20" s="15">
        <v>2048.9843999999998</v>
      </c>
      <c r="BH20" s="15">
        <v>2047.0373999999999</v>
      </c>
      <c r="BI20" s="15">
        <v>2051.8854999999999</v>
      </c>
      <c r="BJ20" s="15">
        <v>2057.0488</v>
      </c>
      <c r="BK20" s="15">
        <v>2061.4591999999998</v>
      </c>
      <c r="BL20" s="17"/>
      <c r="BM20" s="14">
        <v>1.9211</v>
      </c>
      <c r="BN20" s="14">
        <v>1.9219999999999999</v>
      </c>
      <c r="BO20" s="14">
        <v>1.9224000000000001</v>
      </c>
      <c r="BP20" s="14">
        <v>1.9233</v>
      </c>
      <c r="BQ20" s="14">
        <v>1.9232</v>
      </c>
      <c r="BR20" s="14">
        <v>1.9222999999999999</v>
      </c>
      <c r="BS20" s="14">
        <v>1.9218999999999999</v>
      </c>
      <c r="BT20" s="14">
        <v>1.9214</v>
      </c>
      <c r="BU20" s="14">
        <v>1.9218999999999999</v>
      </c>
      <c r="BV20" s="14">
        <v>1.9221999999999999</v>
      </c>
      <c r="BW20" s="14">
        <v>1.923</v>
      </c>
      <c r="BX20" s="14">
        <v>1.9225000000000001</v>
      </c>
      <c r="BY20" s="14">
        <v>1.9237</v>
      </c>
      <c r="BZ20" s="14">
        <v>1.9237</v>
      </c>
      <c r="CA20" s="14">
        <v>1.9236</v>
      </c>
      <c r="CB20" s="14">
        <v>1.9235</v>
      </c>
      <c r="CC20" s="14">
        <v>1.9236</v>
      </c>
      <c r="CD20" s="14">
        <v>1.9238999999999999</v>
      </c>
      <c r="CE20" s="14">
        <v>1.9234</v>
      </c>
      <c r="CF20" s="14">
        <v>1.9229000000000001</v>
      </c>
      <c r="CG20" s="14">
        <v>1.9212</v>
      </c>
      <c r="CH20" s="14">
        <v>1.9217</v>
      </c>
      <c r="CI20" s="14">
        <v>1.9212</v>
      </c>
      <c r="CJ20" s="14">
        <v>1.9206000000000001</v>
      </c>
      <c r="CK20" s="14">
        <v>1.9214</v>
      </c>
      <c r="CL20" s="14">
        <v>1.9382999999999999</v>
      </c>
      <c r="CM20" s="14">
        <v>1.9389000000000001</v>
      </c>
      <c r="CN20" s="14">
        <v>1.9396</v>
      </c>
      <c r="CO20" s="14">
        <v>1.9392</v>
      </c>
      <c r="CP20" s="14">
        <v>1.9387000000000001</v>
      </c>
      <c r="CQ20" s="14">
        <v>1.9396</v>
      </c>
      <c r="CR20" s="14">
        <v>1.9442999999999999</v>
      </c>
      <c r="CS20" s="14">
        <v>1.9481999999999999</v>
      </c>
      <c r="CT20" s="14">
        <v>1.9476</v>
      </c>
      <c r="CU20" s="14">
        <v>1.9475</v>
      </c>
      <c r="CV20" s="14">
        <v>1.9469000000000001</v>
      </c>
      <c r="CW20" s="14">
        <v>1.9457</v>
      </c>
      <c r="CX20" s="14">
        <v>1.9452</v>
      </c>
      <c r="CY20" s="14">
        <v>1.9442999999999999</v>
      </c>
      <c r="CZ20" s="14">
        <v>1.9435</v>
      </c>
      <c r="DA20" s="14">
        <v>1.9417</v>
      </c>
      <c r="DB20" s="14">
        <v>1.9388000000000001</v>
      </c>
      <c r="DC20" s="14">
        <v>1.9382999999999999</v>
      </c>
      <c r="DD20" s="14">
        <v>1.9369000000000001</v>
      </c>
      <c r="DE20" s="14">
        <v>1.9355</v>
      </c>
      <c r="DF20" s="14">
        <v>1.9345000000000001</v>
      </c>
      <c r="DG20" s="14">
        <v>1.9355</v>
      </c>
      <c r="DH20" s="14">
        <v>1.9377</v>
      </c>
      <c r="DI20" s="14">
        <v>1.9380999999999999</v>
      </c>
    </row>
    <row r="21" spans="1:113" x14ac:dyDescent="0.3">
      <c r="A21">
        <v>20</v>
      </c>
      <c r="B21" s="7">
        <v>12480</v>
      </c>
      <c r="C21" s="7">
        <v>19430</v>
      </c>
      <c r="D21" s="7">
        <v>95</v>
      </c>
      <c r="E21" s="7">
        <v>3.8</v>
      </c>
      <c r="F21" s="8">
        <v>542</v>
      </c>
      <c r="G21" s="7">
        <v>9.6999999999999993</v>
      </c>
      <c r="H21" s="9">
        <v>136.98249030195177</v>
      </c>
      <c r="I21" s="10">
        <v>907.13170000000002</v>
      </c>
      <c r="J21" s="11">
        <f t="shared" si="0"/>
        <v>2011.8128489795927</v>
      </c>
      <c r="K21" s="11">
        <f t="shared" si="1"/>
        <v>90.189100000000053</v>
      </c>
      <c r="L21" s="12">
        <f t="shared" si="2"/>
        <v>2.2414883185020087</v>
      </c>
      <c r="M21" s="11">
        <f t="shared" si="3"/>
        <v>881.19854349775721</v>
      </c>
      <c r="N21" s="13">
        <f t="shared" si="4"/>
        <v>1.865669387755102</v>
      </c>
      <c r="O21" s="15">
        <v>1942.1516999999999</v>
      </c>
      <c r="P21" s="15">
        <v>1982.9666999999999</v>
      </c>
      <c r="Q21" s="15">
        <v>1982.5953</v>
      </c>
      <c r="R21" s="15">
        <v>1980.3876</v>
      </c>
      <c r="S21" s="15">
        <v>1978.2456</v>
      </c>
      <c r="T21" s="15">
        <v>1976.5116</v>
      </c>
      <c r="U21" s="15">
        <v>1978.519</v>
      </c>
      <c r="V21" s="15">
        <v>1982.0236</v>
      </c>
      <c r="W21" s="15">
        <v>1982.9672</v>
      </c>
      <c r="X21" s="15">
        <v>2012.1868999999999</v>
      </c>
      <c r="Y21" s="15">
        <v>2011.3975</v>
      </c>
      <c r="Z21" s="15">
        <v>2009.3856000000001</v>
      </c>
      <c r="AA21" s="15">
        <v>2009.5255</v>
      </c>
      <c r="AB21" s="15">
        <v>2008.1853000000001</v>
      </c>
      <c r="AC21" s="15">
        <v>2006.9637</v>
      </c>
      <c r="AD21" s="15">
        <v>2007.5608999999999</v>
      </c>
      <c r="AE21" s="15">
        <v>2007.1899000000001</v>
      </c>
      <c r="AF21" s="15">
        <v>2005.9957999999999</v>
      </c>
      <c r="AG21" s="15">
        <v>2008.067</v>
      </c>
      <c r="AH21" s="15">
        <v>2009.8521000000001</v>
      </c>
      <c r="AI21" s="15">
        <v>2009.8231000000001</v>
      </c>
      <c r="AJ21" s="15">
        <v>2011.8956000000001</v>
      </c>
      <c r="AK21" s="15">
        <v>2010.1804</v>
      </c>
      <c r="AL21" s="15">
        <v>2011.6532</v>
      </c>
      <c r="AM21" s="15">
        <v>2012.1049</v>
      </c>
      <c r="AN21" s="15">
        <v>2029.1946</v>
      </c>
      <c r="AO21" s="15">
        <v>2030.7964999999999</v>
      </c>
      <c r="AP21" s="15">
        <v>2027.2551000000001</v>
      </c>
      <c r="AQ21" s="15">
        <v>2026.6985</v>
      </c>
      <c r="AR21" s="15">
        <v>2025.4077</v>
      </c>
      <c r="AS21" s="15">
        <v>2024.9811999999999</v>
      </c>
      <c r="AT21" s="15">
        <v>2031.2391</v>
      </c>
      <c r="AU21" s="15">
        <v>2032.3407999999999</v>
      </c>
      <c r="AV21" s="15">
        <v>2030.7111</v>
      </c>
      <c r="AW21" s="15">
        <v>2029.6355000000001</v>
      </c>
      <c r="AX21" s="15">
        <v>2028.2284999999999</v>
      </c>
      <c r="AY21" s="15">
        <v>2025.0472</v>
      </c>
      <c r="AZ21" s="15">
        <v>2022.1674</v>
      </c>
      <c r="BA21" s="15">
        <v>2023.6813999999999</v>
      </c>
      <c r="BB21" s="15">
        <v>2023.7275</v>
      </c>
      <c r="BC21" s="15">
        <v>2024.3839</v>
      </c>
      <c r="BD21" s="15">
        <v>2024.2429999999999</v>
      </c>
      <c r="BE21" s="15">
        <v>2023.2225000000001</v>
      </c>
      <c r="BF21" s="15">
        <v>2023.2184999999999</v>
      </c>
      <c r="BG21" s="15">
        <v>2023.1564000000001</v>
      </c>
      <c r="BH21" s="15">
        <v>2024.4670000000001</v>
      </c>
      <c r="BI21" s="15">
        <v>2027.7922000000001</v>
      </c>
      <c r="BJ21" s="15">
        <v>2029.1420000000001</v>
      </c>
      <c r="BK21" s="15">
        <v>2029.7563</v>
      </c>
      <c r="BL21" s="17"/>
      <c r="BM21" s="14">
        <v>1.8608</v>
      </c>
      <c r="BN21" s="14">
        <v>1.863</v>
      </c>
      <c r="BO21" s="14">
        <v>1.863</v>
      </c>
      <c r="BP21" s="14">
        <v>1.8638999999999999</v>
      </c>
      <c r="BQ21" s="14">
        <v>1.8643000000000001</v>
      </c>
      <c r="BR21" s="14">
        <v>1.8635999999999999</v>
      </c>
      <c r="BS21" s="14">
        <v>1.8634999999999999</v>
      </c>
      <c r="BT21" s="14">
        <v>1.8626</v>
      </c>
      <c r="BU21" s="14">
        <v>1.8632</v>
      </c>
      <c r="BV21" s="14">
        <v>1.8646</v>
      </c>
      <c r="BW21" s="14">
        <v>1.8648</v>
      </c>
      <c r="BX21" s="14">
        <v>1.8653</v>
      </c>
      <c r="BY21" s="14">
        <v>1.8646</v>
      </c>
      <c r="BZ21" s="14">
        <v>1.8653999999999999</v>
      </c>
      <c r="CA21" s="14">
        <v>1.8658999999999999</v>
      </c>
      <c r="CB21" s="14">
        <v>1.8651</v>
      </c>
      <c r="CC21" s="14">
        <v>1.8652</v>
      </c>
      <c r="CD21" s="14">
        <v>1.8653999999999999</v>
      </c>
      <c r="CE21" s="14">
        <v>1.8651</v>
      </c>
      <c r="CF21" s="14">
        <v>1.8642000000000001</v>
      </c>
      <c r="CG21" s="14">
        <v>1.8642000000000001</v>
      </c>
      <c r="CH21" s="14">
        <v>1.863</v>
      </c>
      <c r="CI21" s="14">
        <v>1.8636999999999999</v>
      </c>
      <c r="CJ21" s="14">
        <v>1.8631</v>
      </c>
      <c r="CK21" s="14">
        <v>1.8641000000000001</v>
      </c>
      <c r="CL21" s="14">
        <v>1.8671</v>
      </c>
      <c r="CM21" s="14">
        <v>1.8667</v>
      </c>
      <c r="CN21" s="14">
        <v>1.8674999999999999</v>
      </c>
      <c r="CO21" s="14">
        <v>1.8673999999999999</v>
      </c>
      <c r="CP21" s="14">
        <v>1.8672</v>
      </c>
      <c r="CQ21" s="14">
        <v>1.8676999999999999</v>
      </c>
      <c r="CR21" s="14">
        <v>1.8685</v>
      </c>
      <c r="CS21" s="14">
        <v>1.869</v>
      </c>
      <c r="CT21" s="14">
        <v>1.8683000000000001</v>
      </c>
      <c r="CU21" s="14">
        <v>1.8678999999999999</v>
      </c>
      <c r="CV21" s="14">
        <v>1.8677999999999999</v>
      </c>
      <c r="CW21" s="14">
        <v>1.8681000000000001</v>
      </c>
      <c r="CX21" s="14">
        <v>1.8678999999999999</v>
      </c>
      <c r="CY21" s="14">
        <v>1.8675999999999999</v>
      </c>
      <c r="CZ21" s="14">
        <v>1.8681000000000001</v>
      </c>
      <c r="DA21" s="14">
        <v>1.8673999999999999</v>
      </c>
      <c r="DB21" s="14">
        <v>1.8668</v>
      </c>
      <c r="DC21" s="14">
        <v>1.8673</v>
      </c>
      <c r="DD21" s="14">
        <v>1.8668</v>
      </c>
      <c r="DE21" s="14">
        <v>1.8666</v>
      </c>
      <c r="DF21" s="14">
        <v>1.8657999999999999</v>
      </c>
      <c r="DG21" s="14">
        <v>1.8656999999999999</v>
      </c>
      <c r="DH21" s="14">
        <v>1.8665</v>
      </c>
      <c r="DI21" s="14">
        <v>1.8665</v>
      </c>
    </row>
    <row r="22" spans="1:113" x14ac:dyDescent="0.3">
      <c r="A22">
        <v>21</v>
      </c>
      <c r="B22" s="7">
        <v>9280</v>
      </c>
      <c r="C22" s="7">
        <v>15630</v>
      </c>
      <c r="D22" s="7">
        <v>238</v>
      </c>
      <c r="E22" s="7">
        <v>2</v>
      </c>
      <c r="F22" s="8">
        <v>550</v>
      </c>
      <c r="G22" s="7">
        <v>18.600000000000001</v>
      </c>
      <c r="H22" s="9">
        <v>92.396193501218519</v>
      </c>
      <c r="I22" s="10">
        <v>755.81960000000004</v>
      </c>
      <c r="J22" s="11">
        <f t="shared" si="0"/>
        <v>1982.6403857142857</v>
      </c>
      <c r="K22" s="11">
        <f t="shared" si="1"/>
        <v>41.109500000000025</v>
      </c>
      <c r="L22" s="12">
        <f t="shared" si="2"/>
        <v>1.0367361700137443</v>
      </c>
      <c r="M22" s="11">
        <f t="shared" si="3"/>
        <v>1287.4818608332421</v>
      </c>
      <c r="N22" s="13">
        <f t="shared" si="4"/>
        <v>1.8815571428571434</v>
      </c>
      <c r="O22" s="15">
        <v>2007.0978</v>
      </c>
      <c r="P22" s="15">
        <v>1987.6768</v>
      </c>
      <c r="Q22" s="15">
        <v>1986.943</v>
      </c>
      <c r="R22" s="15">
        <v>1985.8416999999999</v>
      </c>
      <c r="S22" s="15">
        <v>1988.0896</v>
      </c>
      <c r="T22" s="15">
        <v>1984.4301</v>
      </c>
      <c r="U22" s="15">
        <v>1984.3973000000001</v>
      </c>
      <c r="V22" s="15">
        <v>1987.6643999999999</v>
      </c>
      <c r="W22" s="15">
        <v>1988.2194999999999</v>
      </c>
      <c r="X22" s="15">
        <v>1970.8853999999999</v>
      </c>
      <c r="Y22" s="15">
        <v>1970.7573</v>
      </c>
      <c r="Z22" s="15">
        <v>1967.6044999999999</v>
      </c>
      <c r="AA22" s="15">
        <v>1965.9883</v>
      </c>
      <c r="AB22" s="15">
        <v>1967.6776</v>
      </c>
      <c r="AC22" s="15">
        <v>1969.3463999999999</v>
      </c>
      <c r="AD22" s="15">
        <v>1969.922</v>
      </c>
      <c r="AE22" s="15">
        <v>1969.5474999999999</v>
      </c>
      <c r="AF22" s="15">
        <v>1967.8518999999999</v>
      </c>
      <c r="AG22" s="15">
        <v>1970.6176</v>
      </c>
      <c r="AH22" s="15">
        <v>1969.4078</v>
      </c>
      <c r="AI22" s="15">
        <v>1968.7014999999999</v>
      </c>
      <c r="AJ22" s="15">
        <v>1971.4480000000001</v>
      </c>
      <c r="AK22" s="15">
        <v>1971.761</v>
      </c>
      <c r="AL22" s="15">
        <v>1971.4550999999999</v>
      </c>
      <c r="AM22" s="15">
        <v>1971.1818000000001</v>
      </c>
      <c r="AN22" s="15">
        <v>1993.1355000000001</v>
      </c>
      <c r="AO22" s="15">
        <v>1996.9899</v>
      </c>
      <c r="AP22" s="15">
        <v>1993.3117999999999</v>
      </c>
      <c r="AQ22" s="15">
        <v>1990.5</v>
      </c>
      <c r="AR22" s="15">
        <v>1983.1458</v>
      </c>
      <c r="AS22" s="15">
        <v>1978.2295999999999</v>
      </c>
      <c r="AT22" s="15">
        <v>1990.2089000000001</v>
      </c>
      <c r="AU22" s="15">
        <v>1997.0246999999999</v>
      </c>
      <c r="AV22" s="15">
        <v>1994.002</v>
      </c>
      <c r="AW22" s="15">
        <v>1992.6105</v>
      </c>
      <c r="AX22" s="15">
        <v>1990.4115999999999</v>
      </c>
      <c r="AY22" s="15">
        <v>1990.8096</v>
      </c>
      <c r="AZ22" s="15">
        <v>1989.0693000000001</v>
      </c>
      <c r="BA22" s="15">
        <v>1990.1786999999999</v>
      </c>
      <c r="BB22" s="15">
        <v>1988.8496</v>
      </c>
      <c r="BC22" s="15">
        <v>1985.7603999999999</v>
      </c>
      <c r="BD22" s="15">
        <v>1983.9603</v>
      </c>
      <c r="BE22" s="15">
        <v>1985.0569</v>
      </c>
      <c r="BF22" s="15">
        <v>1983.1759</v>
      </c>
      <c r="BG22" s="15">
        <v>1983.9060999999999</v>
      </c>
      <c r="BH22" s="15">
        <v>1984.4888000000001</v>
      </c>
      <c r="BI22" s="15">
        <v>1988.9835</v>
      </c>
      <c r="BJ22" s="15">
        <v>1990.2106000000001</v>
      </c>
      <c r="BK22" s="15">
        <v>1990.845</v>
      </c>
      <c r="BL22" s="17"/>
      <c r="BM22" s="14">
        <v>1.8805000000000001</v>
      </c>
      <c r="BN22" s="14">
        <v>1.8795999999999999</v>
      </c>
      <c r="BO22" s="14">
        <v>1.8789</v>
      </c>
      <c r="BP22" s="14">
        <v>1.8801000000000001</v>
      </c>
      <c r="BQ22" s="14">
        <v>1.8792</v>
      </c>
      <c r="BR22" s="14">
        <v>1.881</v>
      </c>
      <c r="BS22" s="14">
        <v>1.881</v>
      </c>
      <c r="BT22" s="14">
        <v>1.8794999999999999</v>
      </c>
      <c r="BU22" s="14">
        <v>1.8792</v>
      </c>
      <c r="BV22" s="14">
        <v>1.8793</v>
      </c>
      <c r="BW22" s="14">
        <v>1.8795999999999999</v>
      </c>
      <c r="BX22" s="14">
        <v>1.88</v>
      </c>
      <c r="BY22" s="14">
        <v>1.8807</v>
      </c>
      <c r="BZ22" s="14">
        <v>1.8807</v>
      </c>
      <c r="CA22" s="14">
        <v>1.8807</v>
      </c>
      <c r="CB22" s="14">
        <v>1.8807</v>
      </c>
      <c r="CC22" s="14">
        <v>1.8808</v>
      </c>
      <c r="CD22" s="14">
        <v>1.8809</v>
      </c>
      <c r="CE22" s="14">
        <v>1.8795999999999999</v>
      </c>
      <c r="CF22" s="14">
        <v>1.8794999999999999</v>
      </c>
      <c r="CG22" s="14">
        <v>1.8796999999999999</v>
      </c>
      <c r="CH22" s="14">
        <v>1.8785000000000001</v>
      </c>
      <c r="CI22" s="14">
        <v>1.8781000000000001</v>
      </c>
      <c r="CJ22" s="14">
        <v>1.8784000000000001</v>
      </c>
      <c r="CK22" s="14">
        <v>1.8789</v>
      </c>
      <c r="CL22" s="14">
        <v>1.8827</v>
      </c>
      <c r="CM22" s="14">
        <v>1.8825000000000001</v>
      </c>
      <c r="CN22" s="14">
        <v>1.8835</v>
      </c>
      <c r="CO22" s="14">
        <v>1.8822000000000001</v>
      </c>
      <c r="CP22" s="14">
        <v>1.8825000000000001</v>
      </c>
      <c r="CQ22" s="14">
        <v>1.8832</v>
      </c>
      <c r="CR22" s="14">
        <v>1.8842000000000001</v>
      </c>
      <c r="CS22" s="14">
        <v>1.8859999999999999</v>
      </c>
      <c r="CT22" s="14">
        <v>1.8855</v>
      </c>
      <c r="CU22" s="14">
        <v>1.8849</v>
      </c>
      <c r="CV22" s="14">
        <v>1.8848</v>
      </c>
      <c r="CW22" s="14">
        <v>1.8853</v>
      </c>
      <c r="CX22" s="14">
        <v>1.8849</v>
      </c>
      <c r="CY22" s="14">
        <v>1.8839999999999999</v>
      </c>
      <c r="CZ22" s="14">
        <v>1.8836999999999999</v>
      </c>
      <c r="DA22" s="14">
        <v>1.8836999999999999</v>
      </c>
      <c r="DB22" s="14">
        <v>1.8827</v>
      </c>
      <c r="DC22" s="14">
        <v>1.8816999999999999</v>
      </c>
      <c r="DD22" s="14">
        <v>1.8832</v>
      </c>
      <c r="DE22" s="14">
        <v>1.8816999999999999</v>
      </c>
      <c r="DF22" s="14">
        <v>1.8818999999999999</v>
      </c>
      <c r="DG22" s="14">
        <v>1.8816999999999999</v>
      </c>
      <c r="DH22" s="14">
        <v>1.8823000000000001</v>
      </c>
      <c r="DI22" s="14">
        <v>1.8824000000000001</v>
      </c>
    </row>
    <row r="23" spans="1:113" x14ac:dyDescent="0.3">
      <c r="A23">
        <v>22</v>
      </c>
      <c r="B23" s="7">
        <v>16960</v>
      </c>
      <c r="C23" s="7">
        <v>6510</v>
      </c>
      <c r="D23" s="7">
        <v>229</v>
      </c>
      <c r="E23" s="7">
        <v>3.1</v>
      </c>
      <c r="F23" s="8">
        <v>830</v>
      </c>
      <c r="G23" s="7">
        <v>10.8</v>
      </c>
      <c r="H23" s="9">
        <v>65.288283547175311</v>
      </c>
      <c r="I23" s="10">
        <v>485.08539999999999</v>
      </c>
      <c r="J23" s="11">
        <f t="shared" si="0"/>
        <v>2017.0361224489793</v>
      </c>
      <c r="K23" s="11">
        <f t="shared" si="1"/>
        <v>185.67090000000007</v>
      </c>
      <c r="L23" s="12">
        <f t="shared" si="2"/>
        <v>4.6025675478376717</v>
      </c>
      <c r="M23" s="11">
        <f t="shared" si="3"/>
        <v>1853.6582794291392</v>
      </c>
      <c r="N23" s="13">
        <f t="shared" si="4"/>
        <v>1.9018979591836738</v>
      </c>
      <c r="O23" s="15">
        <v>1945.3813</v>
      </c>
      <c r="P23" s="15">
        <v>1954.9454000000001</v>
      </c>
      <c r="Q23" s="15">
        <v>1956.2588000000001</v>
      </c>
      <c r="R23" s="15">
        <v>1956.1638</v>
      </c>
      <c r="S23" s="15">
        <v>1954.2511</v>
      </c>
      <c r="T23" s="15">
        <v>1948.4656</v>
      </c>
      <c r="U23" s="15">
        <v>1948.9889000000001</v>
      </c>
      <c r="V23" s="15">
        <v>1951.1226999999999</v>
      </c>
      <c r="W23" s="15">
        <v>1952.3218999999999</v>
      </c>
      <c r="X23" s="15">
        <v>1953.4396999999999</v>
      </c>
      <c r="Y23" s="15">
        <v>1956.3442</v>
      </c>
      <c r="Z23" s="15">
        <v>1955.0753999999999</v>
      </c>
      <c r="AA23" s="15">
        <v>1955.8579999999999</v>
      </c>
      <c r="AB23" s="15">
        <v>1953.4469999999999</v>
      </c>
      <c r="AC23" s="15">
        <v>1951.1766</v>
      </c>
      <c r="AD23" s="15">
        <v>1949.1982</v>
      </c>
      <c r="AE23" s="15">
        <v>1945.8513</v>
      </c>
      <c r="AF23" s="15">
        <v>1940.9381000000001</v>
      </c>
      <c r="AG23" s="15">
        <v>1941.3333</v>
      </c>
      <c r="AH23" s="15">
        <v>1938.8628000000001</v>
      </c>
      <c r="AI23" s="15">
        <v>1938.2219</v>
      </c>
      <c r="AJ23" s="15">
        <v>1938.9652000000001</v>
      </c>
      <c r="AK23" s="15">
        <v>1940.0123000000001</v>
      </c>
      <c r="AL23" s="15">
        <v>1942.6224</v>
      </c>
      <c r="AM23" s="15">
        <v>1948.6969999999999</v>
      </c>
      <c r="AN23" s="15">
        <v>2081.6880000000001</v>
      </c>
      <c r="AO23" s="15">
        <v>2085.0493000000001</v>
      </c>
      <c r="AP23" s="15">
        <v>2085.9243000000001</v>
      </c>
      <c r="AQ23" s="15">
        <v>2086.4870999999998</v>
      </c>
      <c r="AR23" s="15">
        <v>2085.8479000000002</v>
      </c>
      <c r="AS23" s="15">
        <v>2086.5563999999999</v>
      </c>
      <c r="AT23" s="15">
        <v>2107.8206</v>
      </c>
      <c r="AU23" s="15">
        <v>2123.8928000000001</v>
      </c>
      <c r="AV23" s="15">
        <v>2118.7134000000001</v>
      </c>
      <c r="AW23" s="15">
        <v>2114.8040000000001</v>
      </c>
      <c r="AX23" s="15">
        <v>2112.2019</v>
      </c>
      <c r="AY23" s="15">
        <v>2107.3126999999999</v>
      </c>
      <c r="AZ23" s="15">
        <v>2101.7357999999999</v>
      </c>
      <c r="BA23" s="15">
        <v>2097.3051999999998</v>
      </c>
      <c r="BB23" s="15">
        <v>2091.9992999999999</v>
      </c>
      <c r="BC23" s="15">
        <v>2084.1547999999998</v>
      </c>
      <c r="BD23" s="15">
        <v>2074.9335999999998</v>
      </c>
      <c r="BE23" s="15">
        <v>2068.1008000000002</v>
      </c>
      <c r="BF23" s="15">
        <v>2064.136</v>
      </c>
      <c r="BG23" s="15">
        <v>2060.5300000000002</v>
      </c>
      <c r="BH23" s="15">
        <v>2060.3503000000001</v>
      </c>
      <c r="BI23" s="15">
        <v>2065.9739</v>
      </c>
      <c r="BJ23" s="15">
        <v>2073.8569000000002</v>
      </c>
      <c r="BK23" s="15">
        <v>2077.4521</v>
      </c>
      <c r="BL23" s="17"/>
      <c r="BM23" s="14">
        <v>1.8923000000000001</v>
      </c>
      <c r="BN23" s="14">
        <v>1.8925000000000001</v>
      </c>
      <c r="BO23" s="14">
        <v>1.893</v>
      </c>
      <c r="BP23" s="14">
        <v>1.8936999999999999</v>
      </c>
      <c r="BQ23" s="14">
        <v>1.8933</v>
      </c>
      <c r="BR23" s="14">
        <v>1.8939999999999999</v>
      </c>
      <c r="BS23" s="14">
        <v>1.8932</v>
      </c>
      <c r="BT23" s="14">
        <v>1.8920999999999999</v>
      </c>
      <c r="BU23" s="14">
        <v>1.8928</v>
      </c>
      <c r="BV23" s="14">
        <v>1.8931</v>
      </c>
      <c r="BW23" s="14">
        <v>1.8935</v>
      </c>
      <c r="BX23" s="14">
        <v>1.8947000000000001</v>
      </c>
      <c r="BY23" s="14">
        <v>1.8940999999999999</v>
      </c>
      <c r="BZ23" s="14">
        <v>1.8945000000000001</v>
      </c>
      <c r="CA23" s="14">
        <v>1.8944000000000001</v>
      </c>
      <c r="CB23" s="14">
        <v>1.8939999999999999</v>
      </c>
      <c r="CC23" s="14">
        <v>1.8944000000000001</v>
      </c>
      <c r="CD23" s="14">
        <v>1.8944000000000001</v>
      </c>
      <c r="CE23" s="14">
        <v>1.8935</v>
      </c>
      <c r="CF23" s="14">
        <v>1.8938999999999999</v>
      </c>
      <c r="CG23" s="14">
        <v>1.8928</v>
      </c>
      <c r="CH23" s="14">
        <v>1.8919999999999999</v>
      </c>
      <c r="CI23" s="14">
        <v>1.8919999999999999</v>
      </c>
      <c r="CJ23" s="14">
        <v>1.8926000000000001</v>
      </c>
      <c r="CK23" s="14">
        <v>1.8929</v>
      </c>
      <c r="CL23" s="14">
        <v>1.9080999999999999</v>
      </c>
      <c r="CM23" s="14">
        <v>1.909</v>
      </c>
      <c r="CN23" s="14">
        <v>1.9095</v>
      </c>
      <c r="CO23" s="14">
        <v>1.9092</v>
      </c>
      <c r="CP23" s="14">
        <v>1.9093</v>
      </c>
      <c r="CQ23" s="14">
        <v>1.9104000000000001</v>
      </c>
      <c r="CR23" s="14">
        <v>1.9154</v>
      </c>
      <c r="CS23" s="14">
        <v>1.9191</v>
      </c>
      <c r="CT23" s="14">
        <v>1.9185000000000001</v>
      </c>
      <c r="CU23" s="14">
        <v>1.9180999999999999</v>
      </c>
      <c r="CV23" s="14">
        <v>1.9174</v>
      </c>
      <c r="CW23" s="14">
        <v>1.9162999999999999</v>
      </c>
      <c r="CX23" s="14">
        <v>1.9157</v>
      </c>
      <c r="CY23" s="14">
        <v>1.9137</v>
      </c>
      <c r="CZ23" s="14">
        <v>1.9124000000000001</v>
      </c>
      <c r="DA23" s="14">
        <v>1.9098999999999999</v>
      </c>
      <c r="DB23" s="14">
        <v>1.9079999999999999</v>
      </c>
      <c r="DC23" s="14">
        <v>1.9067000000000001</v>
      </c>
      <c r="DD23" s="14">
        <v>1.9059999999999999</v>
      </c>
      <c r="DE23" s="14">
        <v>1.9047000000000001</v>
      </c>
      <c r="DF23" s="14">
        <v>1.9038999999999999</v>
      </c>
      <c r="DG23" s="14">
        <v>1.9053</v>
      </c>
      <c r="DH23" s="14">
        <v>1.9056999999999999</v>
      </c>
      <c r="DI23" s="14">
        <v>1.907</v>
      </c>
    </row>
    <row r="24" spans="1:113" x14ac:dyDescent="0.3">
      <c r="A24">
        <v>23</v>
      </c>
      <c r="B24" s="7">
        <v>17600</v>
      </c>
      <c r="C24" s="7">
        <v>18290</v>
      </c>
      <c r="D24" s="7">
        <v>215</v>
      </c>
      <c r="E24" s="7">
        <v>3.9</v>
      </c>
      <c r="F24" s="8">
        <v>782</v>
      </c>
      <c r="G24" s="7">
        <v>20.6</v>
      </c>
      <c r="H24" s="9">
        <v>58.025946494407954</v>
      </c>
      <c r="I24" s="10">
        <v>1116.1318000000001</v>
      </c>
      <c r="J24" s="11">
        <f t="shared" si="0"/>
        <v>2023.8970408163259</v>
      </c>
      <c r="K24" s="11">
        <f t="shared" si="1"/>
        <v>50.843599999999924</v>
      </c>
      <c r="L24" s="12">
        <f t="shared" si="2"/>
        <v>1.2560816823837166</v>
      </c>
      <c r="M24" s="11">
        <f t="shared" si="3"/>
        <v>2092.7503950440914</v>
      </c>
      <c r="N24" s="13">
        <f t="shared" si="4"/>
        <v>1.8092795918367348</v>
      </c>
      <c r="O24" s="15">
        <v>2057.2123999999999</v>
      </c>
      <c r="P24" s="15">
        <v>2040.4301</v>
      </c>
      <c r="Q24" s="15">
        <v>2041.6623999999999</v>
      </c>
      <c r="R24" s="15">
        <v>2041.2431999999999</v>
      </c>
      <c r="S24" s="15">
        <v>2038.7922000000001</v>
      </c>
      <c r="T24" s="15">
        <v>2035.3804</v>
      </c>
      <c r="U24" s="15">
        <v>2035.5099</v>
      </c>
      <c r="V24" s="15">
        <v>2037.7617</v>
      </c>
      <c r="W24" s="15">
        <v>2037.8124</v>
      </c>
      <c r="X24" s="15">
        <v>2017.9329</v>
      </c>
      <c r="Y24" s="15">
        <v>2023.5454999999999</v>
      </c>
      <c r="Z24" s="15">
        <v>2025.7275</v>
      </c>
      <c r="AA24" s="15">
        <v>2026.5507</v>
      </c>
      <c r="AB24" s="15">
        <v>2026.4969000000001</v>
      </c>
      <c r="AC24" s="15">
        <v>2023.0996</v>
      </c>
      <c r="AD24" s="15">
        <v>2019.588</v>
      </c>
      <c r="AE24" s="15">
        <v>2017.6808000000001</v>
      </c>
      <c r="AF24" s="15">
        <v>2015.2893999999999</v>
      </c>
      <c r="AG24" s="15">
        <v>2017.83</v>
      </c>
      <c r="AH24" s="15">
        <v>2014.7742000000001</v>
      </c>
      <c r="AI24" s="15">
        <v>2013.8063</v>
      </c>
      <c r="AJ24" s="15">
        <v>2013.1014</v>
      </c>
      <c r="AK24" s="15">
        <v>2010.65</v>
      </c>
      <c r="AL24" s="15">
        <v>2011.1119000000001</v>
      </c>
      <c r="AM24" s="15">
        <v>2014.2517</v>
      </c>
      <c r="AN24" s="15">
        <v>2028.0617999999999</v>
      </c>
      <c r="AO24" s="15">
        <v>2034.0282</v>
      </c>
      <c r="AP24" s="15">
        <v>2035.1637000000001</v>
      </c>
      <c r="AQ24" s="15">
        <v>2033.7103999999999</v>
      </c>
      <c r="AR24" s="15">
        <v>2028.3141000000001</v>
      </c>
      <c r="AS24" s="15">
        <v>2023.0492999999999</v>
      </c>
      <c r="AT24" s="15">
        <v>2029.8065999999999</v>
      </c>
      <c r="AU24" s="15">
        <v>2031.3839</v>
      </c>
      <c r="AV24" s="15">
        <v>2027.8878999999999</v>
      </c>
      <c r="AW24" s="15">
        <v>2026.4271000000001</v>
      </c>
      <c r="AX24" s="15">
        <v>2024.1311000000001</v>
      </c>
      <c r="AY24" s="15">
        <v>2021.6473000000001</v>
      </c>
      <c r="AZ24" s="15">
        <v>2026.4359999999999</v>
      </c>
      <c r="BA24" s="15">
        <v>2018.7901999999999</v>
      </c>
      <c r="BB24" s="15">
        <v>2017.146</v>
      </c>
      <c r="BC24" s="15">
        <v>2014.2992999999999</v>
      </c>
      <c r="BD24" s="15">
        <v>2012.6451</v>
      </c>
      <c r="BE24" s="15">
        <v>2009.4784</v>
      </c>
      <c r="BF24" s="15">
        <v>2006.4894999999999</v>
      </c>
      <c r="BG24" s="15">
        <v>2006.3688</v>
      </c>
      <c r="BH24" s="15">
        <v>2007.4338</v>
      </c>
      <c r="BI24" s="15">
        <v>2012.6903</v>
      </c>
      <c r="BJ24" s="15">
        <v>2016.2306000000001</v>
      </c>
      <c r="BK24" s="15">
        <v>2022.0941</v>
      </c>
      <c r="BL24" s="17"/>
      <c r="BM24" s="14">
        <v>1.8030999999999999</v>
      </c>
      <c r="BN24" s="14">
        <v>1.8062</v>
      </c>
      <c r="BO24" s="14">
        <v>1.8069999999999999</v>
      </c>
      <c r="BP24" s="14">
        <v>1.8077000000000001</v>
      </c>
      <c r="BQ24" s="14">
        <v>1.8079000000000001</v>
      </c>
      <c r="BR24" s="14">
        <v>1.8070999999999999</v>
      </c>
      <c r="BS24" s="14">
        <v>1.8070999999999999</v>
      </c>
      <c r="BT24" s="14">
        <v>1.806</v>
      </c>
      <c r="BU24" s="14">
        <v>1.8057000000000001</v>
      </c>
      <c r="BV24" s="14">
        <v>1.8083</v>
      </c>
      <c r="BW24" s="14">
        <v>1.8087</v>
      </c>
      <c r="BX24" s="14">
        <v>1.8090999999999999</v>
      </c>
      <c r="BY24" s="14">
        <v>1.8097000000000001</v>
      </c>
      <c r="BZ24" s="14">
        <v>1.8096000000000001</v>
      </c>
      <c r="CA24" s="14">
        <v>1.8102</v>
      </c>
      <c r="CB24" s="14">
        <v>1.8099000000000001</v>
      </c>
      <c r="CC24" s="14">
        <v>1.8091999999999999</v>
      </c>
      <c r="CD24" s="14">
        <v>1.8095000000000001</v>
      </c>
      <c r="CE24" s="14">
        <v>1.8087</v>
      </c>
      <c r="CF24" s="14">
        <v>1.8088</v>
      </c>
      <c r="CG24" s="14">
        <v>1.8077000000000001</v>
      </c>
      <c r="CH24" s="14">
        <v>1.8069999999999999</v>
      </c>
      <c r="CI24" s="14">
        <v>1.8070999999999999</v>
      </c>
      <c r="CJ24" s="14">
        <v>1.8071999999999999</v>
      </c>
      <c r="CK24" s="14">
        <v>1.8072999999999999</v>
      </c>
      <c r="CL24" s="14">
        <v>1.8109</v>
      </c>
      <c r="CM24" s="14">
        <v>1.8113999999999999</v>
      </c>
      <c r="CN24" s="14">
        <v>1.8112999999999999</v>
      </c>
      <c r="CO24" s="14">
        <v>1.8115000000000001</v>
      </c>
      <c r="CP24" s="14">
        <v>1.8111999999999999</v>
      </c>
      <c r="CQ24" s="14">
        <v>1.8118000000000001</v>
      </c>
      <c r="CR24" s="14">
        <v>1.8122</v>
      </c>
      <c r="CS24" s="14">
        <v>1.8132999999999999</v>
      </c>
      <c r="CT24" s="14">
        <v>1.8129999999999999</v>
      </c>
      <c r="CU24" s="14">
        <v>1.8127</v>
      </c>
      <c r="CV24" s="14">
        <v>1.8120000000000001</v>
      </c>
      <c r="CW24" s="14">
        <v>1.8117000000000001</v>
      </c>
      <c r="CX24" s="14">
        <v>1.8110999999999999</v>
      </c>
      <c r="CY24" s="14">
        <v>1.8109999999999999</v>
      </c>
      <c r="CZ24" s="14">
        <v>1.8108</v>
      </c>
      <c r="DA24" s="14">
        <v>1.8101</v>
      </c>
      <c r="DB24" s="14">
        <v>1.8092999999999999</v>
      </c>
      <c r="DC24" s="14">
        <v>1.8089999999999999</v>
      </c>
      <c r="DD24" s="14">
        <v>1.8095000000000001</v>
      </c>
      <c r="DE24" s="14">
        <v>1.8086</v>
      </c>
      <c r="DF24" s="14">
        <v>1.8085</v>
      </c>
      <c r="DG24" s="14">
        <v>1.8084</v>
      </c>
      <c r="DH24" s="14">
        <v>1.8096000000000001</v>
      </c>
      <c r="DI24" s="14">
        <v>1.81</v>
      </c>
    </row>
    <row r="25" spans="1:113" x14ac:dyDescent="0.3">
      <c r="A25">
        <v>24</v>
      </c>
      <c r="B25" s="7">
        <v>13120</v>
      </c>
      <c r="C25" s="7">
        <v>9930</v>
      </c>
      <c r="D25" s="7">
        <v>293</v>
      </c>
      <c r="E25" s="7">
        <v>2.2999999999999998</v>
      </c>
      <c r="F25" s="8">
        <v>838</v>
      </c>
      <c r="G25" s="7">
        <v>10.5</v>
      </c>
      <c r="H25" s="9">
        <v>75.040411079947944</v>
      </c>
      <c r="I25" s="10">
        <v>138.8366</v>
      </c>
      <c r="J25" s="11">
        <f t="shared" si="0"/>
        <v>2006.6354734693875</v>
      </c>
      <c r="K25" s="11">
        <f t="shared" si="1"/>
        <v>175.35259999999994</v>
      </c>
      <c r="L25" s="12">
        <f t="shared" si="2"/>
        <v>4.3693187506752968</v>
      </c>
      <c r="M25" s="11">
        <f t="shared" si="3"/>
        <v>1604.4438813093823</v>
      </c>
      <c r="N25" s="13">
        <f t="shared" si="4"/>
        <v>1.9118061224489793</v>
      </c>
      <c r="O25" s="15">
        <v>1937.3413</v>
      </c>
      <c r="P25" s="15">
        <v>1941.2837</v>
      </c>
      <c r="Q25" s="15">
        <v>1943.0051000000001</v>
      </c>
      <c r="R25" s="15">
        <v>1941.3314</v>
      </c>
      <c r="S25" s="15">
        <v>1939.6658</v>
      </c>
      <c r="T25" s="15">
        <v>1936.1648</v>
      </c>
      <c r="U25" s="15">
        <v>1934.7954</v>
      </c>
      <c r="V25" s="15">
        <v>1936.9194</v>
      </c>
      <c r="W25" s="15">
        <v>1939.3527999999999</v>
      </c>
      <c r="X25" s="15">
        <v>1953.7227</v>
      </c>
      <c r="Y25" s="15">
        <v>1957.8477</v>
      </c>
      <c r="Z25" s="15">
        <v>1957.1067</v>
      </c>
      <c r="AA25" s="15">
        <v>1957.0271</v>
      </c>
      <c r="AB25" s="15">
        <v>1955.5581999999999</v>
      </c>
      <c r="AC25" s="15">
        <v>1952.1578</v>
      </c>
      <c r="AD25" s="15">
        <v>1947.5785000000001</v>
      </c>
      <c r="AE25" s="15">
        <v>1942.8616</v>
      </c>
      <c r="AF25" s="15">
        <v>1936.4387999999999</v>
      </c>
      <c r="AG25" s="15">
        <v>1934.3322000000001</v>
      </c>
      <c r="AH25" s="15">
        <v>1930.7183</v>
      </c>
      <c r="AI25" s="15">
        <v>1928.6380999999999</v>
      </c>
      <c r="AJ25" s="15">
        <v>1930.9043999999999</v>
      </c>
      <c r="AK25" s="15">
        <v>1933.3978</v>
      </c>
      <c r="AL25" s="15">
        <v>1939.6432</v>
      </c>
      <c r="AM25" s="15">
        <v>1947.1115</v>
      </c>
      <c r="AN25" s="15">
        <v>2078.123</v>
      </c>
      <c r="AO25" s="15">
        <v>2077.1786999999999</v>
      </c>
      <c r="AP25" s="15">
        <v>2071.7444</v>
      </c>
      <c r="AQ25" s="15">
        <v>2062.5614999999998</v>
      </c>
      <c r="AR25" s="15">
        <v>2053.9202</v>
      </c>
      <c r="AS25" s="15">
        <v>2058.8098</v>
      </c>
      <c r="AT25" s="15">
        <v>2085.4475000000002</v>
      </c>
      <c r="AU25" s="15">
        <v>2103.9906999999998</v>
      </c>
      <c r="AV25" s="15">
        <v>2101.0837000000001</v>
      </c>
      <c r="AW25" s="15">
        <v>2096.2136</v>
      </c>
      <c r="AX25" s="15">
        <v>2092.6691999999998</v>
      </c>
      <c r="AY25" s="15">
        <v>2088.5792999999999</v>
      </c>
      <c r="AZ25" s="15">
        <v>2079.0427</v>
      </c>
      <c r="BA25" s="15">
        <v>2077.7202000000002</v>
      </c>
      <c r="BB25" s="15">
        <v>2076.1860000000001</v>
      </c>
      <c r="BC25" s="15">
        <v>2069.7273</v>
      </c>
      <c r="BD25" s="15">
        <v>2065.7033999999999</v>
      </c>
      <c r="BE25" s="15">
        <v>2063.6257000000001</v>
      </c>
      <c r="BF25" s="15">
        <v>2059.5137</v>
      </c>
      <c r="BG25" s="15">
        <v>2051.7705000000001</v>
      </c>
      <c r="BH25" s="15">
        <v>2049.489</v>
      </c>
      <c r="BI25" s="15">
        <v>2059.5054</v>
      </c>
      <c r="BJ25" s="15">
        <v>2070.7458000000001</v>
      </c>
      <c r="BK25" s="15">
        <v>2076.8825999999999</v>
      </c>
      <c r="BL25" s="17"/>
      <c r="BM25" s="14">
        <v>1.9029</v>
      </c>
      <c r="BN25" s="14">
        <v>1.9033</v>
      </c>
      <c r="BO25" s="14">
        <v>1.9036999999999999</v>
      </c>
      <c r="BP25" s="14">
        <v>1.9046000000000001</v>
      </c>
      <c r="BQ25" s="14">
        <v>1.9038999999999999</v>
      </c>
      <c r="BR25" s="14">
        <v>1.9032</v>
      </c>
      <c r="BS25" s="14">
        <v>1.9033</v>
      </c>
      <c r="BT25" s="14">
        <v>1.9023000000000001</v>
      </c>
      <c r="BU25" s="14">
        <v>1.9026000000000001</v>
      </c>
      <c r="BV25" s="14">
        <v>1.9044000000000001</v>
      </c>
      <c r="BW25" s="14">
        <v>1.9047000000000001</v>
      </c>
      <c r="BX25" s="14">
        <v>1.9058999999999999</v>
      </c>
      <c r="BY25" s="14">
        <v>1.9049</v>
      </c>
      <c r="BZ25" s="14">
        <v>1.9053</v>
      </c>
      <c r="CA25" s="14">
        <v>1.9051</v>
      </c>
      <c r="CB25" s="14">
        <v>1.9053</v>
      </c>
      <c r="CC25" s="14">
        <v>1.9053</v>
      </c>
      <c r="CD25" s="14">
        <v>1.9048</v>
      </c>
      <c r="CE25" s="14">
        <v>1.9040999999999999</v>
      </c>
      <c r="CF25" s="14">
        <v>1.9036</v>
      </c>
      <c r="CG25" s="14">
        <v>1.9031</v>
      </c>
      <c r="CH25" s="14">
        <v>1.9020999999999999</v>
      </c>
      <c r="CI25" s="14">
        <v>1.9026000000000001</v>
      </c>
      <c r="CJ25" s="14">
        <v>1.9028</v>
      </c>
      <c r="CK25" s="14">
        <v>1.9041999999999999</v>
      </c>
      <c r="CL25" s="14">
        <v>1.9195</v>
      </c>
      <c r="CM25" s="14">
        <v>1.9194</v>
      </c>
      <c r="CN25" s="14">
        <v>1.9181999999999999</v>
      </c>
      <c r="CO25" s="14">
        <v>1.917</v>
      </c>
      <c r="CP25" s="14">
        <v>1.9160999999999999</v>
      </c>
      <c r="CQ25" s="14">
        <v>1.9167000000000001</v>
      </c>
      <c r="CR25" s="14">
        <v>1.9216</v>
      </c>
      <c r="CS25" s="14">
        <v>1.9277</v>
      </c>
      <c r="CT25" s="14">
        <v>1.9278999999999999</v>
      </c>
      <c r="CU25" s="14">
        <v>1.9265000000000001</v>
      </c>
      <c r="CV25" s="14">
        <v>1.9254</v>
      </c>
      <c r="CW25" s="14">
        <v>1.9246000000000001</v>
      </c>
      <c r="CX25" s="14">
        <v>1.9232</v>
      </c>
      <c r="CY25" s="14">
        <v>1.9220999999999999</v>
      </c>
      <c r="CZ25" s="14">
        <v>1.9212</v>
      </c>
      <c r="DA25" s="14">
        <v>1.92</v>
      </c>
      <c r="DB25" s="14">
        <v>1.9184000000000001</v>
      </c>
      <c r="DC25" s="14">
        <v>1.9176</v>
      </c>
      <c r="DD25" s="14">
        <v>1.9169</v>
      </c>
      <c r="DE25" s="14">
        <v>1.9152</v>
      </c>
      <c r="DF25" s="14">
        <v>1.9144000000000001</v>
      </c>
      <c r="DG25" s="14">
        <v>1.9153</v>
      </c>
      <c r="DH25" s="14">
        <v>1.9171</v>
      </c>
      <c r="DI25" s="14">
        <v>1.9185000000000001</v>
      </c>
    </row>
    <row r="26" spans="1:113" x14ac:dyDescent="0.3">
      <c r="A26">
        <v>25</v>
      </c>
      <c r="B26" s="7">
        <v>5760</v>
      </c>
      <c r="C26" s="7">
        <v>15250</v>
      </c>
      <c r="D26" s="7">
        <v>146</v>
      </c>
      <c r="E26" s="7">
        <v>3.5</v>
      </c>
      <c r="F26" s="8">
        <v>574</v>
      </c>
      <c r="G26" s="7">
        <v>20</v>
      </c>
      <c r="H26" s="9">
        <v>59.889634517979047</v>
      </c>
      <c r="I26" s="10">
        <v>901.34640000000002</v>
      </c>
      <c r="J26" s="11">
        <f t="shared" si="0"/>
        <v>2006.4439897959182</v>
      </c>
      <c r="K26" s="11">
        <f t="shared" si="1"/>
        <v>99.618799999999965</v>
      </c>
      <c r="L26" s="12">
        <f t="shared" si="2"/>
        <v>2.4824714895264162</v>
      </c>
      <c r="M26" s="11">
        <f t="shared" si="3"/>
        <v>2010.1414937106465</v>
      </c>
      <c r="N26" s="13">
        <f t="shared" si="4"/>
        <v>1.7693122448979592</v>
      </c>
      <c r="O26" s="15">
        <v>1936.4264000000001</v>
      </c>
      <c r="P26" s="15">
        <v>1969.8544999999999</v>
      </c>
      <c r="Q26" s="15">
        <v>1973.1670999999999</v>
      </c>
      <c r="R26" s="15">
        <v>1975.5217</v>
      </c>
      <c r="S26" s="15">
        <v>1975.4005</v>
      </c>
      <c r="T26" s="15">
        <v>1972.3554999999999</v>
      </c>
      <c r="U26" s="15">
        <v>1969.6887999999999</v>
      </c>
      <c r="V26" s="15">
        <v>1969.8617999999999</v>
      </c>
      <c r="W26" s="15">
        <v>1968.3751999999999</v>
      </c>
      <c r="X26" s="15">
        <v>2002.3018999999999</v>
      </c>
      <c r="Y26" s="15">
        <v>2004.6003000000001</v>
      </c>
      <c r="Z26" s="15">
        <v>2005.1565000000001</v>
      </c>
      <c r="AA26" s="15">
        <v>2005.8611000000001</v>
      </c>
      <c r="AB26" s="15">
        <v>2005.4097999999999</v>
      </c>
      <c r="AC26" s="15">
        <v>2005.8462</v>
      </c>
      <c r="AD26" s="15">
        <v>2005.4297999999999</v>
      </c>
      <c r="AE26" s="15">
        <v>2003.8859</v>
      </c>
      <c r="AF26" s="15">
        <v>2000.7526</v>
      </c>
      <c r="AG26" s="15">
        <v>2001.3255999999999</v>
      </c>
      <c r="AH26" s="15">
        <v>2000.5533</v>
      </c>
      <c r="AI26" s="15">
        <v>1999.1070999999999</v>
      </c>
      <c r="AJ26" s="15">
        <v>1999.1676</v>
      </c>
      <c r="AK26" s="15">
        <v>1998.2738999999999</v>
      </c>
      <c r="AL26" s="15">
        <v>1999.8959</v>
      </c>
      <c r="AM26" s="15">
        <v>2001.692</v>
      </c>
      <c r="AN26" s="15">
        <v>2035.0283999999999</v>
      </c>
      <c r="AO26" s="15">
        <v>2036.0452</v>
      </c>
      <c r="AP26" s="15">
        <v>2034.4170999999999</v>
      </c>
      <c r="AQ26" s="15">
        <v>2032.4973</v>
      </c>
      <c r="AR26" s="15">
        <v>2027.1438000000001</v>
      </c>
      <c r="AS26" s="15">
        <v>2023.2149999999999</v>
      </c>
      <c r="AT26" s="15">
        <v>2025.7845</v>
      </c>
      <c r="AU26" s="15">
        <v>2023.8315</v>
      </c>
      <c r="AV26" s="15">
        <v>2019.4344000000001</v>
      </c>
      <c r="AW26" s="15">
        <v>2017.8717999999999</v>
      </c>
      <c r="AX26" s="15">
        <v>2015.1301000000001</v>
      </c>
      <c r="AY26" s="15">
        <v>2014.1460999999999</v>
      </c>
      <c r="AZ26" s="15">
        <v>2021.1611</v>
      </c>
      <c r="BA26" s="15">
        <v>2016.5573999999999</v>
      </c>
      <c r="BB26" s="15">
        <v>2018.7388000000001</v>
      </c>
      <c r="BC26" s="15">
        <v>2018.3938000000001</v>
      </c>
      <c r="BD26" s="15">
        <v>2018.8363999999999</v>
      </c>
      <c r="BE26" s="15">
        <v>2017.9862000000001</v>
      </c>
      <c r="BF26" s="15">
        <v>2018.5236</v>
      </c>
      <c r="BG26" s="15">
        <v>2018.499</v>
      </c>
      <c r="BH26" s="15">
        <v>2020.9365</v>
      </c>
      <c r="BI26" s="15">
        <v>2027.4577999999999</v>
      </c>
      <c r="BJ26" s="15">
        <v>2030.5465999999999</v>
      </c>
      <c r="BK26" s="15">
        <v>2033.6621</v>
      </c>
      <c r="BL26" s="17"/>
      <c r="BM26" s="14">
        <v>1.762</v>
      </c>
      <c r="BN26" s="14">
        <v>1.7658</v>
      </c>
      <c r="BO26" s="14">
        <v>1.7665999999999999</v>
      </c>
      <c r="BP26" s="14">
        <v>1.7678</v>
      </c>
      <c r="BQ26" s="14">
        <v>1.7679</v>
      </c>
      <c r="BR26" s="14">
        <v>1.7673000000000001</v>
      </c>
      <c r="BS26" s="14">
        <v>1.7674000000000001</v>
      </c>
      <c r="BT26" s="14">
        <v>1.7657</v>
      </c>
      <c r="BU26" s="14">
        <v>1.7654000000000001</v>
      </c>
      <c r="BV26" s="14">
        <v>1.7703</v>
      </c>
      <c r="BW26" s="14">
        <v>1.7706</v>
      </c>
      <c r="BX26" s="14">
        <v>1.7709999999999999</v>
      </c>
      <c r="BY26" s="14">
        <v>1.7714000000000001</v>
      </c>
      <c r="BZ26" s="14">
        <v>1.7721</v>
      </c>
      <c r="CA26" s="14">
        <v>1.7716000000000001</v>
      </c>
      <c r="CB26" s="14">
        <v>1.7712000000000001</v>
      </c>
      <c r="CC26" s="14">
        <v>1.7713000000000001</v>
      </c>
      <c r="CD26" s="14">
        <v>1.7713000000000001</v>
      </c>
      <c r="CE26" s="14">
        <v>1.7705</v>
      </c>
      <c r="CF26" s="14">
        <v>1.7694000000000001</v>
      </c>
      <c r="CG26" s="14">
        <v>1.7688999999999999</v>
      </c>
      <c r="CH26" s="14">
        <v>1.7682</v>
      </c>
      <c r="CI26" s="14">
        <v>1.7683</v>
      </c>
      <c r="CJ26" s="14">
        <v>1.7683</v>
      </c>
      <c r="CK26" s="14">
        <v>1.7690999999999999</v>
      </c>
      <c r="CL26" s="14">
        <v>1.7694000000000001</v>
      </c>
      <c r="CM26" s="14">
        <v>1.7705</v>
      </c>
      <c r="CN26" s="14">
        <v>1.7705</v>
      </c>
      <c r="CO26" s="14">
        <v>1.7710999999999999</v>
      </c>
      <c r="CP26" s="14">
        <v>1.7718</v>
      </c>
      <c r="CQ26" s="14">
        <v>1.7719</v>
      </c>
      <c r="CR26" s="14">
        <v>1.7718</v>
      </c>
      <c r="CS26" s="14">
        <v>1.7718</v>
      </c>
      <c r="CT26" s="14">
        <v>1.7710999999999999</v>
      </c>
      <c r="CU26" s="14">
        <v>1.7708999999999999</v>
      </c>
      <c r="CV26" s="14">
        <v>1.7707999999999999</v>
      </c>
      <c r="CW26" s="14">
        <v>1.7705</v>
      </c>
      <c r="CX26" s="14">
        <v>1.77</v>
      </c>
      <c r="CY26" s="14">
        <v>1.7697000000000001</v>
      </c>
      <c r="CZ26" s="14">
        <v>1.7685</v>
      </c>
      <c r="DA26" s="14">
        <v>1.7688999999999999</v>
      </c>
      <c r="DB26" s="14">
        <v>1.7681</v>
      </c>
      <c r="DC26" s="14">
        <v>1.7683</v>
      </c>
      <c r="DD26" s="14">
        <v>1.7684</v>
      </c>
      <c r="DE26" s="14">
        <v>1.7685</v>
      </c>
      <c r="DF26" s="14">
        <v>1.7685</v>
      </c>
      <c r="DG26" s="14">
        <v>1.7681</v>
      </c>
      <c r="DH26" s="14">
        <v>1.7689999999999999</v>
      </c>
      <c r="DI26" s="14">
        <v>1.7687999999999999</v>
      </c>
    </row>
    <row r="27" spans="1:113" x14ac:dyDescent="0.3">
      <c r="A27">
        <v>26</v>
      </c>
      <c r="B27" s="7">
        <v>10880</v>
      </c>
      <c r="C27" s="7">
        <v>19810</v>
      </c>
      <c r="D27" s="7">
        <v>261</v>
      </c>
      <c r="E27" s="7">
        <v>2.1</v>
      </c>
      <c r="F27" s="8">
        <v>590</v>
      </c>
      <c r="G27" s="7">
        <v>11.6</v>
      </c>
      <c r="H27" s="9">
        <v>129.36411824238158</v>
      </c>
      <c r="I27" s="10">
        <v>348.36649999999997</v>
      </c>
      <c r="J27" s="11">
        <f t="shared" si="0"/>
        <v>2011.4500469387754</v>
      </c>
      <c r="K27" s="11">
        <f t="shared" si="1"/>
        <v>167.23019999999997</v>
      </c>
      <c r="L27" s="12">
        <f t="shared" si="2"/>
        <v>4.156956327464048</v>
      </c>
      <c r="M27" s="11">
        <f t="shared" si="3"/>
        <v>932.9248670810149</v>
      </c>
      <c r="N27" s="13">
        <f t="shared" si="4"/>
        <v>1.8971408163265306</v>
      </c>
      <c r="O27" s="15">
        <v>1961.7566999999999</v>
      </c>
      <c r="P27" s="15">
        <v>1949.8607</v>
      </c>
      <c r="Q27" s="15">
        <v>1949.4295999999999</v>
      </c>
      <c r="R27" s="15">
        <v>1948.4223999999999</v>
      </c>
      <c r="S27" s="15">
        <v>1948.6532</v>
      </c>
      <c r="T27" s="15">
        <v>1947.0929000000001</v>
      </c>
      <c r="U27" s="15">
        <v>1948.1357</v>
      </c>
      <c r="V27" s="15">
        <v>1948.4827</v>
      </c>
      <c r="W27" s="15">
        <v>1949.0835</v>
      </c>
      <c r="X27" s="15">
        <v>1942.9883</v>
      </c>
      <c r="Y27" s="15">
        <v>1943.3026</v>
      </c>
      <c r="Z27" s="15">
        <v>1944.2251000000001</v>
      </c>
      <c r="AA27" s="15">
        <v>1942.0103999999999</v>
      </c>
      <c r="AB27" s="15">
        <v>1942.5082</v>
      </c>
      <c r="AC27" s="15">
        <v>1940.2085999999999</v>
      </c>
      <c r="AD27" s="15">
        <v>1940.6288999999999</v>
      </c>
      <c r="AE27" s="15">
        <v>1940.0081</v>
      </c>
      <c r="AF27" s="15">
        <v>1937.4037000000001</v>
      </c>
      <c r="AG27" s="15">
        <v>1937.7202</v>
      </c>
      <c r="AH27" s="15">
        <v>1936.3837000000001</v>
      </c>
      <c r="AI27" s="15">
        <v>1935.9287999999999</v>
      </c>
      <c r="AJ27" s="15">
        <v>1935.8411000000001</v>
      </c>
      <c r="AK27" s="15">
        <v>1937.0735</v>
      </c>
      <c r="AL27" s="15">
        <v>1937.6969999999999</v>
      </c>
      <c r="AM27" s="15">
        <v>1940.3549</v>
      </c>
      <c r="AN27" s="15">
        <v>2088.7858999999999</v>
      </c>
      <c r="AO27" s="15">
        <v>2081.2008999999998</v>
      </c>
      <c r="AP27" s="15">
        <v>2071.8056999999999</v>
      </c>
      <c r="AQ27" s="15">
        <v>2061.8530000000001</v>
      </c>
      <c r="AR27" s="15">
        <v>2048.9843999999998</v>
      </c>
      <c r="AS27" s="15">
        <v>2044.8657000000001</v>
      </c>
      <c r="AT27" s="15">
        <v>2074.1975000000002</v>
      </c>
      <c r="AU27" s="15">
        <v>2088.8656999999998</v>
      </c>
      <c r="AV27" s="15">
        <v>2078.9272000000001</v>
      </c>
      <c r="AW27" s="15">
        <v>2073.4088999999999</v>
      </c>
      <c r="AX27" s="15">
        <v>2072.1765</v>
      </c>
      <c r="AY27" s="15">
        <v>2074.8910999999998</v>
      </c>
      <c r="AZ27" s="15">
        <v>2076.8944999999999</v>
      </c>
      <c r="BA27" s="15">
        <v>2079.5364</v>
      </c>
      <c r="BB27" s="15">
        <v>2082.7314000000001</v>
      </c>
      <c r="BC27" s="15">
        <v>2087.0927999999999</v>
      </c>
      <c r="BD27" s="15">
        <v>2093.4072000000001</v>
      </c>
      <c r="BE27" s="15">
        <v>2098.7871</v>
      </c>
      <c r="BF27" s="15">
        <v>2099.6846</v>
      </c>
      <c r="BG27" s="15">
        <v>2099.4609</v>
      </c>
      <c r="BH27" s="15">
        <v>2099.9829</v>
      </c>
      <c r="BI27" s="15">
        <v>2103.0713000000001</v>
      </c>
      <c r="BJ27" s="15">
        <v>2100.4618999999998</v>
      </c>
      <c r="BK27" s="15">
        <v>2094.7782999999999</v>
      </c>
      <c r="BL27" s="17"/>
      <c r="BM27" s="14">
        <v>1.8917999999999999</v>
      </c>
      <c r="BN27" s="14">
        <v>1.8902000000000001</v>
      </c>
      <c r="BO27" s="14">
        <v>1.8906000000000001</v>
      </c>
      <c r="BP27" s="14">
        <v>1.8915</v>
      </c>
      <c r="BQ27" s="14">
        <v>1.8914</v>
      </c>
      <c r="BR27" s="14">
        <v>1.8909</v>
      </c>
      <c r="BS27" s="14">
        <v>1.8904000000000001</v>
      </c>
      <c r="BT27" s="14">
        <v>1.8900999999999999</v>
      </c>
      <c r="BU27" s="14">
        <v>1.89</v>
      </c>
      <c r="BV27" s="14">
        <v>1.8897999999999999</v>
      </c>
      <c r="BW27" s="14">
        <v>1.8908</v>
      </c>
      <c r="BX27" s="14">
        <v>1.8904000000000001</v>
      </c>
      <c r="BY27" s="14">
        <v>1.8915</v>
      </c>
      <c r="BZ27" s="14">
        <v>1.8902000000000001</v>
      </c>
      <c r="CA27" s="14">
        <v>1.891</v>
      </c>
      <c r="CB27" s="14">
        <v>1.8904000000000001</v>
      </c>
      <c r="CC27" s="14">
        <v>1.8903000000000001</v>
      </c>
      <c r="CD27" s="14">
        <v>1.8909</v>
      </c>
      <c r="CE27" s="14">
        <v>1.8904000000000001</v>
      </c>
      <c r="CF27" s="14">
        <v>1.8900999999999999</v>
      </c>
      <c r="CG27" s="14">
        <v>1.8892</v>
      </c>
      <c r="CH27" s="14">
        <v>1.8894</v>
      </c>
      <c r="CI27" s="14">
        <v>1.889</v>
      </c>
      <c r="CJ27" s="14">
        <v>1.8896999999999999</v>
      </c>
      <c r="CK27" s="14">
        <v>1.8895999999999999</v>
      </c>
      <c r="CL27" s="14">
        <v>1.9044000000000001</v>
      </c>
      <c r="CM27" s="14">
        <v>1.9036</v>
      </c>
      <c r="CN27" s="14">
        <v>1.9021999999999999</v>
      </c>
      <c r="CO27" s="14">
        <v>1.901</v>
      </c>
      <c r="CP27" s="14">
        <v>1.8996999999999999</v>
      </c>
      <c r="CQ27" s="14">
        <v>1.8996999999999999</v>
      </c>
      <c r="CR27" s="14">
        <v>1.9036999999999999</v>
      </c>
      <c r="CS27" s="14">
        <v>1.9061999999999999</v>
      </c>
      <c r="CT27" s="14">
        <v>1.9044000000000001</v>
      </c>
      <c r="CU27" s="14">
        <v>1.9034</v>
      </c>
      <c r="CV27" s="14">
        <v>1.9036999999999999</v>
      </c>
      <c r="CW27" s="14">
        <v>1.9038999999999999</v>
      </c>
      <c r="CX27" s="14">
        <v>1.9043000000000001</v>
      </c>
      <c r="CY27" s="14">
        <v>1.9038999999999999</v>
      </c>
      <c r="CZ27" s="14">
        <v>1.9039999999999999</v>
      </c>
      <c r="DA27" s="14">
        <v>1.9045000000000001</v>
      </c>
      <c r="DB27" s="14">
        <v>1.905</v>
      </c>
      <c r="DC27" s="14">
        <v>1.9066000000000001</v>
      </c>
      <c r="DD27" s="14">
        <v>1.9065000000000001</v>
      </c>
      <c r="DE27" s="14">
        <v>1.9059999999999999</v>
      </c>
      <c r="DF27" s="14">
        <v>1.9063000000000001</v>
      </c>
      <c r="DG27" s="14">
        <v>1.9056999999999999</v>
      </c>
      <c r="DH27" s="14">
        <v>1.9058999999999999</v>
      </c>
      <c r="DI27" s="14">
        <v>1.9056999999999999</v>
      </c>
    </row>
    <row r="28" spans="1:113" x14ac:dyDescent="0.3">
      <c r="A28">
        <v>27</v>
      </c>
      <c r="B28" s="7">
        <v>15680</v>
      </c>
      <c r="C28" s="7">
        <v>17150</v>
      </c>
      <c r="D28" s="7">
        <v>197</v>
      </c>
      <c r="E28" s="7">
        <v>3.9</v>
      </c>
      <c r="F28" s="8">
        <v>510</v>
      </c>
      <c r="G28" s="7">
        <v>8</v>
      </c>
      <c r="H28" s="9">
        <v>96.395840360836928</v>
      </c>
      <c r="I28" s="10">
        <v>1004.1967</v>
      </c>
      <c r="J28" s="11">
        <f t="shared" si="0"/>
        <v>1999.4951979591845</v>
      </c>
      <c r="K28" s="11">
        <f t="shared" si="1"/>
        <v>36.864499999999907</v>
      </c>
      <c r="L28" s="12">
        <f t="shared" si="2"/>
        <v>0.92184517466274052</v>
      </c>
      <c r="M28" s="11">
        <f t="shared" si="3"/>
        <v>1244.5527880505056</v>
      </c>
      <c r="N28" s="13">
        <f t="shared" si="4"/>
        <v>1.8688387755102041</v>
      </c>
      <c r="O28" s="15">
        <v>1977.6608000000001</v>
      </c>
      <c r="P28" s="15">
        <v>1992.8188</v>
      </c>
      <c r="Q28" s="15">
        <v>1992.1947</v>
      </c>
      <c r="R28" s="15">
        <v>1992.4646</v>
      </c>
      <c r="S28" s="15">
        <v>1993.2301</v>
      </c>
      <c r="T28" s="15">
        <v>1994.2331999999999</v>
      </c>
      <c r="U28" s="15">
        <v>1995.99</v>
      </c>
      <c r="V28" s="15">
        <v>1996.8739</v>
      </c>
      <c r="W28" s="15">
        <v>1995.5531000000001</v>
      </c>
      <c r="X28" s="15">
        <v>2005.5600999999999</v>
      </c>
      <c r="Y28" s="15">
        <v>2004.2437</v>
      </c>
      <c r="Z28" s="15">
        <v>2002.8883000000001</v>
      </c>
      <c r="AA28" s="15">
        <v>2003.0817</v>
      </c>
      <c r="AB28" s="15">
        <v>2004.1130000000001</v>
      </c>
      <c r="AC28" s="15">
        <v>2007.1404</v>
      </c>
      <c r="AD28" s="15">
        <v>2007.7579000000001</v>
      </c>
      <c r="AE28" s="15">
        <v>2011.1270999999999</v>
      </c>
      <c r="AF28" s="15">
        <v>2010.3251</v>
      </c>
      <c r="AG28" s="15">
        <v>2013.6794</v>
      </c>
      <c r="AH28" s="15">
        <v>2014.5253</v>
      </c>
      <c r="AI28" s="15">
        <v>2013.4097999999999</v>
      </c>
      <c r="AJ28" s="15">
        <v>2012.3869999999999</v>
      </c>
      <c r="AK28" s="15">
        <v>2010.3734999999999</v>
      </c>
      <c r="AL28" s="15">
        <v>2007.019</v>
      </c>
      <c r="AM28" s="15">
        <v>2007.7344000000001</v>
      </c>
      <c r="AN28" s="15">
        <v>1988.1122</v>
      </c>
      <c r="AO28" s="15">
        <v>1987.3619000000001</v>
      </c>
      <c r="AP28" s="15">
        <v>1986.7343000000001</v>
      </c>
      <c r="AQ28" s="15">
        <v>1985.3732</v>
      </c>
      <c r="AR28" s="15">
        <v>1986.3522</v>
      </c>
      <c r="AS28" s="15">
        <v>1990.1124</v>
      </c>
      <c r="AT28" s="15">
        <v>1997.4501</v>
      </c>
      <c r="AU28" s="15">
        <v>2004.0487000000001</v>
      </c>
      <c r="AV28" s="15">
        <v>2008.4176</v>
      </c>
      <c r="AW28" s="15">
        <v>2010.0516</v>
      </c>
      <c r="AX28" s="15">
        <v>2012.2279000000001</v>
      </c>
      <c r="AY28" s="15">
        <v>2009.2173</v>
      </c>
      <c r="AZ28" s="15">
        <v>2006.7726</v>
      </c>
      <c r="BA28" s="15">
        <v>2005.223</v>
      </c>
      <c r="BB28" s="15">
        <v>2004.3297</v>
      </c>
      <c r="BC28" s="15">
        <v>2002.1884</v>
      </c>
      <c r="BD28" s="15">
        <v>1998.8667</v>
      </c>
      <c r="BE28" s="15">
        <v>1996.6844000000001</v>
      </c>
      <c r="BF28" s="15">
        <v>1993.1003000000001</v>
      </c>
      <c r="BG28" s="15">
        <v>1989.4357</v>
      </c>
      <c r="BH28" s="15">
        <v>1983.9646</v>
      </c>
      <c r="BI28" s="15">
        <v>1986.0531000000001</v>
      </c>
      <c r="BJ28" s="15">
        <v>1989.0106000000001</v>
      </c>
      <c r="BK28" s="15">
        <v>1987.7913000000001</v>
      </c>
      <c r="BL28" s="17"/>
      <c r="BM28" s="14">
        <v>1.8663000000000001</v>
      </c>
      <c r="BN28" s="14">
        <v>1.8669</v>
      </c>
      <c r="BO28" s="14">
        <v>1.8673999999999999</v>
      </c>
      <c r="BP28" s="14">
        <v>1.8685</v>
      </c>
      <c r="BQ28" s="14">
        <v>1.8689</v>
      </c>
      <c r="BR28" s="14">
        <v>1.8675999999999999</v>
      </c>
      <c r="BS28" s="14">
        <v>1.8674999999999999</v>
      </c>
      <c r="BT28" s="14">
        <v>1.8669</v>
      </c>
      <c r="BU28" s="14">
        <v>1.8667</v>
      </c>
      <c r="BV28" s="14">
        <v>1.8688</v>
      </c>
      <c r="BW28" s="14">
        <v>1.8689</v>
      </c>
      <c r="BX28" s="14">
        <v>1.869</v>
      </c>
      <c r="BY28" s="14">
        <v>1.8693</v>
      </c>
      <c r="BZ28" s="14">
        <v>1.8702000000000001</v>
      </c>
      <c r="CA28" s="14">
        <v>1.8692</v>
      </c>
      <c r="CB28" s="14">
        <v>1.8696999999999999</v>
      </c>
      <c r="CC28" s="14">
        <v>1.8691</v>
      </c>
      <c r="CD28" s="14">
        <v>1.8695999999999999</v>
      </c>
      <c r="CE28" s="14">
        <v>1.8694999999999999</v>
      </c>
      <c r="CF28" s="14">
        <v>1.8686</v>
      </c>
      <c r="CG28" s="14">
        <v>1.8685</v>
      </c>
      <c r="CH28" s="14">
        <v>1.8680000000000001</v>
      </c>
      <c r="CI28" s="14">
        <v>1.8673999999999999</v>
      </c>
      <c r="CJ28" s="14">
        <v>1.8678999999999999</v>
      </c>
      <c r="CK28" s="14">
        <v>1.8675999999999999</v>
      </c>
      <c r="CL28" s="14">
        <v>1.8668</v>
      </c>
      <c r="CM28" s="14">
        <v>1.8673</v>
      </c>
      <c r="CN28" s="14">
        <v>1.8680000000000001</v>
      </c>
      <c r="CO28" s="14">
        <v>1.8685</v>
      </c>
      <c r="CP28" s="14">
        <v>1.8691</v>
      </c>
      <c r="CQ28" s="14">
        <v>1.8701000000000001</v>
      </c>
      <c r="CR28" s="14">
        <v>1.8714999999999999</v>
      </c>
      <c r="CS28" s="14">
        <v>1.8716999999999999</v>
      </c>
      <c r="CT28" s="14">
        <v>1.8721000000000001</v>
      </c>
      <c r="CU28" s="14">
        <v>1.8735999999999999</v>
      </c>
      <c r="CV28" s="14">
        <v>1.8731</v>
      </c>
      <c r="CW28" s="14">
        <v>1.8729</v>
      </c>
      <c r="CX28" s="14">
        <v>1.8722000000000001</v>
      </c>
      <c r="CY28" s="14">
        <v>1.8712</v>
      </c>
      <c r="CZ28" s="14">
        <v>1.8703000000000001</v>
      </c>
      <c r="DA28" s="14">
        <v>1.8697999999999999</v>
      </c>
      <c r="DB28" s="14">
        <v>1.8693</v>
      </c>
      <c r="DC28" s="14">
        <v>1.8683000000000001</v>
      </c>
      <c r="DD28" s="14">
        <v>1.8678999999999999</v>
      </c>
      <c r="DE28" s="14">
        <v>1.8669</v>
      </c>
      <c r="DF28" s="14">
        <v>1.8668</v>
      </c>
      <c r="DG28" s="14">
        <v>1.8660000000000001</v>
      </c>
      <c r="DH28" s="14">
        <v>1.865</v>
      </c>
      <c r="DI28" s="14">
        <v>1.8667</v>
      </c>
    </row>
    <row r="29" spans="1:113" x14ac:dyDescent="0.3">
      <c r="A29">
        <v>28</v>
      </c>
      <c r="B29" s="7">
        <v>6080</v>
      </c>
      <c r="C29" s="7">
        <v>1950</v>
      </c>
      <c r="D29" s="7">
        <v>137</v>
      </c>
      <c r="E29" s="7">
        <v>2.2000000000000002</v>
      </c>
      <c r="F29" s="8">
        <v>606</v>
      </c>
      <c r="G29" s="7">
        <v>8.3000000000000007</v>
      </c>
      <c r="H29" s="9">
        <v>83.159698922686033</v>
      </c>
      <c r="I29" s="10">
        <v>301.82510000000002</v>
      </c>
      <c r="J29" s="11">
        <f t="shared" si="0"/>
        <v>1989.2510755102044</v>
      </c>
      <c r="K29" s="11">
        <f t="shared" si="1"/>
        <v>116.98109999999997</v>
      </c>
      <c r="L29" s="12">
        <f t="shared" si="2"/>
        <v>2.9403301936131059</v>
      </c>
      <c r="M29" s="11">
        <f t="shared" si="3"/>
        <v>1435.2512824941471</v>
      </c>
      <c r="N29" s="13">
        <f t="shared" si="4"/>
        <v>1.9175183673469385</v>
      </c>
      <c r="O29" s="15">
        <v>1946.0304000000001</v>
      </c>
      <c r="P29" s="15">
        <v>1965.9838999999999</v>
      </c>
      <c r="Q29" s="15">
        <v>1967.7407000000001</v>
      </c>
      <c r="R29" s="15">
        <v>1964.3685</v>
      </c>
      <c r="S29" s="15">
        <v>1958.6719000000001</v>
      </c>
      <c r="T29" s="15">
        <v>1953.6809000000001</v>
      </c>
      <c r="U29" s="15">
        <v>1952.5527</v>
      </c>
      <c r="V29" s="15">
        <v>1955.6724999999999</v>
      </c>
      <c r="W29" s="15">
        <v>1961.317</v>
      </c>
      <c r="X29" s="15">
        <v>1980.519</v>
      </c>
      <c r="Y29" s="15">
        <v>1981.9579000000001</v>
      </c>
      <c r="Z29" s="15">
        <v>1979.0634</v>
      </c>
      <c r="AA29" s="15">
        <v>1975.8434999999999</v>
      </c>
      <c r="AB29" s="15">
        <v>1974.2118</v>
      </c>
      <c r="AC29" s="15">
        <v>1970.0925</v>
      </c>
      <c r="AD29" s="15">
        <v>1964.7991999999999</v>
      </c>
      <c r="AE29" s="15">
        <v>1959.9063000000001</v>
      </c>
      <c r="AF29" s="15">
        <v>1952.2727</v>
      </c>
      <c r="AG29" s="15">
        <v>1955.2388000000001</v>
      </c>
      <c r="AH29" s="15">
        <v>1953.4929</v>
      </c>
      <c r="AI29" s="15">
        <v>1954.0463</v>
      </c>
      <c r="AJ29" s="15">
        <v>1959.1736000000001</v>
      </c>
      <c r="AK29" s="15">
        <v>1962.2462</v>
      </c>
      <c r="AL29" s="15">
        <v>1969.08</v>
      </c>
      <c r="AM29" s="15">
        <v>1975.424</v>
      </c>
      <c r="AN29" s="15">
        <v>2013.9748999999999</v>
      </c>
      <c r="AO29" s="15">
        <v>2017.76</v>
      </c>
      <c r="AP29" s="15">
        <v>2019.65</v>
      </c>
      <c r="AQ29" s="15">
        <v>2021.9574</v>
      </c>
      <c r="AR29" s="15">
        <v>2022.001</v>
      </c>
      <c r="AS29" s="15">
        <v>2024.1635000000001</v>
      </c>
      <c r="AT29" s="15">
        <v>2049.9409000000001</v>
      </c>
      <c r="AU29" s="15">
        <v>2063.0115000000001</v>
      </c>
      <c r="AV29" s="15">
        <v>2054.1698999999999</v>
      </c>
      <c r="AW29" s="15">
        <v>2047.8873000000001</v>
      </c>
      <c r="AX29" s="15">
        <v>2039.2864</v>
      </c>
      <c r="AY29" s="15">
        <v>2029.1711</v>
      </c>
      <c r="AZ29" s="15">
        <v>2018.8108999999999</v>
      </c>
      <c r="BA29" s="15">
        <v>2012.9882</v>
      </c>
      <c r="BB29" s="15">
        <v>2006.0762999999999</v>
      </c>
      <c r="BC29" s="15">
        <v>1998.6576</v>
      </c>
      <c r="BD29" s="15">
        <v>1990.8252</v>
      </c>
      <c r="BE29" s="15">
        <v>1986.1656</v>
      </c>
      <c r="BF29" s="15">
        <v>1986.8710000000001</v>
      </c>
      <c r="BG29" s="15">
        <v>1983.3575000000001</v>
      </c>
      <c r="BH29" s="15">
        <v>1983.9348</v>
      </c>
      <c r="BI29" s="15">
        <v>1995.0945999999999</v>
      </c>
      <c r="BJ29" s="15">
        <v>2003.6211000000001</v>
      </c>
      <c r="BK29" s="15">
        <v>2010.5393999999999</v>
      </c>
      <c r="BL29" s="17"/>
      <c r="BM29" s="14">
        <v>1.9098999999999999</v>
      </c>
      <c r="BN29" s="14">
        <v>1.9118999999999999</v>
      </c>
      <c r="BO29" s="14">
        <v>1.9125000000000001</v>
      </c>
      <c r="BP29" s="14">
        <v>1.9127000000000001</v>
      </c>
      <c r="BQ29" s="14">
        <v>1.9127000000000001</v>
      </c>
      <c r="BR29" s="14">
        <v>1.9117</v>
      </c>
      <c r="BS29" s="14">
        <v>1.9117</v>
      </c>
      <c r="BT29" s="14">
        <v>1.9113</v>
      </c>
      <c r="BU29" s="14">
        <v>1.9115</v>
      </c>
      <c r="BV29" s="14">
        <v>1.9138999999999999</v>
      </c>
      <c r="BW29" s="14">
        <v>1.9135</v>
      </c>
      <c r="BX29" s="14">
        <v>1.9132</v>
      </c>
      <c r="BY29" s="14">
        <v>1.9137</v>
      </c>
      <c r="BZ29" s="14">
        <v>1.9134</v>
      </c>
      <c r="CA29" s="14">
        <v>1.9134</v>
      </c>
      <c r="CB29" s="14">
        <v>1.9135</v>
      </c>
      <c r="CC29" s="14">
        <v>1.9131</v>
      </c>
      <c r="CD29" s="14">
        <v>1.9137999999999999</v>
      </c>
      <c r="CE29" s="14">
        <v>1.9124000000000001</v>
      </c>
      <c r="CF29" s="14">
        <v>1.9129</v>
      </c>
      <c r="CG29" s="14">
        <v>1.9127000000000001</v>
      </c>
      <c r="CH29" s="14">
        <v>1.9117999999999999</v>
      </c>
      <c r="CI29" s="14">
        <v>1.9116</v>
      </c>
      <c r="CJ29" s="14">
        <v>1.9119999999999999</v>
      </c>
      <c r="CK29" s="14">
        <v>1.9135</v>
      </c>
      <c r="CL29" s="14">
        <v>1.9209000000000001</v>
      </c>
      <c r="CM29" s="14">
        <v>1.9214</v>
      </c>
      <c r="CN29" s="14">
        <v>1.9218</v>
      </c>
      <c r="CO29" s="14">
        <v>1.9218999999999999</v>
      </c>
      <c r="CP29" s="14">
        <v>1.9227000000000001</v>
      </c>
      <c r="CQ29" s="14">
        <v>1.9239999999999999</v>
      </c>
      <c r="CR29" s="14">
        <v>1.9280999999999999</v>
      </c>
      <c r="CS29" s="14">
        <v>1.931</v>
      </c>
      <c r="CT29" s="14">
        <v>1.9300999999999999</v>
      </c>
      <c r="CU29" s="14">
        <v>1.9294</v>
      </c>
      <c r="CV29" s="14">
        <v>1.9272</v>
      </c>
      <c r="CW29" s="14">
        <v>1.9258</v>
      </c>
      <c r="CX29" s="14">
        <v>1.9253</v>
      </c>
      <c r="CY29" s="14">
        <v>1.9226000000000001</v>
      </c>
      <c r="CZ29" s="14">
        <v>1.9226000000000001</v>
      </c>
      <c r="DA29" s="14">
        <v>1.9209000000000001</v>
      </c>
      <c r="DB29" s="14">
        <v>1.9196</v>
      </c>
      <c r="DC29" s="14">
        <v>1.9189000000000001</v>
      </c>
      <c r="DD29" s="14">
        <v>1.9177</v>
      </c>
      <c r="DE29" s="14">
        <v>1.9173</v>
      </c>
      <c r="DF29" s="14">
        <v>1.9180999999999999</v>
      </c>
      <c r="DG29" s="14">
        <v>1.9182999999999999</v>
      </c>
      <c r="DH29" s="14">
        <v>1.9191</v>
      </c>
      <c r="DI29" s="14">
        <v>1.9194</v>
      </c>
    </row>
    <row r="30" spans="1:113" x14ac:dyDescent="0.3">
      <c r="A30">
        <v>29</v>
      </c>
      <c r="B30" s="7">
        <v>8960</v>
      </c>
      <c r="C30" s="7">
        <v>9170</v>
      </c>
      <c r="D30" s="7">
        <v>256</v>
      </c>
      <c r="E30" s="7">
        <v>4</v>
      </c>
      <c r="F30" s="8">
        <v>814</v>
      </c>
      <c r="G30" s="7">
        <v>11.3</v>
      </c>
      <c r="H30" s="9">
        <v>44.287897622577411</v>
      </c>
      <c r="I30" s="10">
        <v>1159.1287</v>
      </c>
      <c r="J30" s="11">
        <f t="shared" si="0"/>
        <v>1983.2144469387754</v>
      </c>
      <c r="K30" s="11">
        <f t="shared" si="1"/>
        <v>50.601699999999937</v>
      </c>
      <c r="L30" s="12">
        <f t="shared" si="2"/>
        <v>1.2757495811435586</v>
      </c>
      <c r="M30" s="11">
        <f t="shared" si="3"/>
        <v>2686.8032398012379</v>
      </c>
      <c r="N30" s="13">
        <f t="shared" si="4"/>
        <v>1.8582612244897965</v>
      </c>
      <c r="O30" s="15">
        <v>1969.0585000000001</v>
      </c>
      <c r="P30" s="15">
        <v>1970.4630999999999</v>
      </c>
      <c r="Q30" s="15">
        <v>1966.1339</v>
      </c>
      <c r="R30" s="15">
        <v>1968.7725</v>
      </c>
      <c r="S30" s="15">
        <v>1971.0098</v>
      </c>
      <c r="T30" s="15">
        <v>1970.5083</v>
      </c>
      <c r="U30" s="15">
        <v>1974.8932</v>
      </c>
      <c r="V30" s="15">
        <v>1976.2362000000001</v>
      </c>
      <c r="W30" s="15">
        <v>1972.5186000000001</v>
      </c>
      <c r="X30" s="15">
        <v>1982.3308999999999</v>
      </c>
      <c r="Y30" s="15">
        <v>1979.6494</v>
      </c>
      <c r="Z30" s="15">
        <v>1977.0463</v>
      </c>
      <c r="AA30" s="15">
        <v>1977.7043000000001</v>
      </c>
      <c r="AB30" s="15">
        <v>1980.2610999999999</v>
      </c>
      <c r="AC30" s="15">
        <v>1983.8087</v>
      </c>
      <c r="AD30" s="15">
        <v>1986.6178</v>
      </c>
      <c r="AE30" s="15">
        <v>1988.3336999999999</v>
      </c>
      <c r="AF30" s="15">
        <v>1989.0198</v>
      </c>
      <c r="AG30" s="15">
        <v>1994.1405999999999</v>
      </c>
      <c r="AH30" s="15">
        <v>1993.4824000000001</v>
      </c>
      <c r="AI30" s="15">
        <v>1993.2791</v>
      </c>
      <c r="AJ30" s="15">
        <v>1992.2648999999999</v>
      </c>
      <c r="AK30" s="15">
        <v>1987.7860000000001</v>
      </c>
      <c r="AL30" s="15">
        <v>1984.6668999999999</v>
      </c>
      <c r="AM30" s="15">
        <v>1983.2834</v>
      </c>
      <c r="AN30" s="15">
        <v>1969.0497</v>
      </c>
      <c r="AO30" s="15">
        <v>1971.3502000000001</v>
      </c>
      <c r="AP30" s="15">
        <v>1973.9998000000001</v>
      </c>
      <c r="AQ30" s="15">
        <v>1978.2929999999999</v>
      </c>
      <c r="AR30" s="15">
        <v>1980.9238</v>
      </c>
      <c r="AS30" s="15">
        <v>1986.3933999999999</v>
      </c>
      <c r="AT30" s="15">
        <v>2004.1677999999999</v>
      </c>
      <c r="AU30" s="15">
        <v>2011.7067</v>
      </c>
      <c r="AV30" s="15">
        <v>2013.509</v>
      </c>
      <c r="AW30" s="15">
        <v>2011.8688</v>
      </c>
      <c r="AX30" s="15">
        <v>2008.9286999999999</v>
      </c>
      <c r="AY30" s="15">
        <v>2003.6325999999999</v>
      </c>
      <c r="AZ30" s="15">
        <v>2001.6532</v>
      </c>
      <c r="BA30" s="15">
        <v>1996.0663</v>
      </c>
      <c r="BB30" s="15">
        <v>1994.6718000000001</v>
      </c>
      <c r="BC30" s="15">
        <v>1988.7860000000001</v>
      </c>
      <c r="BD30" s="15">
        <v>1983.5030999999999</v>
      </c>
      <c r="BE30" s="15">
        <v>1978.8570999999999</v>
      </c>
      <c r="BF30" s="15">
        <v>1976.3518999999999</v>
      </c>
      <c r="BG30" s="15">
        <v>1968.9297999999999</v>
      </c>
      <c r="BH30" s="15">
        <v>1962.9073000000001</v>
      </c>
      <c r="BI30" s="15">
        <v>1964.2107000000001</v>
      </c>
      <c r="BJ30" s="15">
        <v>1966.4094</v>
      </c>
      <c r="BK30" s="15">
        <v>1968.0684000000001</v>
      </c>
      <c r="BL30" s="17"/>
      <c r="BM30" s="14">
        <v>1.8509</v>
      </c>
      <c r="BN30" s="14">
        <v>1.8536999999999999</v>
      </c>
      <c r="BO30" s="14">
        <v>1.8555999999999999</v>
      </c>
      <c r="BP30" s="14">
        <v>1.8556999999999999</v>
      </c>
      <c r="BQ30" s="14">
        <v>1.8557999999999999</v>
      </c>
      <c r="BR30" s="14">
        <v>1.8554999999999999</v>
      </c>
      <c r="BS30" s="14">
        <v>1.8546</v>
      </c>
      <c r="BT30" s="14">
        <v>1.8537999999999999</v>
      </c>
      <c r="BU30" s="14">
        <v>1.8543000000000001</v>
      </c>
      <c r="BV30" s="14">
        <v>1.857</v>
      </c>
      <c r="BW30" s="14">
        <v>1.8574999999999999</v>
      </c>
      <c r="BX30" s="14">
        <v>1.8579000000000001</v>
      </c>
      <c r="BY30" s="14">
        <v>1.8583000000000001</v>
      </c>
      <c r="BZ30" s="14">
        <v>1.8585</v>
      </c>
      <c r="CA30" s="14">
        <v>1.8580000000000001</v>
      </c>
      <c r="CB30" s="14">
        <v>1.8576999999999999</v>
      </c>
      <c r="CC30" s="14">
        <v>1.8586</v>
      </c>
      <c r="CD30" s="14">
        <v>1.8584000000000001</v>
      </c>
      <c r="CE30" s="14">
        <v>1.8575999999999999</v>
      </c>
      <c r="CF30" s="14">
        <v>1.8580000000000001</v>
      </c>
      <c r="CG30" s="14">
        <v>1.8568</v>
      </c>
      <c r="CH30" s="14">
        <v>1.8559000000000001</v>
      </c>
      <c r="CI30" s="14">
        <v>1.8559000000000001</v>
      </c>
      <c r="CJ30" s="14">
        <v>1.8564000000000001</v>
      </c>
      <c r="CK30" s="14">
        <v>1.8568</v>
      </c>
      <c r="CL30" s="14">
        <v>1.8588</v>
      </c>
      <c r="CM30" s="14">
        <v>1.8595999999999999</v>
      </c>
      <c r="CN30" s="14">
        <v>1.8599000000000001</v>
      </c>
      <c r="CO30" s="14">
        <v>1.86</v>
      </c>
      <c r="CP30" s="14">
        <v>1.8612</v>
      </c>
      <c r="CQ30" s="14">
        <v>1.8614999999999999</v>
      </c>
      <c r="CR30" s="14">
        <v>1.8627</v>
      </c>
      <c r="CS30" s="14">
        <v>1.8642000000000001</v>
      </c>
      <c r="CT30" s="14">
        <v>1.8627</v>
      </c>
      <c r="CU30" s="14">
        <v>1.8633999999999999</v>
      </c>
      <c r="CV30" s="14">
        <v>1.8632</v>
      </c>
      <c r="CW30" s="14">
        <v>1.8625</v>
      </c>
      <c r="CX30" s="14">
        <v>1.8621000000000001</v>
      </c>
      <c r="CY30" s="14">
        <v>1.8606</v>
      </c>
      <c r="CZ30" s="14">
        <v>1.8597999999999999</v>
      </c>
      <c r="DA30" s="14">
        <v>1.8602000000000001</v>
      </c>
      <c r="DB30" s="14">
        <v>1.8592</v>
      </c>
      <c r="DC30" s="14">
        <v>1.8587</v>
      </c>
      <c r="DD30" s="14">
        <v>1.8572</v>
      </c>
      <c r="DE30" s="14">
        <v>1.8575999999999999</v>
      </c>
      <c r="DF30" s="14">
        <v>1.8575999999999999</v>
      </c>
      <c r="DG30" s="14">
        <v>1.8577999999999999</v>
      </c>
      <c r="DH30" s="14">
        <v>1.8575999999999999</v>
      </c>
      <c r="DI30" s="14">
        <v>1.8574999999999999</v>
      </c>
    </row>
    <row r="31" spans="1:113" x14ac:dyDescent="0.3">
      <c r="A31">
        <v>30</v>
      </c>
      <c r="B31" s="7">
        <v>15360</v>
      </c>
      <c r="C31" s="7">
        <v>8030</v>
      </c>
      <c r="D31" s="7">
        <v>86</v>
      </c>
      <c r="E31" s="7">
        <v>2.7</v>
      </c>
      <c r="F31" s="8">
        <v>710</v>
      </c>
      <c r="G31" s="7">
        <v>14.1</v>
      </c>
      <c r="H31" s="9">
        <v>114.00529963814412</v>
      </c>
      <c r="I31" s="10">
        <v>515.3107</v>
      </c>
      <c r="J31" s="11">
        <f t="shared" si="0"/>
        <v>2022.7608857142857</v>
      </c>
      <c r="K31" s="11">
        <f t="shared" si="1"/>
        <v>146.34890000000019</v>
      </c>
      <c r="L31" s="12">
        <f t="shared" si="2"/>
        <v>3.617553143171464</v>
      </c>
      <c r="M31" s="11">
        <f t="shared" si="3"/>
        <v>1064.561503088672</v>
      </c>
      <c r="N31" s="13">
        <f t="shared" si="4"/>
        <v>1.8835285714285721</v>
      </c>
      <c r="O31" s="15">
        <v>1940.2517</v>
      </c>
      <c r="P31" s="15">
        <v>1965.3905</v>
      </c>
      <c r="Q31" s="15">
        <v>1966.64</v>
      </c>
      <c r="R31" s="15">
        <v>1964.5159000000001</v>
      </c>
      <c r="S31" s="15">
        <v>1961.5615</v>
      </c>
      <c r="T31" s="15">
        <v>1956.4010000000001</v>
      </c>
      <c r="U31" s="15">
        <v>1953.2001</v>
      </c>
      <c r="V31" s="15">
        <v>1954.9254000000001</v>
      </c>
      <c r="W31" s="15">
        <v>1958.6054999999999</v>
      </c>
      <c r="X31" s="15">
        <v>1997.5435</v>
      </c>
      <c r="Y31" s="15">
        <v>2000.5018</v>
      </c>
      <c r="Z31" s="15">
        <v>1999.5903000000001</v>
      </c>
      <c r="AA31" s="15">
        <v>1998.0496000000001</v>
      </c>
      <c r="AB31" s="15">
        <v>1995.8079</v>
      </c>
      <c r="AC31" s="15">
        <v>1994.7637</v>
      </c>
      <c r="AD31" s="15">
        <v>1988.2163</v>
      </c>
      <c r="AE31" s="15">
        <v>1984.4772</v>
      </c>
      <c r="AF31" s="15">
        <v>1976.8190999999999</v>
      </c>
      <c r="AG31" s="15">
        <v>1973.1943000000001</v>
      </c>
      <c r="AH31" s="15">
        <v>1971.1089999999999</v>
      </c>
      <c r="AI31" s="15">
        <v>1968.0608999999999</v>
      </c>
      <c r="AJ31" s="15">
        <v>1970.1965</v>
      </c>
      <c r="AK31" s="15">
        <v>1973.8203000000001</v>
      </c>
      <c r="AL31" s="15">
        <v>1980.5132000000001</v>
      </c>
      <c r="AM31" s="15">
        <v>1991.5613000000001</v>
      </c>
      <c r="AN31" s="15">
        <v>2086.6006000000002</v>
      </c>
      <c r="AO31" s="15">
        <v>2085.6972999999998</v>
      </c>
      <c r="AP31" s="15">
        <v>2080.4031</v>
      </c>
      <c r="AQ31" s="15">
        <v>2071.0837000000001</v>
      </c>
      <c r="AR31" s="15">
        <v>2058.54</v>
      </c>
      <c r="AS31" s="15">
        <v>2057.5700999999999</v>
      </c>
      <c r="AT31" s="15">
        <v>2071.4751000000001</v>
      </c>
      <c r="AU31" s="15">
        <v>2082.4731000000002</v>
      </c>
      <c r="AV31" s="15">
        <v>2079.8218000000002</v>
      </c>
      <c r="AW31" s="15">
        <v>2078.6044999999999</v>
      </c>
      <c r="AX31" s="15">
        <v>2076.2051000000001</v>
      </c>
      <c r="AY31" s="15">
        <v>2071.9077000000002</v>
      </c>
      <c r="AZ31" s="15">
        <v>2063.2800000000002</v>
      </c>
      <c r="BA31" s="15">
        <v>2067.9560999999999</v>
      </c>
      <c r="BB31" s="15">
        <v>2067.3872000000001</v>
      </c>
      <c r="BC31" s="15">
        <v>2065.5419999999999</v>
      </c>
      <c r="BD31" s="15">
        <v>2064.8137000000002</v>
      </c>
      <c r="BE31" s="15">
        <v>2065.1977999999999</v>
      </c>
      <c r="BF31" s="15">
        <v>2066.1217999999999</v>
      </c>
      <c r="BG31" s="15">
        <v>2062.7246</v>
      </c>
      <c r="BH31" s="15">
        <v>2064.6677</v>
      </c>
      <c r="BI31" s="15">
        <v>2074.1408999999999</v>
      </c>
      <c r="BJ31" s="15">
        <v>2081.0216999999998</v>
      </c>
      <c r="BK31" s="15">
        <v>2086.3312999999998</v>
      </c>
      <c r="BL31" s="17"/>
      <c r="BM31" s="14">
        <v>1.8761000000000001</v>
      </c>
      <c r="BN31" s="14">
        <v>1.8756999999999999</v>
      </c>
      <c r="BO31" s="14">
        <v>1.8774</v>
      </c>
      <c r="BP31" s="14">
        <v>1.8785000000000001</v>
      </c>
      <c r="BQ31" s="14">
        <v>1.8774</v>
      </c>
      <c r="BR31" s="14">
        <v>1.8764000000000001</v>
      </c>
      <c r="BS31" s="14">
        <v>1.8768</v>
      </c>
      <c r="BT31" s="14">
        <v>1.8755999999999999</v>
      </c>
      <c r="BU31" s="14">
        <v>1.8764000000000001</v>
      </c>
      <c r="BV31" s="14">
        <v>1.879</v>
      </c>
      <c r="BW31" s="14">
        <v>1.88</v>
      </c>
      <c r="BX31" s="14">
        <v>1.8805000000000001</v>
      </c>
      <c r="BY31" s="14">
        <v>1.8805000000000001</v>
      </c>
      <c r="BZ31" s="14">
        <v>1.8815999999999999</v>
      </c>
      <c r="CA31" s="14">
        <v>1.88</v>
      </c>
      <c r="CB31" s="14">
        <v>1.8804000000000001</v>
      </c>
      <c r="CC31" s="14">
        <v>1.8787</v>
      </c>
      <c r="CD31" s="14">
        <v>1.8786</v>
      </c>
      <c r="CE31" s="14">
        <v>1.8786</v>
      </c>
      <c r="CF31" s="14">
        <v>1.877</v>
      </c>
      <c r="CG31" s="14">
        <v>1.8774999999999999</v>
      </c>
      <c r="CH31" s="14">
        <v>1.877</v>
      </c>
      <c r="CI31" s="14">
        <v>1.877</v>
      </c>
      <c r="CJ31" s="14">
        <v>1.8783000000000001</v>
      </c>
      <c r="CK31" s="14">
        <v>1.8777999999999999</v>
      </c>
      <c r="CL31" s="14">
        <v>1.8898999999999999</v>
      </c>
      <c r="CM31" s="14">
        <v>1.89</v>
      </c>
      <c r="CN31" s="14">
        <v>1.8887</v>
      </c>
      <c r="CO31" s="14">
        <v>1.8880999999999999</v>
      </c>
      <c r="CP31" s="14">
        <v>1.8886000000000001</v>
      </c>
      <c r="CQ31" s="14">
        <v>1.8886000000000001</v>
      </c>
      <c r="CR31" s="14">
        <v>1.8906000000000001</v>
      </c>
      <c r="CS31" s="14">
        <v>1.893</v>
      </c>
      <c r="CT31" s="14">
        <v>1.8928</v>
      </c>
      <c r="CU31" s="14">
        <v>1.8918999999999999</v>
      </c>
      <c r="CV31" s="14">
        <v>1.8909</v>
      </c>
      <c r="CW31" s="14">
        <v>1.8900999999999999</v>
      </c>
      <c r="CX31" s="14">
        <v>1.89</v>
      </c>
      <c r="CY31" s="14">
        <v>1.8895999999999999</v>
      </c>
      <c r="CZ31" s="14">
        <v>1.8895</v>
      </c>
      <c r="DA31" s="14">
        <v>1.8883000000000001</v>
      </c>
      <c r="DB31" s="14">
        <v>1.8875</v>
      </c>
      <c r="DC31" s="14">
        <v>1.887</v>
      </c>
      <c r="DD31" s="14">
        <v>1.8863000000000001</v>
      </c>
      <c r="DE31" s="14">
        <v>1.8862000000000001</v>
      </c>
      <c r="DF31" s="14">
        <v>1.8865000000000001</v>
      </c>
      <c r="DG31" s="14">
        <v>1.8875</v>
      </c>
      <c r="DH31" s="14">
        <v>1.8893</v>
      </c>
      <c r="DI31" s="14">
        <v>1.8892</v>
      </c>
    </row>
    <row r="32" spans="1:113" x14ac:dyDescent="0.3">
      <c r="A32">
        <v>31</v>
      </c>
      <c r="B32" s="7">
        <v>4800</v>
      </c>
      <c r="C32" s="7">
        <v>11450</v>
      </c>
      <c r="D32" s="7">
        <v>298</v>
      </c>
      <c r="E32" s="7">
        <v>3.3</v>
      </c>
      <c r="F32" s="8">
        <v>526</v>
      </c>
      <c r="G32" s="7">
        <v>15.8</v>
      </c>
      <c r="H32" s="9">
        <v>44.627972565309499</v>
      </c>
      <c r="I32" s="10">
        <v>1215.3549</v>
      </c>
      <c r="J32" s="11">
        <f t="shared" si="0"/>
        <v>1996.1178040816321</v>
      </c>
      <c r="K32" s="11">
        <f t="shared" si="1"/>
        <v>58.393799999999828</v>
      </c>
      <c r="L32" s="12">
        <f t="shared" si="2"/>
        <v>1.4626842133414433</v>
      </c>
      <c r="M32" s="11">
        <f t="shared" si="3"/>
        <v>2683.6771056455304</v>
      </c>
      <c r="N32" s="13">
        <f t="shared" si="4"/>
        <v>1.842889795918367</v>
      </c>
      <c r="O32" s="15">
        <v>2033.9630999999999</v>
      </c>
      <c r="P32" s="15">
        <v>2006.8657000000001</v>
      </c>
      <c r="Q32" s="15">
        <v>2005.6713999999999</v>
      </c>
      <c r="R32" s="15">
        <v>2005.3431</v>
      </c>
      <c r="S32" s="15">
        <v>2007.5718999999999</v>
      </c>
      <c r="T32" s="15">
        <v>2008.5585000000001</v>
      </c>
      <c r="U32" s="15">
        <v>2010.8906999999999</v>
      </c>
      <c r="V32" s="15">
        <v>2010.5291</v>
      </c>
      <c r="W32" s="15">
        <v>2009.1921</v>
      </c>
      <c r="X32" s="15">
        <v>1992.3439000000001</v>
      </c>
      <c r="Y32" s="15">
        <v>1991.2501</v>
      </c>
      <c r="Z32" s="15">
        <v>1990.8281999999999</v>
      </c>
      <c r="AA32" s="15">
        <v>1991.7266</v>
      </c>
      <c r="AB32" s="15">
        <v>1994.4454000000001</v>
      </c>
      <c r="AC32" s="15">
        <v>1996.6912</v>
      </c>
      <c r="AD32" s="15">
        <v>1998.0001999999999</v>
      </c>
      <c r="AE32" s="15">
        <v>1999.2708</v>
      </c>
      <c r="AF32" s="15">
        <v>1999.6071999999999</v>
      </c>
      <c r="AG32" s="15">
        <v>2002.6189999999999</v>
      </c>
      <c r="AH32" s="15">
        <v>2000.7429</v>
      </c>
      <c r="AI32" s="15">
        <v>1998.5630000000001</v>
      </c>
      <c r="AJ32" s="15">
        <v>1996.9712999999999</v>
      </c>
      <c r="AK32" s="15">
        <v>1994.1489999999999</v>
      </c>
      <c r="AL32" s="15">
        <v>1993.9142999999999</v>
      </c>
      <c r="AM32" s="15">
        <v>1993.5060000000001</v>
      </c>
      <c r="AN32" s="15">
        <v>1989.4191000000001</v>
      </c>
      <c r="AO32" s="15">
        <v>1990.7530999999999</v>
      </c>
      <c r="AP32" s="15">
        <v>1990.3630000000001</v>
      </c>
      <c r="AQ32" s="15">
        <v>1987.0736999999999</v>
      </c>
      <c r="AR32" s="15">
        <v>1981.2334000000001</v>
      </c>
      <c r="AS32" s="15">
        <v>1975.5693000000001</v>
      </c>
      <c r="AT32" s="15">
        <v>1994.1112000000001</v>
      </c>
      <c r="AU32" s="15">
        <v>1997.1918000000001</v>
      </c>
      <c r="AV32" s="15">
        <v>1997.2946999999999</v>
      </c>
      <c r="AW32" s="15">
        <v>2001.0463</v>
      </c>
      <c r="AX32" s="15">
        <v>2001.9272000000001</v>
      </c>
      <c r="AY32" s="15">
        <v>2000.4413999999999</v>
      </c>
      <c r="AZ32" s="15">
        <v>2000.2802999999999</v>
      </c>
      <c r="BA32" s="15">
        <v>1997.6313</v>
      </c>
      <c r="BB32" s="15">
        <v>1995.7402</v>
      </c>
      <c r="BC32" s="15">
        <v>1992.7769000000001</v>
      </c>
      <c r="BD32" s="15">
        <v>1991.1821</v>
      </c>
      <c r="BE32" s="15">
        <v>1986.1985999999999</v>
      </c>
      <c r="BF32" s="15">
        <v>1982.8843999999999</v>
      </c>
      <c r="BG32" s="15">
        <v>1980.932</v>
      </c>
      <c r="BH32" s="15">
        <v>1981.9175</v>
      </c>
      <c r="BI32" s="15">
        <v>1984.5161000000001</v>
      </c>
      <c r="BJ32" s="15">
        <v>1987.6742999999999</v>
      </c>
      <c r="BK32" s="15">
        <v>1988.3997999999999</v>
      </c>
      <c r="BL32" s="17"/>
      <c r="BM32" s="14">
        <v>1.8382000000000001</v>
      </c>
      <c r="BN32" s="14">
        <v>1.8413999999999999</v>
      </c>
      <c r="BO32" s="14">
        <v>1.8415999999999999</v>
      </c>
      <c r="BP32" s="14">
        <v>1.8431</v>
      </c>
      <c r="BQ32" s="14">
        <v>1.8431</v>
      </c>
      <c r="BR32" s="14">
        <v>1.8421000000000001</v>
      </c>
      <c r="BS32" s="14">
        <v>1.8414999999999999</v>
      </c>
      <c r="BT32" s="14">
        <v>1.8412999999999999</v>
      </c>
      <c r="BU32" s="14">
        <v>1.841</v>
      </c>
      <c r="BV32" s="14">
        <v>1.8433999999999999</v>
      </c>
      <c r="BW32" s="14">
        <v>1.8438000000000001</v>
      </c>
      <c r="BX32" s="14">
        <v>1.8438000000000001</v>
      </c>
      <c r="BY32" s="14">
        <v>1.8444</v>
      </c>
      <c r="BZ32" s="14">
        <v>1.8446</v>
      </c>
      <c r="CA32" s="14">
        <v>1.8448</v>
      </c>
      <c r="CB32" s="14">
        <v>1.8451</v>
      </c>
      <c r="CC32" s="14">
        <v>1.8452999999999999</v>
      </c>
      <c r="CD32" s="14">
        <v>1.845</v>
      </c>
      <c r="CE32" s="14">
        <v>1.8441000000000001</v>
      </c>
      <c r="CF32" s="14">
        <v>1.8441000000000001</v>
      </c>
      <c r="CG32" s="14">
        <v>1.8438000000000001</v>
      </c>
      <c r="CH32" s="14">
        <v>1.8428</v>
      </c>
      <c r="CI32" s="14">
        <v>1.8425</v>
      </c>
      <c r="CJ32" s="14">
        <v>1.8422000000000001</v>
      </c>
      <c r="CK32" s="14">
        <v>1.8426</v>
      </c>
      <c r="CL32" s="14">
        <v>1.8427</v>
      </c>
      <c r="CM32" s="14">
        <v>1.843</v>
      </c>
      <c r="CN32" s="14">
        <v>1.8427</v>
      </c>
      <c r="CO32" s="14">
        <v>1.8428</v>
      </c>
      <c r="CP32" s="14">
        <v>1.8435999999999999</v>
      </c>
      <c r="CQ32" s="14">
        <v>1.8447</v>
      </c>
      <c r="CR32" s="14">
        <v>1.8439000000000001</v>
      </c>
      <c r="CS32" s="14">
        <v>1.8443000000000001</v>
      </c>
      <c r="CT32" s="14">
        <v>1.8439000000000001</v>
      </c>
      <c r="CU32" s="14">
        <v>1.8436999999999999</v>
      </c>
      <c r="CV32" s="14">
        <v>1.8439000000000001</v>
      </c>
      <c r="CW32" s="14">
        <v>1.8441000000000001</v>
      </c>
      <c r="CX32" s="14">
        <v>1.8435999999999999</v>
      </c>
      <c r="CY32" s="14">
        <v>1.8438000000000001</v>
      </c>
      <c r="CZ32" s="14">
        <v>1.8439000000000001</v>
      </c>
      <c r="DA32" s="14">
        <v>1.8435999999999999</v>
      </c>
      <c r="DB32" s="14">
        <v>1.8414999999999999</v>
      </c>
      <c r="DC32" s="14">
        <v>1.8423</v>
      </c>
      <c r="DD32" s="14">
        <v>1.8412999999999999</v>
      </c>
      <c r="DE32" s="14">
        <v>1.8403</v>
      </c>
      <c r="DF32" s="14">
        <v>1.8392999999999999</v>
      </c>
      <c r="DG32" s="14">
        <v>1.8403</v>
      </c>
      <c r="DH32" s="14">
        <v>1.8409</v>
      </c>
      <c r="DI32" s="14">
        <v>1.8419000000000001</v>
      </c>
    </row>
    <row r="33" spans="1:113" x14ac:dyDescent="0.3">
      <c r="A33">
        <v>32</v>
      </c>
      <c r="B33" s="7">
        <v>17280</v>
      </c>
      <c r="C33" s="7">
        <v>2330</v>
      </c>
      <c r="D33" s="7">
        <v>174</v>
      </c>
      <c r="E33" s="7">
        <v>3</v>
      </c>
      <c r="F33" s="8">
        <v>614</v>
      </c>
      <c r="G33" s="7">
        <v>10.199999999999999</v>
      </c>
      <c r="H33" s="9">
        <v>67.411523879629485</v>
      </c>
      <c r="I33" s="10">
        <v>669.4674</v>
      </c>
      <c r="J33" s="11">
        <f t="shared" si="0"/>
        <v>2017.4176714285713</v>
      </c>
      <c r="K33" s="11">
        <f t="shared" si="1"/>
        <v>120.62249999999995</v>
      </c>
      <c r="L33" s="12">
        <f t="shared" si="2"/>
        <v>2.9895271987625867</v>
      </c>
      <c r="M33" s="11">
        <f t="shared" si="3"/>
        <v>1795.6137663028244</v>
      </c>
      <c r="N33" s="13">
        <f t="shared" si="4"/>
        <v>1.906251020408164</v>
      </c>
      <c r="O33" s="15">
        <v>1959.3746000000001</v>
      </c>
      <c r="P33" s="15">
        <v>1975.7711999999999</v>
      </c>
      <c r="Q33" s="15">
        <v>1976.0289</v>
      </c>
      <c r="R33" s="15">
        <v>1974.2852</v>
      </c>
      <c r="S33" s="15">
        <v>1973.0618999999999</v>
      </c>
      <c r="T33" s="15">
        <v>1971.0110999999999</v>
      </c>
      <c r="U33" s="15">
        <v>1971.9204</v>
      </c>
      <c r="V33" s="15">
        <v>1973.5476000000001</v>
      </c>
      <c r="W33" s="15">
        <v>1974.4278999999999</v>
      </c>
      <c r="X33" s="15">
        <v>1986.4481000000001</v>
      </c>
      <c r="Y33" s="15">
        <v>1986.4099000000001</v>
      </c>
      <c r="Z33" s="15">
        <v>1985.5725</v>
      </c>
      <c r="AA33" s="15">
        <v>1983.3724</v>
      </c>
      <c r="AB33" s="15">
        <v>1983.7827</v>
      </c>
      <c r="AC33" s="15">
        <v>1981.183</v>
      </c>
      <c r="AD33" s="15">
        <v>1980.1985</v>
      </c>
      <c r="AE33" s="15">
        <v>1978.5011999999999</v>
      </c>
      <c r="AF33" s="15">
        <v>1974.4182000000001</v>
      </c>
      <c r="AG33" s="15">
        <v>1976.7014999999999</v>
      </c>
      <c r="AH33" s="15">
        <v>1976.9912999999999</v>
      </c>
      <c r="AI33" s="15">
        <v>1978.0116</v>
      </c>
      <c r="AJ33" s="15">
        <v>1979.5227</v>
      </c>
      <c r="AK33" s="15">
        <v>1979.6539</v>
      </c>
      <c r="AL33" s="15">
        <v>1981.6248000000001</v>
      </c>
      <c r="AM33" s="15">
        <v>1985.1325999999999</v>
      </c>
      <c r="AN33" s="15">
        <v>2057.2748999999999</v>
      </c>
      <c r="AO33" s="15">
        <v>2058.8312999999998</v>
      </c>
      <c r="AP33" s="15">
        <v>2059.1990000000001</v>
      </c>
      <c r="AQ33" s="15">
        <v>2059.8112999999998</v>
      </c>
      <c r="AR33" s="15">
        <v>2060.02</v>
      </c>
      <c r="AS33" s="15">
        <v>2061.9695000000002</v>
      </c>
      <c r="AT33" s="15">
        <v>2074.7664</v>
      </c>
      <c r="AU33" s="15">
        <v>2079.9971</v>
      </c>
      <c r="AV33" s="15">
        <v>2075.1125000000002</v>
      </c>
      <c r="AW33" s="15">
        <v>2073.7314000000001</v>
      </c>
      <c r="AX33" s="15">
        <v>2068.9641000000001</v>
      </c>
      <c r="AY33" s="15">
        <v>2065.2260999999999</v>
      </c>
      <c r="AZ33" s="15">
        <v>2061.4564999999998</v>
      </c>
      <c r="BA33" s="15">
        <v>2060.9973</v>
      </c>
      <c r="BB33" s="15">
        <v>2059.4672999999998</v>
      </c>
      <c r="BC33" s="15">
        <v>2054.7727</v>
      </c>
      <c r="BD33" s="15">
        <v>2049.5727999999999</v>
      </c>
      <c r="BE33" s="15">
        <v>2047.08</v>
      </c>
      <c r="BF33" s="15">
        <v>2044.1376</v>
      </c>
      <c r="BG33" s="15">
        <v>2042.3357000000001</v>
      </c>
      <c r="BH33" s="15">
        <v>2040.7720999999999</v>
      </c>
      <c r="BI33" s="15">
        <v>2046.9799</v>
      </c>
      <c r="BJ33" s="15">
        <v>2050.2952</v>
      </c>
      <c r="BK33" s="15">
        <v>2053.7415000000001</v>
      </c>
      <c r="BL33" s="17"/>
      <c r="BM33" s="14">
        <v>1.8976999999999999</v>
      </c>
      <c r="BN33" s="14">
        <v>1.8988</v>
      </c>
      <c r="BO33" s="14">
        <v>1.8994</v>
      </c>
      <c r="BP33" s="14">
        <v>1.9006000000000001</v>
      </c>
      <c r="BQ33" s="14">
        <v>1.9005000000000001</v>
      </c>
      <c r="BR33" s="14">
        <v>1.8994</v>
      </c>
      <c r="BS33" s="14">
        <v>1.8989</v>
      </c>
      <c r="BT33" s="14">
        <v>1.8984000000000001</v>
      </c>
      <c r="BU33" s="14">
        <v>1.8988</v>
      </c>
      <c r="BV33" s="14">
        <v>1.9</v>
      </c>
      <c r="BW33" s="14">
        <v>1.9004000000000001</v>
      </c>
      <c r="BX33" s="14">
        <v>1.9</v>
      </c>
      <c r="BY33" s="14">
        <v>1.901</v>
      </c>
      <c r="BZ33" s="14">
        <v>1.9004000000000001</v>
      </c>
      <c r="CA33" s="14">
        <v>1.9011</v>
      </c>
      <c r="CB33" s="14">
        <v>1.9007000000000001</v>
      </c>
      <c r="CC33" s="14">
        <v>1.901</v>
      </c>
      <c r="CD33" s="14">
        <v>1.9014</v>
      </c>
      <c r="CE33" s="14">
        <v>1.901</v>
      </c>
      <c r="CF33" s="14">
        <v>1.9003000000000001</v>
      </c>
      <c r="CG33" s="14">
        <v>1.8992</v>
      </c>
      <c r="CH33" s="14">
        <v>1.8989</v>
      </c>
      <c r="CI33" s="14">
        <v>1.8986000000000001</v>
      </c>
      <c r="CJ33" s="14">
        <v>1.8987000000000001</v>
      </c>
      <c r="CK33" s="14">
        <v>1.8991</v>
      </c>
      <c r="CL33" s="14">
        <v>1.9112</v>
      </c>
      <c r="CM33" s="14">
        <v>1.9124000000000001</v>
      </c>
      <c r="CN33" s="14">
        <v>1.9127000000000001</v>
      </c>
      <c r="CO33" s="14">
        <v>1.9131</v>
      </c>
      <c r="CP33" s="14">
        <v>1.913</v>
      </c>
      <c r="CQ33" s="14">
        <v>1.9134</v>
      </c>
      <c r="CR33" s="14">
        <v>1.9172</v>
      </c>
      <c r="CS33" s="14">
        <v>1.9187000000000001</v>
      </c>
      <c r="CT33" s="14">
        <v>1.9181999999999999</v>
      </c>
      <c r="CU33" s="14">
        <v>1.9178999999999999</v>
      </c>
      <c r="CV33" s="14">
        <v>1.9174</v>
      </c>
      <c r="CW33" s="14">
        <v>1.9160999999999999</v>
      </c>
      <c r="CX33" s="14">
        <v>1.9153</v>
      </c>
      <c r="CY33" s="14">
        <v>1.9144000000000001</v>
      </c>
      <c r="CZ33" s="14">
        <v>1.9134</v>
      </c>
      <c r="DA33" s="14">
        <v>1.9123000000000001</v>
      </c>
      <c r="DB33" s="14">
        <v>1.911</v>
      </c>
      <c r="DC33" s="14">
        <v>1.9097</v>
      </c>
      <c r="DD33" s="14">
        <v>1.9097999999999999</v>
      </c>
      <c r="DE33" s="14">
        <v>1.9079999999999999</v>
      </c>
      <c r="DF33" s="14">
        <v>1.9079999999999999</v>
      </c>
      <c r="DG33" s="14">
        <v>1.9079999999999999</v>
      </c>
      <c r="DH33" s="14">
        <v>1.9100999999999999</v>
      </c>
      <c r="DI33" s="14">
        <v>1.9107000000000001</v>
      </c>
    </row>
    <row r="34" spans="1:113" x14ac:dyDescent="0.3">
      <c r="A34">
        <v>33</v>
      </c>
      <c r="B34" s="7">
        <v>5440</v>
      </c>
      <c r="C34" s="7">
        <v>7270</v>
      </c>
      <c r="D34" s="7">
        <v>270</v>
      </c>
      <c r="E34" s="7">
        <v>2.7</v>
      </c>
      <c r="F34" s="8">
        <v>518</v>
      </c>
      <c r="G34" s="7">
        <v>17.5</v>
      </c>
      <c r="H34" s="9">
        <v>49.619898884759927</v>
      </c>
      <c r="I34" s="10">
        <v>1157.8535999999999</v>
      </c>
      <c r="J34" s="11">
        <f t="shared" ref="J34:J51" si="5">AVERAGE(O34:BK34)</f>
        <v>2007.6004510204082</v>
      </c>
      <c r="K34" s="11">
        <f t="shared" ref="K34:K51" si="6">MAX(O34:BK34)-MIN(O34:BK34)</f>
        <v>48.972099999999955</v>
      </c>
      <c r="L34" s="12">
        <f t="shared" ref="L34:L51" si="7">K34*50/J34</f>
        <v>1.2196674884962488</v>
      </c>
      <c r="M34" s="11">
        <f t="shared" ref="M34:M51" si="8">J34*60/H34</f>
        <v>2427.575020678265</v>
      </c>
      <c r="N34" s="13">
        <f t="shared" ref="N34:N51" si="9">AVERAGE(BM34:DI34)</f>
        <v>1.8695346938775512</v>
      </c>
      <c r="O34" s="15">
        <v>2037.8596</v>
      </c>
      <c r="P34" s="15">
        <v>2016.4254000000001</v>
      </c>
      <c r="Q34" s="15">
        <v>2016.2209</v>
      </c>
      <c r="R34" s="15">
        <v>2016.5385000000001</v>
      </c>
      <c r="S34" s="15">
        <v>2016.5979</v>
      </c>
      <c r="T34" s="15">
        <v>2015.7766999999999</v>
      </c>
      <c r="U34" s="15">
        <v>2016.7139999999999</v>
      </c>
      <c r="V34" s="15">
        <v>2018.6576</v>
      </c>
      <c r="W34" s="15">
        <v>2018.5260000000001</v>
      </c>
      <c r="X34" s="15">
        <v>2000.9276</v>
      </c>
      <c r="Y34" s="15">
        <v>2000.6832999999999</v>
      </c>
      <c r="Z34" s="15">
        <v>2000.4960000000001</v>
      </c>
      <c r="AA34" s="15">
        <v>2000.585</v>
      </c>
      <c r="AB34" s="15">
        <v>2001.7628999999999</v>
      </c>
      <c r="AC34" s="15">
        <v>2005.1469999999999</v>
      </c>
      <c r="AD34" s="15">
        <v>2005.5359000000001</v>
      </c>
      <c r="AE34" s="15">
        <v>2006.7885000000001</v>
      </c>
      <c r="AF34" s="15">
        <v>2005.2244000000001</v>
      </c>
      <c r="AG34" s="15">
        <v>2008.7772</v>
      </c>
      <c r="AH34" s="15">
        <v>2006.7190000000001</v>
      </c>
      <c r="AI34" s="15">
        <v>2004.2552000000001</v>
      </c>
      <c r="AJ34" s="15">
        <v>2003.1184000000001</v>
      </c>
      <c r="AK34" s="15">
        <v>2001.2822000000001</v>
      </c>
      <c r="AL34" s="15">
        <v>2000.0780999999999</v>
      </c>
      <c r="AM34" s="15">
        <v>2001.4423999999999</v>
      </c>
      <c r="AN34" s="15">
        <v>2000.7388000000001</v>
      </c>
      <c r="AO34" s="15">
        <v>2003.5925</v>
      </c>
      <c r="AP34" s="15">
        <v>2007.9956</v>
      </c>
      <c r="AQ34" s="15">
        <v>2006.1566</v>
      </c>
      <c r="AR34" s="15">
        <v>2004.6331</v>
      </c>
      <c r="AS34" s="15">
        <v>2005.6102000000001</v>
      </c>
      <c r="AT34" s="15">
        <v>2019.3241</v>
      </c>
      <c r="AU34" s="15">
        <v>2025.2101</v>
      </c>
      <c r="AV34" s="15">
        <v>2018.2958000000001</v>
      </c>
      <c r="AW34" s="15">
        <v>2013.9224999999999</v>
      </c>
      <c r="AX34" s="15">
        <v>2010.0128999999999</v>
      </c>
      <c r="AY34" s="15">
        <v>2007.6909000000001</v>
      </c>
      <c r="AZ34" s="15">
        <v>2008.5878</v>
      </c>
      <c r="BA34" s="15">
        <v>2009.7526</v>
      </c>
      <c r="BB34" s="15">
        <v>2013.0459000000001</v>
      </c>
      <c r="BC34" s="15">
        <v>2013.4222</v>
      </c>
      <c r="BD34" s="15">
        <v>2008.1038000000001</v>
      </c>
      <c r="BE34" s="15">
        <v>2001.2457999999999</v>
      </c>
      <c r="BF34" s="15">
        <v>1998.222</v>
      </c>
      <c r="BG34" s="15">
        <v>1991.9436000000001</v>
      </c>
      <c r="BH34" s="15">
        <v>1988.8875</v>
      </c>
      <c r="BI34" s="15">
        <v>1995.4748999999999</v>
      </c>
      <c r="BJ34" s="15">
        <v>1996.9291000000001</v>
      </c>
      <c r="BK34" s="15">
        <v>1997.4840999999999</v>
      </c>
      <c r="BL34" s="17"/>
      <c r="BM34" s="14">
        <v>1.8653999999999999</v>
      </c>
      <c r="BN34" s="14">
        <v>1.8677999999999999</v>
      </c>
      <c r="BO34" s="14">
        <v>1.8675999999999999</v>
      </c>
      <c r="BP34" s="14">
        <v>1.8685</v>
      </c>
      <c r="BQ34" s="14">
        <v>1.8692</v>
      </c>
      <c r="BR34" s="14">
        <v>1.8692</v>
      </c>
      <c r="BS34" s="14">
        <v>1.8688</v>
      </c>
      <c r="BT34" s="14">
        <v>1.8672</v>
      </c>
      <c r="BU34" s="14">
        <v>1.8668</v>
      </c>
      <c r="BV34" s="14">
        <v>1.8704000000000001</v>
      </c>
      <c r="BW34" s="14">
        <v>1.8707</v>
      </c>
      <c r="BX34" s="14">
        <v>1.8705000000000001</v>
      </c>
      <c r="BY34" s="14">
        <v>1.8714</v>
      </c>
      <c r="BZ34" s="14">
        <v>1.8721000000000001</v>
      </c>
      <c r="CA34" s="14">
        <v>1.8712</v>
      </c>
      <c r="CB34" s="14">
        <v>1.8718999999999999</v>
      </c>
      <c r="CC34" s="14">
        <v>1.8714999999999999</v>
      </c>
      <c r="CD34" s="14">
        <v>1.8717999999999999</v>
      </c>
      <c r="CE34" s="14">
        <v>1.8708</v>
      </c>
      <c r="CF34" s="14">
        <v>1.871</v>
      </c>
      <c r="CG34" s="14">
        <v>1.8709</v>
      </c>
      <c r="CH34" s="14">
        <v>1.8696999999999999</v>
      </c>
      <c r="CI34" s="14">
        <v>1.869</v>
      </c>
      <c r="CJ34" s="14">
        <v>1.8695999999999999</v>
      </c>
      <c r="CK34" s="14">
        <v>1.8695999999999999</v>
      </c>
      <c r="CL34" s="14">
        <v>1.8685</v>
      </c>
      <c r="CM34" s="14">
        <v>1.869</v>
      </c>
      <c r="CN34" s="14">
        <v>1.8668</v>
      </c>
      <c r="CO34" s="14">
        <v>1.8689</v>
      </c>
      <c r="CP34" s="14">
        <v>1.8697999999999999</v>
      </c>
      <c r="CQ34" s="14">
        <v>1.8705000000000001</v>
      </c>
      <c r="CR34" s="14">
        <v>1.8713</v>
      </c>
      <c r="CS34" s="14">
        <v>1.871</v>
      </c>
      <c r="CT34" s="14">
        <v>1.8701000000000001</v>
      </c>
      <c r="CU34" s="14">
        <v>1.871</v>
      </c>
      <c r="CV34" s="14">
        <v>1.8711</v>
      </c>
      <c r="CW34" s="14">
        <v>1.8693</v>
      </c>
      <c r="CX34" s="14">
        <v>1.8703000000000001</v>
      </c>
      <c r="CY34" s="14">
        <v>1.8705000000000001</v>
      </c>
      <c r="CZ34" s="14">
        <v>1.8704000000000001</v>
      </c>
      <c r="DA34" s="14">
        <v>1.8691</v>
      </c>
      <c r="DB34" s="14">
        <v>1.8691</v>
      </c>
      <c r="DC34" s="14">
        <v>1.8697999999999999</v>
      </c>
      <c r="DD34" s="14">
        <v>1.8687</v>
      </c>
      <c r="DE34" s="14">
        <v>1.8686</v>
      </c>
      <c r="DF34" s="14">
        <v>1.8673999999999999</v>
      </c>
      <c r="DG34" s="14">
        <v>1.8669</v>
      </c>
      <c r="DH34" s="14">
        <v>1.8676999999999999</v>
      </c>
      <c r="DI34" s="14">
        <v>1.8688</v>
      </c>
    </row>
    <row r="35" spans="1:113" x14ac:dyDescent="0.3">
      <c r="A35">
        <v>34</v>
      </c>
      <c r="B35" s="7">
        <v>7360</v>
      </c>
      <c r="C35" s="7">
        <v>10690</v>
      </c>
      <c r="D35" s="7">
        <v>201</v>
      </c>
      <c r="E35" s="7">
        <v>2.4</v>
      </c>
      <c r="F35" s="8">
        <v>662</v>
      </c>
      <c r="G35" s="7">
        <v>17.2</v>
      </c>
      <c r="H35" s="9">
        <v>70.088894514049372</v>
      </c>
      <c r="I35" s="10">
        <v>852.5213</v>
      </c>
      <c r="J35" s="11">
        <f t="shared" si="5"/>
        <v>2006.3364367346937</v>
      </c>
      <c r="K35" s="11">
        <f t="shared" si="6"/>
        <v>68.582400000000007</v>
      </c>
      <c r="L35" s="12">
        <f t="shared" si="7"/>
        <v>1.7091450552435177</v>
      </c>
      <c r="M35" s="11">
        <f t="shared" si="8"/>
        <v>1717.5358098985471</v>
      </c>
      <c r="N35" s="13">
        <f t="shared" si="9"/>
        <v>1.8737816326530605</v>
      </c>
      <c r="O35" s="15">
        <v>2015.2706000000001</v>
      </c>
      <c r="P35" s="15">
        <v>2002.0836999999999</v>
      </c>
      <c r="Q35" s="15">
        <v>1999.1647</v>
      </c>
      <c r="R35" s="15">
        <v>2003.1237000000001</v>
      </c>
      <c r="S35" s="15">
        <v>2007.2058</v>
      </c>
      <c r="T35" s="15">
        <v>2007.1556</v>
      </c>
      <c r="U35" s="15">
        <v>2002.2476999999999</v>
      </c>
      <c r="V35" s="15">
        <v>2001.9426000000001</v>
      </c>
      <c r="W35" s="15">
        <v>2005.7408</v>
      </c>
      <c r="X35" s="15">
        <v>1980.0441000000001</v>
      </c>
      <c r="Y35" s="15">
        <v>1980.4159</v>
      </c>
      <c r="Z35" s="15">
        <v>1980.9934000000001</v>
      </c>
      <c r="AA35" s="15">
        <v>1981.8246999999999</v>
      </c>
      <c r="AB35" s="15">
        <v>1980.9023</v>
      </c>
      <c r="AC35" s="15">
        <v>1979.4952000000001</v>
      </c>
      <c r="AD35" s="15">
        <v>1983.3068000000001</v>
      </c>
      <c r="AE35" s="15">
        <v>1990.5796</v>
      </c>
      <c r="AF35" s="15">
        <v>1992.8622</v>
      </c>
      <c r="AG35" s="15">
        <v>1994.5931</v>
      </c>
      <c r="AH35" s="15">
        <v>1986.6812</v>
      </c>
      <c r="AI35" s="15">
        <v>1981.2302</v>
      </c>
      <c r="AJ35" s="15">
        <v>1983.6774</v>
      </c>
      <c r="AK35" s="15">
        <v>1985.4889000000001</v>
      </c>
      <c r="AL35" s="15">
        <v>1985.1166000000001</v>
      </c>
      <c r="AM35" s="15">
        <v>1982.2371000000001</v>
      </c>
      <c r="AN35" s="15">
        <v>2042.4091000000001</v>
      </c>
      <c r="AO35" s="15">
        <v>2043.5433</v>
      </c>
      <c r="AP35" s="15">
        <v>2038.8793000000001</v>
      </c>
      <c r="AQ35" s="15">
        <v>2033.8472999999999</v>
      </c>
      <c r="AR35" s="15">
        <v>2024.3143</v>
      </c>
      <c r="AS35" s="15">
        <v>2016.5727999999999</v>
      </c>
      <c r="AT35" s="15">
        <v>2024.7293999999999</v>
      </c>
      <c r="AU35" s="15">
        <v>2025.5110999999999</v>
      </c>
      <c r="AV35" s="15">
        <v>2017.0608</v>
      </c>
      <c r="AW35" s="15">
        <v>2015.6356000000001</v>
      </c>
      <c r="AX35" s="15">
        <v>2017.6494</v>
      </c>
      <c r="AY35" s="15">
        <v>2017.2276999999999</v>
      </c>
      <c r="AZ35" s="15">
        <v>2012.2031999999999</v>
      </c>
      <c r="BA35" s="15">
        <v>2007.4626000000001</v>
      </c>
      <c r="BB35" s="15">
        <v>2005.0914</v>
      </c>
      <c r="BC35" s="15">
        <v>1997.8815999999999</v>
      </c>
      <c r="BD35" s="15">
        <v>1994.9357</v>
      </c>
      <c r="BE35" s="15">
        <v>1997.4348</v>
      </c>
      <c r="BF35" s="15">
        <v>2006.0084999999999</v>
      </c>
      <c r="BG35" s="15">
        <v>2014.7979</v>
      </c>
      <c r="BH35" s="15">
        <v>2027.4947999999999</v>
      </c>
      <c r="BI35" s="15">
        <v>2045.3010999999999</v>
      </c>
      <c r="BJ35" s="15">
        <v>2048.0776000000001</v>
      </c>
      <c r="BK35" s="15">
        <v>2043.0322000000001</v>
      </c>
      <c r="BL35" s="17"/>
      <c r="BM35" s="14">
        <v>1.8695999999999999</v>
      </c>
      <c r="BN35" s="14">
        <v>1.8696999999999999</v>
      </c>
      <c r="BO35" s="14">
        <v>1.8695999999999999</v>
      </c>
      <c r="BP35" s="14">
        <v>1.871</v>
      </c>
      <c r="BQ35" s="14">
        <v>1.8713</v>
      </c>
      <c r="BR35" s="14">
        <v>1.8706</v>
      </c>
      <c r="BS35" s="14">
        <v>1.87</v>
      </c>
      <c r="BT35" s="14">
        <v>1.87</v>
      </c>
      <c r="BU35" s="14">
        <v>1.8696999999999999</v>
      </c>
      <c r="BV35" s="14">
        <v>1.8715999999999999</v>
      </c>
      <c r="BW35" s="14">
        <v>1.8716999999999999</v>
      </c>
      <c r="BX35" s="14">
        <v>1.871</v>
      </c>
      <c r="BY35" s="14">
        <v>1.8716999999999999</v>
      </c>
      <c r="BZ35" s="14">
        <v>1.8717999999999999</v>
      </c>
      <c r="CA35" s="14">
        <v>1.8718999999999999</v>
      </c>
      <c r="CB35" s="14">
        <v>1.8725000000000001</v>
      </c>
      <c r="CC35" s="14">
        <v>1.8721000000000001</v>
      </c>
      <c r="CD35" s="14">
        <v>1.8714999999999999</v>
      </c>
      <c r="CE35" s="14">
        <v>1.8705000000000001</v>
      </c>
      <c r="CF35" s="14">
        <v>1.8709</v>
      </c>
      <c r="CG35" s="14">
        <v>1.8703000000000001</v>
      </c>
      <c r="CH35" s="14">
        <v>1.87</v>
      </c>
      <c r="CI35" s="14">
        <v>1.8698999999999999</v>
      </c>
      <c r="CJ35" s="14">
        <v>1.8698999999999999</v>
      </c>
      <c r="CK35" s="14">
        <v>1.8709</v>
      </c>
      <c r="CL35" s="14">
        <v>1.8779999999999999</v>
      </c>
      <c r="CM35" s="14">
        <v>1.8781000000000001</v>
      </c>
      <c r="CN35" s="14">
        <v>1.8784000000000001</v>
      </c>
      <c r="CO35" s="14">
        <v>1.8782000000000001</v>
      </c>
      <c r="CP35" s="14">
        <v>1.877</v>
      </c>
      <c r="CQ35" s="14">
        <v>1.8771</v>
      </c>
      <c r="CR35" s="14">
        <v>1.8776999999999999</v>
      </c>
      <c r="CS35" s="14">
        <v>1.8782000000000001</v>
      </c>
      <c r="CT35" s="14">
        <v>1.8779999999999999</v>
      </c>
      <c r="CU35" s="14">
        <v>1.8779999999999999</v>
      </c>
      <c r="CV35" s="14">
        <v>1.8774</v>
      </c>
      <c r="CW35" s="14">
        <v>1.8774</v>
      </c>
      <c r="CX35" s="14">
        <v>1.8766</v>
      </c>
      <c r="CY35" s="14">
        <v>1.8765000000000001</v>
      </c>
      <c r="CZ35" s="14">
        <v>1.8747</v>
      </c>
      <c r="DA35" s="14">
        <v>1.8755999999999999</v>
      </c>
      <c r="DB35" s="14">
        <v>1.875</v>
      </c>
      <c r="DC35" s="14">
        <v>1.8753</v>
      </c>
      <c r="DD35" s="14">
        <v>1.8753</v>
      </c>
      <c r="DE35" s="14">
        <v>1.8755999999999999</v>
      </c>
      <c r="DF35" s="14">
        <v>1.8761000000000001</v>
      </c>
      <c r="DG35" s="14">
        <v>1.8766</v>
      </c>
      <c r="DH35" s="14">
        <v>1.8772</v>
      </c>
      <c r="DI35" s="14">
        <v>1.8775999999999999</v>
      </c>
    </row>
    <row r="36" spans="1:113" x14ac:dyDescent="0.3">
      <c r="A36">
        <v>35</v>
      </c>
      <c r="B36" s="7">
        <v>16000</v>
      </c>
      <c r="C36" s="7">
        <v>11830</v>
      </c>
      <c r="D36" s="7">
        <v>160</v>
      </c>
      <c r="E36" s="7">
        <v>2.9</v>
      </c>
      <c r="F36" s="8">
        <v>670</v>
      </c>
      <c r="G36" s="7">
        <v>8.8000000000000007</v>
      </c>
      <c r="H36" s="9">
        <v>105.62929415921496</v>
      </c>
      <c r="I36" s="10">
        <v>568.50419999999997</v>
      </c>
      <c r="J36" s="11">
        <f t="shared" si="5"/>
        <v>2016.2050857142858</v>
      </c>
      <c r="K36" s="11">
        <f t="shared" si="6"/>
        <v>121.94559999999979</v>
      </c>
      <c r="L36" s="12">
        <f t="shared" si="7"/>
        <v>3.0241368019562809</v>
      </c>
      <c r="M36" s="11">
        <f t="shared" si="8"/>
        <v>1145.2533703436063</v>
      </c>
      <c r="N36" s="13">
        <f t="shared" si="9"/>
        <v>1.8878734693877552</v>
      </c>
      <c r="O36" s="15">
        <v>1955.9165</v>
      </c>
      <c r="P36" s="15">
        <v>1974.8904</v>
      </c>
      <c r="Q36" s="15">
        <v>1973.4275</v>
      </c>
      <c r="R36" s="15">
        <v>1971.5635</v>
      </c>
      <c r="S36" s="15">
        <v>1970.2488000000001</v>
      </c>
      <c r="T36" s="15">
        <v>1964.5894000000001</v>
      </c>
      <c r="U36" s="15">
        <v>1966.4529</v>
      </c>
      <c r="V36" s="15">
        <v>1970.3768</v>
      </c>
      <c r="W36" s="15">
        <v>1973.3051</v>
      </c>
      <c r="X36" s="15">
        <v>1988.6876999999999</v>
      </c>
      <c r="Y36" s="15">
        <v>1989.3403000000001</v>
      </c>
      <c r="Z36" s="15">
        <v>1986.6913999999999</v>
      </c>
      <c r="AA36" s="15">
        <v>1984.9736</v>
      </c>
      <c r="AB36" s="15">
        <v>1985.3190999999999</v>
      </c>
      <c r="AC36" s="15">
        <v>1984.3638000000001</v>
      </c>
      <c r="AD36" s="15">
        <v>1982.9213</v>
      </c>
      <c r="AE36" s="15">
        <v>1981.902</v>
      </c>
      <c r="AF36" s="15">
        <v>1978.4457</v>
      </c>
      <c r="AG36" s="15">
        <v>1980.7947999999999</v>
      </c>
      <c r="AH36" s="15">
        <v>1980.8843999999999</v>
      </c>
      <c r="AI36" s="15">
        <v>1979.4358999999999</v>
      </c>
      <c r="AJ36" s="15">
        <v>1980.7833000000001</v>
      </c>
      <c r="AK36" s="15">
        <v>1979.8435999999999</v>
      </c>
      <c r="AL36" s="15">
        <v>1983.3407999999999</v>
      </c>
      <c r="AM36" s="15">
        <v>1987.2732000000001</v>
      </c>
      <c r="AN36" s="15">
        <v>2077.0837000000001</v>
      </c>
      <c r="AO36" s="15">
        <v>2077.8620999999998</v>
      </c>
      <c r="AP36" s="15">
        <v>2074.6637999999998</v>
      </c>
      <c r="AQ36" s="15">
        <v>2069.8600999999999</v>
      </c>
      <c r="AR36" s="15">
        <v>2063.6952999999999</v>
      </c>
      <c r="AS36" s="15">
        <v>2061.0127000000002</v>
      </c>
      <c r="AT36" s="15">
        <v>2071.1210999999998</v>
      </c>
      <c r="AU36" s="15">
        <v>2071.5635000000002</v>
      </c>
      <c r="AV36" s="15">
        <v>2063.1129999999998</v>
      </c>
      <c r="AW36" s="15">
        <v>2058.4551000000001</v>
      </c>
      <c r="AX36" s="15">
        <v>2051.4519</v>
      </c>
      <c r="AY36" s="15">
        <v>2044.4926</v>
      </c>
      <c r="AZ36" s="15">
        <v>2035.9299000000001</v>
      </c>
      <c r="BA36" s="15">
        <v>2036.83</v>
      </c>
      <c r="BB36" s="15">
        <v>2038.3918000000001</v>
      </c>
      <c r="BC36" s="15">
        <v>2035.6847</v>
      </c>
      <c r="BD36" s="15">
        <v>2035.5978</v>
      </c>
      <c r="BE36" s="15">
        <v>2037.6954000000001</v>
      </c>
      <c r="BF36" s="15">
        <v>2040.3806999999999</v>
      </c>
      <c r="BG36" s="15">
        <v>2041.0042000000001</v>
      </c>
      <c r="BH36" s="15">
        <v>2047.3561</v>
      </c>
      <c r="BI36" s="15">
        <v>2060.6572000000001</v>
      </c>
      <c r="BJ36" s="15">
        <v>2070.1035000000002</v>
      </c>
      <c r="BK36" s="15">
        <v>2074.2712000000001</v>
      </c>
      <c r="BL36" s="17"/>
      <c r="BM36" s="14">
        <v>1.8821000000000001</v>
      </c>
      <c r="BN36" s="14">
        <v>1.8827</v>
      </c>
      <c r="BO36" s="14">
        <v>1.8834</v>
      </c>
      <c r="BP36" s="14">
        <v>1.8844000000000001</v>
      </c>
      <c r="BQ36" s="14">
        <v>1.8832</v>
      </c>
      <c r="BR36" s="14">
        <v>1.8834</v>
      </c>
      <c r="BS36" s="14">
        <v>1.8836999999999999</v>
      </c>
      <c r="BT36" s="14">
        <v>1.8827</v>
      </c>
      <c r="BU36" s="14">
        <v>1.8829</v>
      </c>
      <c r="BV36" s="14">
        <v>1.8841000000000001</v>
      </c>
      <c r="BW36" s="14">
        <v>1.8837999999999999</v>
      </c>
      <c r="BX36" s="14">
        <v>1.8839999999999999</v>
      </c>
      <c r="BY36" s="14">
        <v>1.8847</v>
      </c>
      <c r="BZ36" s="14">
        <v>1.8843000000000001</v>
      </c>
      <c r="CA36" s="14">
        <v>1.8839999999999999</v>
      </c>
      <c r="CB36" s="14">
        <v>1.8844000000000001</v>
      </c>
      <c r="CC36" s="14">
        <v>1.8839999999999999</v>
      </c>
      <c r="CD36" s="14">
        <v>1.8838999999999999</v>
      </c>
      <c r="CE36" s="14">
        <v>1.8834</v>
      </c>
      <c r="CF36" s="14">
        <v>1.883</v>
      </c>
      <c r="CG36" s="14">
        <v>1.8833</v>
      </c>
      <c r="CH36" s="14">
        <v>1.8827</v>
      </c>
      <c r="CI36" s="14">
        <v>1.8825000000000001</v>
      </c>
      <c r="CJ36" s="14">
        <v>1.8821000000000001</v>
      </c>
      <c r="CK36" s="14">
        <v>1.8829</v>
      </c>
      <c r="CL36" s="14">
        <v>1.895</v>
      </c>
      <c r="CM36" s="14">
        <v>1.8955</v>
      </c>
      <c r="CN36" s="14">
        <v>1.895</v>
      </c>
      <c r="CO36" s="14">
        <v>1.8938999999999999</v>
      </c>
      <c r="CP36" s="14">
        <v>1.8929</v>
      </c>
      <c r="CQ36" s="14">
        <v>1.8934</v>
      </c>
      <c r="CR36" s="14">
        <v>1.895</v>
      </c>
      <c r="CS36" s="14">
        <v>1.8954</v>
      </c>
      <c r="CT36" s="14">
        <v>1.8942000000000001</v>
      </c>
      <c r="CU36" s="14">
        <v>1.8924000000000001</v>
      </c>
      <c r="CV36" s="14">
        <v>1.8928</v>
      </c>
      <c r="CW36" s="14">
        <v>1.8918999999999999</v>
      </c>
      <c r="CX36" s="14">
        <v>1.8909</v>
      </c>
      <c r="CY36" s="14">
        <v>1.8912</v>
      </c>
      <c r="CZ36" s="14">
        <v>1.8903000000000001</v>
      </c>
      <c r="DA36" s="14">
        <v>1.8895999999999999</v>
      </c>
      <c r="DB36" s="14">
        <v>1.8892</v>
      </c>
      <c r="DC36" s="14">
        <v>1.8908</v>
      </c>
      <c r="DD36" s="14">
        <v>1.8909</v>
      </c>
      <c r="DE36" s="14">
        <v>1.8906000000000001</v>
      </c>
      <c r="DF36" s="14">
        <v>1.8905000000000001</v>
      </c>
      <c r="DG36" s="14">
        <v>1.8916999999999999</v>
      </c>
      <c r="DH36" s="14">
        <v>1.8928</v>
      </c>
      <c r="DI36" s="14">
        <v>1.8943000000000001</v>
      </c>
    </row>
    <row r="37" spans="1:113" x14ac:dyDescent="0.3">
      <c r="A37">
        <v>36</v>
      </c>
      <c r="B37" s="7">
        <v>9920</v>
      </c>
      <c r="C37" s="7">
        <v>5370</v>
      </c>
      <c r="D37" s="7">
        <v>178</v>
      </c>
      <c r="E37" s="7">
        <v>2.9</v>
      </c>
      <c r="F37" s="8">
        <v>486</v>
      </c>
      <c r="G37" s="7">
        <v>11.1</v>
      </c>
      <c r="H37" s="9">
        <v>101.06315565117009</v>
      </c>
      <c r="I37" s="10">
        <v>834.09090000000003</v>
      </c>
      <c r="J37" s="11">
        <f t="shared" si="5"/>
        <v>2005.4312040816324</v>
      </c>
      <c r="K37" s="11">
        <f t="shared" si="6"/>
        <v>157.44429999999988</v>
      </c>
      <c r="L37" s="12">
        <f t="shared" si="7"/>
        <v>3.9254475466312488</v>
      </c>
      <c r="M37" s="11">
        <f t="shared" si="8"/>
        <v>1190.6007829422535</v>
      </c>
      <c r="N37" s="13">
        <f t="shared" si="9"/>
        <v>1.9000693877551027</v>
      </c>
      <c r="O37" s="15">
        <v>1943.0667000000001</v>
      </c>
      <c r="P37" s="15">
        <v>1955.5630000000001</v>
      </c>
      <c r="Q37" s="15">
        <v>1956.4912999999999</v>
      </c>
      <c r="R37" s="15">
        <v>1957.4319</v>
      </c>
      <c r="S37" s="15">
        <v>1955.9294</v>
      </c>
      <c r="T37" s="15">
        <v>1953.1493</v>
      </c>
      <c r="U37" s="15">
        <v>1952.1584</v>
      </c>
      <c r="V37" s="15">
        <v>1951.8717999999999</v>
      </c>
      <c r="W37" s="15">
        <v>1954.7599</v>
      </c>
      <c r="X37" s="15">
        <v>1967.5608</v>
      </c>
      <c r="Y37" s="15">
        <v>1967.4763</v>
      </c>
      <c r="Z37" s="15">
        <v>1967.2511</v>
      </c>
      <c r="AA37" s="15">
        <v>1966.9884</v>
      </c>
      <c r="AB37" s="15">
        <v>1965.2045000000001</v>
      </c>
      <c r="AC37" s="15">
        <v>1964.6641999999999</v>
      </c>
      <c r="AD37" s="15">
        <v>1963.5752</v>
      </c>
      <c r="AE37" s="15">
        <v>1962.1892</v>
      </c>
      <c r="AF37" s="15">
        <v>1958.8081999999999</v>
      </c>
      <c r="AG37" s="15">
        <v>1960.1494</v>
      </c>
      <c r="AH37" s="15">
        <v>1959.7475999999999</v>
      </c>
      <c r="AI37" s="15">
        <v>1956.8607</v>
      </c>
      <c r="AJ37" s="15">
        <v>1957.4839999999999</v>
      </c>
      <c r="AK37" s="15">
        <v>1957.9041999999999</v>
      </c>
      <c r="AL37" s="15">
        <v>1959.9302</v>
      </c>
      <c r="AM37" s="15">
        <v>1965.3773000000001</v>
      </c>
      <c r="AN37" s="15">
        <v>2037.796</v>
      </c>
      <c r="AO37" s="15">
        <v>2044.0068000000001</v>
      </c>
      <c r="AP37" s="15">
        <v>2047.3577</v>
      </c>
      <c r="AQ37" s="15">
        <v>2054.7912999999999</v>
      </c>
      <c r="AR37" s="15">
        <v>2059.9196999999999</v>
      </c>
      <c r="AS37" s="15">
        <v>2062.4018999999998</v>
      </c>
      <c r="AT37" s="15">
        <v>2088.0468999999998</v>
      </c>
      <c r="AU37" s="15">
        <v>2100.511</v>
      </c>
      <c r="AV37" s="15">
        <v>2097.7375000000002</v>
      </c>
      <c r="AW37" s="15">
        <v>2092.4196999999999</v>
      </c>
      <c r="AX37" s="15">
        <v>2086.2822000000001</v>
      </c>
      <c r="AY37" s="15">
        <v>2079.7040999999999</v>
      </c>
      <c r="AZ37" s="15">
        <v>2072.9072000000001</v>
      </c>
      <c r="BA37" s="15">
        <v>2066.3760000000002</v>
      </c>
      <c r="BB37" s="15">
        <v>2057.2130999999999</v>
      </c>
      <c r="BC37" s="15">
        <v>2046.2836</v>
      </c>
      <c r="BD37" s="15">
        <v>2036.2764</v>
      </c>
      <c r="BE37" s="15">
        <v>2031.8704</v>
      </c>
      <c r="BF37" s="15">
        <v>2021.9172000000001</v>
      </c>
      <c r="BG37" s="15">
        <v>2015.5779</v>
      </c>
      <c r="BH37" s="15">
        <v>2011.7777000000001</v>
      </c>
      <c r="BI37" s="15">
        <v>2018.7864999999999</v>
      </c>
      <c r="BJ37" s="15">
        <v>2024.3005000000001</v>
      </c>
      <c r="BK37" s="15">
        <v>2030.2746999999999</v>
      </c>
      <c r="BL37" s="17"/>
      <c r="BM37" s="14">
        <v>1.8946000000000001</v>
      </c>
      <c r="BN37" s="14">
        <v>1.8947000000000001</v>
      </c>
      <c r="BO37" s="14">
        <v>1.8954</v>
      </c>
      <c r="BP37" s="14">
        <v>1.8956</v>
      </c>
      <c r="BQ37" s="14">
        <v>1.8957999999999999</v>
      </c>
      <c r="BR37" s="14">
        <v>1.895</v>
      </c>
      <c r="BS37" s="14">
        <v>1.8951</v>
      </c>
      <c r="BT37" s="14">
        <v>1.8954</v>
      </c>
      <c r="BU37" s="14">
        <v>1.8942000000000001</v>
      </c>
      <c r="BV37" s="14">
        <v>1.8952</v>
      </c>
      <c r="BW37" s="14">
        <v>1.8960999999999999</v>
      </c>
      <c r="BX37" s="14">
        <v>1.8954</v>
      </c>
      <c r="BY37" s="14">
        <v>1.8956999999999999</v>
      </c>
      <c r="BZ37" s="14">
        <v>1.8968</v>
      </c>
      <c r="CA37" s="14">
        <v>1.8962000000000001</v>
      </c>
      <c r="CB37" s="14">
        <v>1.8960999999999999</v>
      </c>
      <c r="CC37" s="14">
        <v>1.8960999999999999</v>
      </c>
      <c r="CD37" s="14">
        <v>1.8963000000000001</v>
      </c>
      <c r="CE37" s="14">
        <v>1.8959999999999999</v>
      </c>
      <c r="CF37" s="14">
        <v>1.8955</v>
      </c>
      <c r="CG37" s="14">
        <v>1.8962000000000001</v>
      </c>
      <c r="CH37" s="14">
        <v>1.8952</v>
      </c>
      <c r="CI37" s="14">
        <v>1.8945000000000001</v>
      </c>
      <c r="CJ37" s="14">
        <v>1.8945000000000001</v>
      </c>
      <c r="CK37" s="14">
        <v>1.8940999999999999</v>
      </c>
      <c r="CL37" s="14">
        <v>1.901</v>
      </c>
      <c r="CM37" s="14">
        <v>1.9025000000000001</v>
      </c>
      <c r="CN37" s="14">
        <v>1.9037999999999999</v>
      </c>
      <c r="CO37" s="14">
        <v>1.9038999999999999</v>
      </c>
      <c r="CP37" s="14">
        <v>1.9043000000000001</v>
      </c>
      <c r="CQ37" s="14">
        <v>1.9058999999999999</v>
      </c>
      <c r="CR37" s="14">
        <v>1.9104000000000001</v>
      </c>
      <c r="CS37" s="14">
        <v>1.9135</v>
      </c>
      <c r="CT37" s="14">
        <v>1.9104000000000001</v>
      </c>
      <c r="CU37" s="14">
        <v>1.9124000000000001</v>
      </c>
      <c r="CV37" s="14">
        <v>1.9119999999999999</v>
      </c>
      <c r="CW37" s="14">
        <v>1.9106000000000001</v>
      </c>
      <c r="CX37" s="14">
        <v>1.9093</v>
      </c>
      <c r="CY37" s="14">
        <v>1.9072</v>
      </c>
      <c r="CZ37" s="14">
        <v>1.9060999999999999</v>
      </c>
      <c r="DA37" s="14">
        <v>1.9045000000000001</v>
      </c>
      <c r="DB37" s="14">
        <v>1.9019999999999999</v>
      </c>
      <c r="DC37" s="14">
        <v>1.8996</v>
      </c>
      <c r="DD37" s="14">
        <v>1.9</v>
      </c>
      <c r="DE37" s="14">
        <v>1.8991</v>
      </c>
      <c r="DF37" s="14">
        <v>1.899</v>
      </c>
      <c r="DG37" s="14">
        <v>1.8988</v>
      </c>
      <c r="DH37" s="14">
        <v>1.9003000000000001</v>
      </c>
      <c r="DI37" s="14">
        <v>1.9011</v>
      </c>
    </row>
    <row r="38" spans="1:113" x14ac:dyDescent="0.3">
      <c r="A38">
        <v>37</v>
      </c>
      <c r="B38" s="7">
        <v>6720</v>
      </c>
      <c r="C38" s="7">
        <v>1190</v>
      </c>
      <c r="D38" s="7">
        <v>243</v>
      </c>
      <c r="E38" s="7">
        <v>3.2</v>
      </c>
      <c r="F38" s="8">
        <v>630</v>
      </c>
      <c r="G38" s="7">
        <v>12.2</v>
      </c>
      <c r="H38" s="9">
        <v>39.679309110995831</v>
      </c>
      <c r="I38" s="10">
        <v>916.78800000000001</v>
      </c>
      <c r="J38" s="11">
        <f t="shared" si="5"/>
        <v>1990.0373816326526</v>
      </c>
      <c r="K38" s="11">
        <f t="shared" si="6"/>
        <v>204.05330000000004</v>
      </c>
      <c r="L38" s="12">
        <f t="shared" si="7"/>
        <v>5.1268710297439748</v>
      </c>
      <c r="M38" s="11">
        <f t="shared" si="8"/>
        <v>3009.1814997068764</v>
      </c>
      <c r="N38" s="13">
        <f t="shared" si="9"/>
        <v>1.99580625</v>
      </c>
      <c r="O38" s="15">
        <v>1904.5070000000001</v>
      </c>
      <c r="P38" s="15">
        <v>1911.7036000000001</v>
      </c>
      <c r="Q38" s="15">
        <v>1911.2945999999999</v>
      </c>
      <c r="R38" s="15">
        <v>1913.4203</v>
      </c>
      <c r="S38" s="15">
        <v>1916.6425999999999</v>
      </c>
      <c r="T38" s="15">
        <v>1912.9698000000001</v>
      </c>
      <c r="U38" s="15">
        <v>1917.3231000000001</v>
      </c>
      <c r="V38" s="15">
        <v>1915.3822</v>
      </c>
      <c r="W38" s="15">
        <v>1913.8742999999999</v>
      </c>
      <c r="X38" s="15">
        <v>1947.0953</v>
      </c>
      <c r="Y38" s="15">
        <v>1945.2275</v>
      </c>
      <c r="Z38" s="15">
        <v>1942.0663</v>
      </c>
      <c r="AA38" s="15">
        <v>1942.1401000000001</v>
      </c>
      <c r="AB38" s="15">
        <v>1942.5880999999999</v>
      </c>
      <c r="AC38" s="15">
        <v>1940.2106000000001</v>
      </c>
      <c r="AD38" s="15">
        <v>1946.7492999999999</v>
      </c>
      <c r="AE38" s="15">
        <v>1949.5092999999999</v>
      </c>
      <c r="AF38" s="15">
        <v>1949.8864000000001</v>
      </c>
      <c r="AG38" s="15">
        <v>1952.6927000000001</v>
      </c>
      <c r="AH38" s="15">
        <v>1951.4077</v>
      </c>
      <c r="AI38" s="15">
        <v>1957.3488</v>
      </c>
      <c r="AJ38" s="15">
        <v>1955.3851</v>
      </c>
      <c r="AK38" s="15">
        <v>1944.4938999999999</v>
      </c>
      <c r="AL38" s="15">
        <v>1946.4749999999999</v>
      </c>
      <c r="AM38" s="15">
        <v>1949.3914</v>
      </c>
      <c r="AN38" s="15">
        <v>2005.431</v>
      </c>
      <c r="AO38" s="15">
        <v>2011.2561000000001</v>
      </c>
      <c r="AP38" s="15">
        <v>2019.2168999999999</v>
      </c>
      <c r="AQ38" s="15">
        <v>2028.0616</v>
      </c>
      <c r="AR38" s="15">
        <v>2038.0514000000001</v>
      </c>
      <c r="AS38" s="15">
        <v>2049.9495000000002</v>
      </c>
      <c r="AT38" s="15">
        <v>2090.4531000000002</v>
      </c>
      <c r="AU38" s="15">
        <v>2097.1060000000002</v>
      </c>
      <c r="AV38" s="15">
        <v>2099.7968999999998</v>
      </c>
      <c r="AW38" s="15">
        <v>2102.7703000000001</v>
      </c>
      <c r="AX38" s="15">
        <v>2108.5603000000001</v>
      </c>
      <c r="AY38" s="15">
        <v>2106.3305999999998</v>
      </c>
      <c r="AZ38" s="15">
        <v>2092.5671000000002</v>
      </c>
      <c r="BA38" s="15">
        <v>2084.1107999999999</v>
      </c>
      <c r="BB38" s="15">
        <v>2068.877</v>
      </c>
      <c r="BC38" s="15">
        <v>2051.1025</v>
      </c>
      <c r="BD38" s="15">
        <v>2034.5396000000001</v>
      </c>
      <c r="BE38" s="15">
        <v>2020.9117000000001</v>
      </c>
      <c r="BF38" s="15">
        <v>2008.405</v>
      </c>
      <c r="BG38" s="15">
        <v>1997.4086</v>
      </c>
      <c r="BH38" s="15">
        <v>2012.1958999999999</v>
      </c>
      <c r="BI38" s="15">
        <v>2011.0563</v>
      </c>
      <c r="BJ38" s="15">
        <v>1995.5219999999999</v>
      </c>
      <c r="BK38" s="15">
        <v>1998.3665000000001</v>
      </c>
      <c r="BL38" s="17"/>
      <c r="BM38" s="14">
        <v>1.9837</v>
      </c>
      <c r="BN38" s="14">
        <v>1.9933000000000001</v>
      </c>
      <c r="BO38" s="14">
        <v>1.9941</v>
      </c>
      <c r="BP38" s="14">
        <v>1.9955000000000001</v>
      </c>
      <c r="BQ38" s="14">
        <v>1.9944999999999999</v>
      </c>
      <c r="BR38" s="14">
        <v>1.996</v>
      </c>
      <c r="BS38" s="14">
        <v>1.9934000000000001</v>
      </c>
      <c r="BT38" s="14">
        <v>1.9946999999999999</v>
      </c>
      <c r="BU38" s="14">
        <v>1.9939</v>
      </c>
      <c r="BV38" s="14">
        <v>1.9959</v>
      </c>
      <c r="BW38" s="14">
        <v>1.9964</v>
      </c>
      <c r="BX38" s="14">
        <v>1.9968999999999999</v>
      </c>
      <c r="BY38" s="14">
        <v>1.9971000000000001</v>
      </c>
      <c r="BZ38" s="14">
        <v>1.9979</v>
      </c>
      <c r="CA38" s="14">
        <v>2.0041000000000002</v>
      </c>
      <c r="CB38" s="14">
        <v>1.9976</v>
      </c>
      <c r="CC38" s="14">
        <v>1.9983</v>
      </c>
      <c r="CD38" s="14">
        <v>1.9983</v>
      </c>
      <c r="CE38" s="14">
        <v>2.0005000000000002</v>
      </c>
      <c r="CF38" s="14">
        <v>2.0024000000000002</v>
      </c>
      <c r="CG38" s="14">
        <v>1.9957</v>
      </c>
      <c r="CH38" s="14">
        <v>1.9955000000000001</v>
      </c>
      <c r="CI38" s="14">
        <v>2.0013000000000001</v>
      </c>
      <c r="CJ38" s="14">
        <v>1.9974000000000001</v>
      </c>
      <c r="CK38" s="14">
        <v>1.9952000000000001</v>
      </c>
      <c r="CL38" s="14">
        <v>1.9973000000000001</v>
      </c>
      <c r="CM38" s="14">
        <v>1.9984</v>
      </c>
      <c r="CN38" s="14">
        <v>1.9950000000000001</v>
      </c>
      <c r="CO38" s="14">
        <v>1.9951000000000001</v>
      </c>
      <c r="CP38" s="14">
        <v>1.9933000000000001</v>
      </c>
      <c r="CQ38" s="14">
        <v>1.9924999999999999</v>
      </c>
      <c r="CR38" s="14">
        <v>1.9974000000000001</v>
      </c>
      <c r="CS38" s="14">
        <v>2.0013000000000001</v>
      </c>
      <c r="CT38" s="14">
        <v>1.9978</v>
      </c>
      <c r="CU38" s="14">
        <v>1.9974000000000001</v>
      </c>
      <c r="CV38" s="14">
        <v>1.9964999999999999</v>
      </c>
      <c r="CW38" s="14" t="s">
        <v>62</v>
      </c>
      <c r="CX38" s="14">
        <v>1.9984</v>
      </c>
      <c r="CY38" s="14">
        <v>1.994</v>
      </c>
      <c r="CZ38" s="14">
        <v>1.9893000000000001</v>
      </c>
      <c r="DA38" s="14">
        <v>1.9928999999999999</v>
      </c>
      <c r="DB38" s="14">
        <v>1.9944</v>
      </c>
      <c r="DC38" s="14">
        <v>1.9954000000000001</v>
      </c>
      <c r="DD38" s="14">
        <v>1.9979</v>
      </c>
      <c r="DE38" s="14">
        <v>1.9984999999999999</v>
      </c>
      <c r="DF38" s="14">
        <v>1.9841</v>
      </c>
      <c r="DG38" s="14">
        <v>1.9874000000000001</v>
      </c>
      <c r="DH38" s="14">
        <v>1.9968999999999999</v>
      </c>
      <c r="DI38" s="14">
        <v>1.9979</v>
      </c>
    </row>
    <row r="39" spans="1:113" x14ac:dyDescent="0.3">
      <c r="A39">
        <v>38</v>
      </c>
      <c r="B39" s="7">
        <v>8640</v>
      </c>
      <c r="C39" s="7">
        <v>14110</v>
      </c>
      <c r="D39" s="7">
        <v>220</v>
      </c>
      <c r="E39" s="7">
        <v>2.5</v>
      </c>
      <c r="F39" s="8">
        <v>806</v>
      </c>
      <c r="G39" s="7">
        <v>12.5</v>
      </c>
      <c r="H39" s="9">
        <v>87.399873300506158</v>
      </c>
      <c r="I39" s="10">
        <v>271.16820000000001</v>
      </c>
      <c r="J39" s="11">
        <f t="shared" si="5"/>
        <v>1985.6367857142866</v>
      </c>
      <c r="K39" s="11">
        <f t="shared" si="6"/>
        <v>259.77289999999994</v>
      </c>
      <c r="L39" s="12">
        <f t="shared" si="7"/>
        <v>6.5412995435253452</v>
      </c>
      <c r="M39" s="11">
        <f t="shared" si="8"/>
        <v>1363.1393575734992</v>
      </c>
      <c r="N39" s="13">
        <f t="shared" si="9"/>
        <v>1.8988959183673466</v>
      </c>
      <c r="O39" s="15">
        <v>1875.0325</v>
      </c>
      <c r="P39" s="15">
        <v>1873.8364999999999</v>
      </c>
      <c r="Q39" s="15">
        <v>1873.8434999999999</v>
      </c>
      <c r="R39" s="15">
        <v>1872.5391</v>
      </c>
      <c r="S39" s="15">
        <v>1869.8681999999999</v>
      </c>
      <c r="T39" s="15">
        <v>1869.9342999999999</v>
      </c>
      <c r="U39" s="15">
        <v>1871.8616</v>
      </c>
      <c r="V39" s="15">
        <v>1874.9086</v>
      </c>
      <c r="W39" s="15">
        <v>1873.0492999999999</v>
      </c>
      <c r="X39" s="15">
        <v>1882.8524</v>
      </c>
      <c r="Y39" s="15">
        <v>1883.8733</v>
      </c>
      <c r="Z39" s="15">
        <v>1884.9688000000001</v>
      </c>
      <c r="AA39" s="15">
        <v>1883.5473999999999</v>
      </c>
      <c r="AB39" s="15">
        <v>1881.0840000000001</v>
      </c>
      <c r="AC39" s="15">
        <v>1878.9136000000001</v>
      </c>
      <c r="AD39" s="15">
        <v>1877.8632</v>
      </c>
      <c r="AE39" s="15">
        <v>1876.6868999999999</v>
      </c>
      <c r="AF39" s="15">
        <v>1876.806</v>
      </c>
      <c r="AG39" s="15">
        <v>1879.7916</v>
      </c>
      <c r="AH39" s="15">
        <v>1880.7275</v>
      </c>
      <c r="AI39" s="15">
        <v>1880.8598999999999</v>
      </c>
      <c r="AJ39" s="15">
        <v>1880.415</v>
      </c>
      <c r="AK39" s="15">
        <v>1879.5643</v>
      </c>
      <c r="AL39" s="15">
        <v>1878.5513000000001</v>
      </c>
      <c r="AM39" s="15">
        <v>1882.1576</v>
      </c>
      <c r="AN39" s="15">
        <v>2082.0879</v>
      </c>
      <c r="AO39" s="15">
        <v>2080.8852999999999</v>
      </c>
      <c r="AP39" s="15">
        <v>2076.9407000000001</v>
      </c>
      <c r="AQ39" s="15">
        <v>2073.2244000000001</v>
      </c>
      <c r="AR39" s="15">
        <v>2068.1840999999999</v>
      </c>
      <c r="AS39" s="15">
        <v>2071.7804999999998</v>
      </c>
      <c r="AT39" s="15">
        <v>2106.9196999999999</v>
      </c>
      <c r="AU39" s="15">
        <v>2129.6410999999998</v>
      </c>
      <c r="AV39" s="15">
        <v>2125.1587</v>
      </c>
      <c r="AW39" s="15">
        <v>2122.7446</v>
      </c>
      <c r="AX39" s="15">
        <v>2120.0911000000001</v>
      </c>
      <c r="AY39" s="15">
        <v>2120.2721999999999</v>
      </c>
      <c r="AZ39" s="15">
        <v>2119.6594</v>
      </c>
      <c r="BA39" s="15">
        <v>2118.8051999999998</v>
      </c>
      <c r="BB39" s="15">
        <v>2114.2249000000002</v>
      </c>
      <c r="BC39" s="15">
        <v>2109.1660000000002</v>
      </c>
      <c r="BD39" s="15">
        <v>2104.4355</v>
      </c>
      <c r="BE39" s="15">
        <v>2098.9443000000001</v>
      </c>
      <c r="BF39" s="15">
        <v>2094.1244999999999</v>
      </c>
      <c r="BG39" s="15">
        <v>2085.2721999999999</v>
      </c>
      <c r="BH39" s="15">
        <v>2080.9816999999998</v>
      </c>
      <c r="BI39" s="15">
        <v>2081.3760000000002</v>
      </c>
      <c r="BJ39" s="15">
        <v>2084.4684999999999</v>
      </c>
      <c r="BK39" s="15">
        <v>2083.2775999999999</v>
      </c>
      <c r="BL39" s="17"/>
      <c r="BM39" s="14">
        <v>1.8875999999999999</v>
      </c>
      <c r="BN39" s="14">
        <v>1.8875</v>
      </c>
      <c r="BO39" s="14">
        <v>1.8883000000000001</v>
      </c>
      <c r="BP39" s="14">
        <v>1.889</v>
      </c>
      <c r="BQ39" s="14">
        <v>1.8895999999999999</v>
      </c>
      <c r="BR39" s="14">
        <v>1.8886000000000001</v>
      </c>
      <c r="BS39" s="14">
        <v>1.8887</v>
      </c>
      <c r="BT39" s="14">
        <v>1.887</v>
      </c>
      <c r="BU39" s="14">
        <v>1.8879999999999999</v>
      </c>
      <c r="BV39" s="14">
        <v>1.8883000000000001</v>
      </c>
      <c r="BW39" s="14">
        <v>1.8896999999999999</v>
      </c>
      <c r="BX39" s="14">
        <v>1.8895</v>
      </c>
      <c r="BY39" s="14">
        <v>1.89</v>
      </c>
      <c r="BZ39" s="14">
        <v>1.8903000000000001</v>
      </c>
      <c r="CA39" s="14">
        <v>1.8896999999999999</v>
      </c>
      <c r="CB39" s="14">
        <v>1.8892</v>
      </c>
      <c r="CC39" s="14">
        <v>1.8903000000000001</v>
      </c>
      <c r="CD39" s="14">
        <v>1.8896999999999999</v>
      </c>
      <c r="CE39" s="14">
        <v>1.8888</v>
      </c>
      <c r="CF39" s="14">
        <v>1.8891</v>
      </c>
      <c r="CG39" s="14">
        <v>1.8887</v>
      </c>
      <c r="CH39" s="14">
        <v>1.8885000000000001</v>
      </c>
      <c r="CI39" s="14">
        <v>1.8884000000000001</v>
      </c>
      <c r="CJ39" s="14">
        <v>1.8883000000000001</v>
      </c>
      <c r="CK39" s="14">
        <v>1.8869</v>
      </c>
      <c r="CL39" s="14">
        <v>1.9046000000000001</v>
      </c>
      <c r="CM39" s="14">
        <v>1.905</v>
      </c>
      <c r="CN39" s="14">
        <v>1.9055</v>
      </c>
      <c r="CO39" s="14">
        <v>1.9045000000000001</v>
      </c>
      <c r="CP39" s="14">
        <v>1.9036999999999999</v>
      </c>
      <c r="CQ39" s="14">
        <v>1.9056</v>
      </c>
      <c r="CR39" s="14">
        <v>1.9119999999999999</v>
      </c>
      <c r="CS39" s="14">
        <v>1.9178999999999999</v>
      </c>
      <c r="CT39" s="14">
        <v>1.9168000000000001</v>
      </c>
      <c r="CU39" s="14">
        <v>1.9158999999999999</v>
      </c>
      <c r="CV39" s="14">
        <v>1.9160999999999999</v>
      </c>
      <c r="CW39" s="14">
        <v>1.9156</v>
      </c>
      <c r="CX39" s="14">
        <v>1.9152</v>
      </c>
      <c r="CY39" s="14">
        <v>1.9140999999999999</v>
      </c>
      <c r="CZ39" s="14">
        <v>1.9133</v>
      </c>
      <c r="DA39" s="14">
        <v>1.9117</v>
      </c>
      <c r="DB39" s="14">
        <v>1.9098999999999999</v>
      </c>
      <c r="DC39" s="14">
        <v>1.9091</v>
      </c>
      <c r="DD39" s="14">
        <v>1.907</v>
      </c>
      <c r="DE39" s="14">
        <v>1.9055</v>
      </c>
      <c r="DF39" s="14">
        <v>1.9039999999999999</v>
      </c>
      <c r="DG39" s="14">
        <v>1.9038999999999999</v>
      </c>
      <c r="DH39" s="14">
        <v>1.9043000000000001</v>
      </c>
      <c r="DI39" s="14">
        <v>1.905</v>
      </c>
    </row>
    <row r="40" spans="1:113" x14ac:dyDescent="0.3">
      <c r="A40">
        <v>39</v>
      </c>
      <c r="B40" s="7">
        <v>10560</v>
      </c>
      <c r="C40" s="7">
        <v>5750</v>
      </c>
      <c r="D40" s="7">
        <v>151</v>
      </c>
      <c r="E40" s="7">
        <v>3.9</v>
      </c>
      <c r="F40" s="8">
        <v>734</v>
      </c>
      <c r="G40" s="7">
        <v>18.3</v>
      </c>
      <c r="H40" s="9">
        <v>46.640638053494648</v>
      </c>
      <c r="I40" s="10">
        <v>1146.2799</v>
      </c>
      <c r="J40" s="11">
        <f t="shared" si="5"/>
        <v>2006.759730612245</v>
      </c>
      <c r="K40" s="11">
        <f t="shared" si="6"/>
        <v>40.754699999999957</v>
      </c>
      <c r="L40" s="12">
        <f t="shared" si="7"/>
        <v>1.0154354649015718</v>
      </c>
      <c r="M40" s="11">
        <f t="shared" si="8"/>
        <v>2581.5595339548117</v>
      </c>
      <c r="N40" s="13">
        <f t="shared" si="9"/>
        <v>1.8032530612244899</v>
      </c>
      <c r="O40" s="15">
        <v>1979.4951000000001</v>
      </c>
      <c r="P40" s="15">
        <v>1993.5917999999999</v>
      </c>
      <c r="Q40" s="15">
        <v>1995.1293000000001</v>
      </c>
      <c r="R40" s="15">
        <v>1996.2916</v>
      </c>
      <c r="S40" s="15">
        <v>2002.4236000000001</v>
      </c>
      <c r="T40" s="15">
        <v>1994.2829999999999</v>
      </c>
      <c r="U40" s="15">
        <v>1993.4224999999999</v>
      </c>
      <c r="V40" s="15">
        <v>1999.9501</v>
      </c>
      <c r="W40" s="15">
        <v>1993.6953000000001</v>
      </c>
      <c r="X40" s="15">
        <v>2005.3239000000001</v>
      </c>
      <c r="Y40" s="15">
        <v>2006.5879</v>
      </c>
      <c r="Z40" s="15">
        <v>2008.3225</v>
      </c>
      <c r="AA40" s="15">
        <v>2007.5941</v>
      </c>
      <c r="AB40" s="15">
        <v>2008.1842999999999</v>
      </c>
      <c r="AC40" s="15">
        <v>2008.8092999999999</v>
      </c>
      <c r="AD40" s="15">
        <v>2007.9766999999999</v>
      </c>
      <c r="AE40" s="15">
        <v>2007.8344</v>
      </c>
      <c r="AF40" s="15">
        <v>2005.9776999999999</v>
      </c>
      <c r="AG40" s="15">
        <v>2006.7136</v>
      </c>
      <c r="AH40" s="15">
        <v>2005.4647</v>
      </c>
      <c r="AI40" s="15">
        <v>2003.0327</v>
      </c>
      <c r="AJ40" s="15">
        <v>2001.4268999999999</v>
      </c>
      <c r="AK40" s="15">
        <v>1999.2852</v>
      </c>
      <c r="AL40" s="15">
        <v>2000.8531</v>
      </c>
      <c r="AM40" s="15">
        <v>2010.9355</v>
      </c>
      <c r="AN40" s="15">
        <v>2016.8965000000001</v>
      </c>
      <c r="AO40" s="15">
        <v>2019.3783000000001</v>
      </c>
      <c r="AP40" s="15">
        <v>2020.2498000000001</v>
      </c>
      <c r="AQ40" s="15">
        <v>2017.3018999999999</v>
      </c>
      <c r="AR40" s="15">
        <v>2015.8334</v>
      </c>
      <c r="AS40" s="15">
        <v>2013.8586</v>
      </c>
      <c r="AT40" s="15">
        <v>2019.0590999999999</v>
      </c>
      <c r="AU40" s="15">
        <v>2018.9087999999999</v>
      </c>
      <c r="AV40" s="15">
        <v>2013.1934000000001</v>
      </c>
      <c r="AW40" s="15">
        <v>2013.2343000000001</v>
      </c>
      <c r="AX40" s="15">
        <v>2007.4614999999999</v>
      </c>
      <c r="AY40" s="15">
        <v>2012.277</v>
      </c>
      <c r="AZ40" s="15">
        <v>2009.2091</v>
      </c>
      <c r="BA40" s="15">
        <v>2009.5406</v>
      </c>
      <c r="BB40" s="15">
        <v>2012.3918000000001</v>
      </c>
      <c r="BC40" s="15">
        <v>2010.1394</v>
      </c>
      <c r="BD40" s="15">
        <v>2008.9478999999999</v>
      </c>
      <c r="BE40" s="15">
        <v>2008.8961999999999</v>
      </c>
      <c r="BF40" s="15">
        <v>2003.684</v>
      </c>
      <c r="BG40" s="15">
        <v>2000.5391999999999</v>
      </c>
      <c r="BH40" s="15">
        <v>2003.8140000000001</v>
      </c>
      <c r="BI40" s="15">
        <v>2006.6420000000001</v>
      </c>
      <c r="BJ40" s="15">
        <v>2011.6559</v>
      </c>
      <c r="BK40" s="15">
        <v>2015.5092999999999</v>
      </c>
      <c r="BL40" s="17"/>
      <c r="BM40" s="14">
        <v>1.7958000000000001</v>
      </c>
      <c r="BN40" s="14">
        <v>1.7994000000000001</v>
      </c>
      <c r="BO40" s="14">
        <v>1.8003</v>
      </c>
      <c r="BP40" s="14">
        <v>1.8016000000000001</v>
      </c>
      <c r="BQ40" s="14">
        <v>1.7977000000000001</v>
      </c>
      <c r="BR40" s="14">
        <v>1.8005</v>
      </c>
      <c r="BS40" s="14">
        <v>1.8001</v>
      </c>
      <c r="BT40" s="14">
        <v>1.7948999999999999</v>
      </c>
      <c r="BU40" s="14">
        <v>1.7984</v>
      </c>
      <c r="BV40" s="14">
        <v>1.8030999999999999</v>
      </c>
      <c r="BW40" s="14">
        <v>1.8036000000000001</v>
      </c>
      <c r="BX40" s="14">
        <v>1.8029999999999999</v>
      </c>
      <c r="BY40" s="14">
        <v>1.8044</v>
      </c>
      <c r="BZ40" s="14">
        <v>1.8048</v>
      </c>
      <c r="CA40" s="14">
        <v>1.8044</v>
      </c>
      <c r="CB40" s="14">
        <v>1.8048999999999999</v>
      </c>
      <c r="CC40" s="14">
        <v>1.8046</v>
      </c>
      <c r="CD40" s="14">
        <v>1.8041</v>
      </c>
      <c r="CE40" s="14">
        <v>1.8038000000000001</v>
      </c>
      <c r="CF40" s="14">
        <v>1.8029999999999999</v>
      </c>
      <c r="CG40" s="14">
        <v>1.8027</v>
      </c>
      <c r="CH40" s="14">
        <v>1.8022</v>
      </c>
      <c r="CI40" s="14">
        <v>1.8026</v>
      </c>
      <c r="CJ40" s="14">
        <v>1.8023</v>
      </c>
      <c r="CK40" s="14">
        <v>1.7979000000000001</v>
      </c>
      <c r="CL40" s="14">
        <v>1.8049999999999999</v>
      </c>
      <c r="CM40" s="14">
        <v>1.8055000000000001</v>
      </c>
      <c r="CN40" s="14">
        <v>1.8051999999999999</v>
      </c>
      <c r="CO40" s="14">
        <v>1.8067</v>
      </c>
      <c r="CP40" s="14">
        <v>1.8059000000000001</v>
      </c>
      <c r="CQ40" s="14">
        <v>1.8063</v>
      </c>
      <c r="CR40" s="14">
        <v>1.8078000000000001</v>
      </c>
      <c r="CS40" s="14">
        <v>1.8081</v>
      </c>
      <c r="CT40" s="14">
        <v>1.8073999999999999</v>
      </c>
      <c r="CU40" s="14">
        <v>1.8065</v>
      </c>
      <c r="CV40" s="14">
        <v>1.8072999999999999</v>
      </c>
      <c r="CW40" s="14">
        <v>1.8021</v>
      </c>
      <c r="CX40" s="14">
        <v>1.8065</v>
      </c>
      <c r="CY40" s="14">
        <v>1.8059000000000001</v>
      </c>
      <c r="CZ40" s="14">
        <v>1.8049999999999999</v>
      </c>
      <c r="DA40" s="14">
        <v>1.8053999999999999</v>
      </c>
      <c r="DB40" s="14">
        <v>1.8043</v>
      </c>
      <c r="DC40" s="14">
        <v>1.8016000000000001</v>
      </c>
      <c r="DD40" s="14">
        <v>1.8036000000000001</v>
      </c>
      <c r="DE40" s="14">
        <v>1.8033999999999999</v>
      </c>
      <c r="DF40" s="14">
        <v>1.8007</v>
      </c>
      <c r="DG40" s="14">
        <v>1.8029999999999999</v>
      </c>
      <c r="DH40" s="14">
        <v>1.8026</v>
      </c>
      <c r="DI40" s="14">
        <v>1.8035000000000001</v>
      </c>
    </row>
    <row r="41" spans="1:113" x14ac:dyDescent="0.3">
      <c r="A41">
        <v>40</v>
      </c>
      <c r="B41" s="7">
        <v>18560</v>
      </c>
      <c r="C41" s="7">
        <v>12590</v>
      </c>
      <c r="D41" s="7">
        <v>91</v>
      </c>
      <c r="E41" s="7">
        <v>2.1</v>
      </c>
      <c r="F41" s="8">
        <v>798</v>
      </c>
      <c r="G41" s="7">
        <v>13.3</v>
      </c>
      <c r="H41" s="9">
        <v>134.56300180410358</v>
      </c>
      <c r="I41" s="10">
        <v>80.968999999999994</v>
      </c>
      <c r="J41" s="11">
        <f t="shared" si="5"/>
        <v>2019.9558265306121</v>
      </c>
      <c r="K41" s="11">
        <f t="shared" si="6"/>
        <v>96.53269999999975</v>
      </c>
      <c r="L41" s="12">
        <f t="shared" si="7"/>
        <v>2.3894755205068048</v>
      </c>
      <c r="M41" s="11">
        <f t="shared" si="8"/>
        <v>900.67364704211536</v>
      </c>
      <c r="N41" s="13">
        <f t="shared" si="9"/>
        <v>1.8914346938775508</v>
      </c>
      <c r="O41" s="15">
        <v>1967.3865000000001</v>
      </c>
      <c r="P41" s="15">
        <v>1984.8698999999999</v>
      </c>
      <c r="Q41" s="15">
        <v>1986.7320999999999</v>
      </c>
      <c r="R41" s="15">
        <v>1983.2239999999999</v>
      </c>
      <c r="S41" s="15">
        <v>1977.5815</v>
      </c>
      <c r="T41" s="15">
        <v>1971.4971</v>
      </c>
      <c r="U41" s="15">
        <v>1970.5856000000001</v>
      </c>
      <c r="V41" s="15">
        <v>1974.0718999999999</v>
      </c>
      <c r="W41" s="15">
        <v>1979.4739999999999</v>
      </c>
      <c r="X41" s="15">
        <v>2010.7881</v>
      </c>
      <c r="Y41" s="15">
        <v>2011.4429</v>
      </c>
      <c r="Z41" s="15">
        <v>2009.2736</v>
      </c>
      <c r="AA41" s="15">
        <v>2006.6711</v>
      </c>
      <c r="AB41" s="15">
        <v>2005.4955</v>
      </c>
      <c r="AC41" s="15">
        <v>2004.5572999999999</v>
      </c>
      <c r="AD41" s="15">
        <v>2000.665</v>
      </c>
      <c r="AE41" s="15">
        <v>1995.1125</v>
      </c>
      <c r="AF41" s="15">
        <v>1989.1043999999999</v>
      </c>
      <c r="AG41" s="15">
        <v>1987.3861999999999</v>
      </c>
      <c r="AH41" s="15">
        <v>1987.2429999999999</v>
      </c>
      <c r="AI41" s="15">
        <v>1986.5028</v>
      </c>
      <c r="AJ41" s="15">
        <v>1989.1619000000001</v>
      </c>
      <c r="AK41" s="15">
        <v>1991.5795000000001</v>
      </c>
      <c r="AL41" s="15">
        <v>1998.0232000000001</v>
      </c>
      <c r="AM41" s="15">
        <v>2007.5121999999999</v>
      </c>
      <c r="AN41" s="15">
        <v>2049.5398</v>
      </c>
      <c r="AO41" s="15">
        <v>2047.3475000000001</v>
      </c>
      <c r="AP41" s="15">
        <v>2040.5954999999999</v>
      </c>
      <c r="AQ41" s="15">
        <v>2035.0463</v>
      </c>
      <c r="AR41" s="15">
        <v>2030.1822999999999</v>
      </c>
      <c r="AS41" s="15">
        <v>2035.085</v>
      </c>
      <c r="AT41" s="15">
        <v>2049.2813000000001</v>
      </c>
      <c r="AU41" s="15">
        <v>2061.1916999999999</v>
      </c>
      <c r="AV41" s="15">
        <v>2063.9191999999998</v>
      </c>
      <c r="AW41" s="15">
        <v>2059.8960000000002</v>
      </c>
      <c r="AX41" s="15">
        <v>2055.5605</v>
      </c>
      <c r="AY41" s="15">
        <v>2051.4836</v>
      </c>
      <c r="AZ41" s="15">
        <v>2046.3868</v>
      </c>
      <c r="BA41" s="15">
        <v>2049.9906999999998</v>
      </c>
      <c r="BB41" s="15">
        <v>2052.1831000000002</v>
      </c>
      <c r="BC41" s="15">
        <v>2052.9618999999998</v>
      </c>
      <c r="BD41" s="15">
        <v>2055.8193000000001</v>
      </c>
      <c r="BE41" s="15">
        <v>2057.4919</v>
      </c>
      <c r="BF41" s="15">
        <v>2055.0641999999998</v>
      </c>
      <c r="BG41" s="15">
        <v>2048.7087000000001</v>
      </c>
      <c r="BH41" s="15">
        <v>2047.9855</v>
      </c>
      <c r="BI41" s="15">
        <v>2051.2402000000002</v>
      </c>
      <c r="BJ41" s="15">
        <v>2051.9666000000002</v>
      </c>
      <c r="BK41" s="15">
        <v>2052.9661000000001</v>
      </c>
      <c r="BL41" s="17"/>
      <c r="BM41" s="14">
        <v>1.8855</v>
      </c>
      <c r="BN41" s="14">
        <v>1.8867</v>
      </c>
      <c r="BO41" s="14">
        <v>1.8867</v>
      </c>
      <c r="BP41" s="14">
        <v>1.8875999999999999</v>
      </c>
      <c r="BQ41" s="14">
        <v>1.8873</v>
      </c>
      <c r="BR41" s="14">
        <v>1.8866000000000001</v>
      </c>
      <c r="BS41" s="14">
        <v>1.8863000000000001</v>
      </c>
      <c r="BT41" s="14">
        <v>1.8856999999999999</v>
      </c>
      <c r="BU41" s="14">
        <v>1.8863000000000001</v>
      </c>
      <c r="BV41" s="14">
        <v>1.8889</v>
      </c>
      <c r="BW41" s="14">
        <v>1.8896999999999999</v>
      </c>
      <c r="BX41" s="14">
        <v>1.8895999999999999</v>
      </c>
      <c r="BY41" s="14">
        <v>1.8894</v>
      </c>
      <c r="BZ41" s="14">
        <v>1.89</v>
      </c>
      <c r="CA41" s="14">
        <v>1.8895999999999999</v>
      </c>
      <c r="CB41" s="14">
        <v>1.8893</v>
      </c>
      <c r="CC41" s="14">
        <v>1.8888</v>
      </c>
      <c r="CD41" s="14">
        <v>1.8886000000000001</v>
      </c>
      <c r="CE41" s="14">
        <v>1.8884000000000001</v>
      </c>
      <c r="CF41" s="14">
        <v>1.8875</v>
      </c>
      <c r="CG41" s="14">
        <v>1.8877999999999999</v>
      </c>
      <c r="CH41" s="14">
        <v>1.8873</v>
      </c>
      <c r="CI41" s="14">
        <v>1.8876999999999999</v>
      </c>
      <c r="CJ41" s="14">
        <v>1.8882000000000001</v>
      </c>
      <c r="CK41" s="14">
        <v>1.8875</v>
      </c>
      <c r="CL41" s="14">
        <v>1.8943000000000001</v>
      </c>
      <c r="CM41" s="14">
        <v>1.8939999999999999</v>
      </c>
      <c r="CN41" s="14">
        <v>1.8938999999999999</v>
      </c>
      <c r="CO41" s="14">
        <v>1.8928</v>
      </c>
      <c r="CP41" s="14">
        <v>1.8929</v>
      </c>
      <c r="CQ41" s="14">
        <v>1.8936999999999999</v>
      </c>
      <c r="CR41" s="14">
        <v>1.8951</v>
      </c>
      <c r="CS41" s="14">
        <v>1.8966000000000001</v>
      </c>
      <c r="CT41" s="14">
        <v>1.8967000000000001</v>
      </c>
      <c r="CU41" s="14">
        <v>1.8980999999999999</v>
      </c>
      <c r="CV41" s="14">
        <v>1.8972</v>
      </c>
      <c r="CW41" s="14">
        <v>1.8958999999999999</v>
      </c>
      <c r="CX41" s="14">
        <v>1.8964000000000001</v>
      </c>
      <c r="CY41" s="14">
        <v>1.8953</v>
      </c>
      <c r="CZ41" s="14">
        <v>1.8957999999999999</v>
      </c>
      <c r="DA41" s="14">
        <v>1.8962000000000001</v>
      </c>
      <c r="DB41" s="14">
        <v>1.8959999999999999</v>
      </c>
      <c r="DC41" s="14">
        <v>1.8956999999999999</v>
      </c>
      <c r="DD41" s="14">
        <v>1.8955</v>
      </c>
      <c r="DE41" s="14">
        <v>1.8955</v>
      </c>
      <c r="DF41" s="14">
        <v>1.8938999999999999</v>
      </c>
      <c r="DG41" s="14">
        <v>1.8935</v>
      </c>
      <c r="DH41" s="14">
        <v>1.8946000000000001</v>
      </c>
      <c r="DI41" s="14">
        <v>1.8936999999999999</v>
      </c>
    </row>
    <row r="42" spans="1:113" x14ac:dyDescent="0.3">
      <c r="A42">
        <v>41</v>
      </c>
      <c r="B42" s="7">
        <v>18240</v>
      </c>
      <c r="C42" s="7">
        <v>6130</v>
      </c>
      <c r="D42" s="7">
        <v>164</v>
      </c>
      <c r="E42" s="7">
        <v>3.4</v>
      </c>
      <c r="F42" s="8">
        <v>726</v>
      </c>
      <c r="G42" s="7">
        <v>8.5</v>
      </c>
      <c r="H42" s="9">
        <v>74.186500056051003</v>
      </c>
      <c r="I42" s="10">
        <v>607.11789999999996</v>
      </c>
      <c r="J42" s="11">
        <f t="shared" si="5"/>
        <v>2017.0598755102048</v>
      </c>
      <c r="K42" s="11">
        <f t="shared" si="6"/>
        <v>158.09069999999974</v>
      </c>
      <c r="L42" s="12">
        <f t="shared" si="7"/>
        <v>3.9188400384002362</v>
      </c>
      <c r="M42" s="11">
        <f t="shared" si="8"/>
        <v>1631.3425278072684</v>
      </c>
      <c r="N42" s="13">
        <f t="shared" si="9"/>
        <v>1.8900122448979586</v>
      </c>
      <c r="O42" s="15">
        <v>1938.1383000000001</v>
      </c>
      <c r="P42" s="15">
        <v>1963.9594</v>
      </c>
      <c r="Q42" s="15">
        <v>1964.6801</v>
      </c>
      <c r="R42" s="15">
        <v>1963.5886</v>
      </c>
      <c r="S42" s="15">
        <v>1962.203</v>
      </c>
      <c r="T42" s="15">
        <v>1958.748</v>
      </c>
      <c r="U42" s="15">
        <v>1958.8278</v>
      </c>
      <c r="V42" s="15">
        <v>1960.7094999999999</v>
      </c>
      <c r="W42" s="15">
        <v>1963.2238</v>
      </c>
      <c r="X42" s="15">
        <v>1987.1719000000001</v>
      </c>
      <c r="Y42" s="15">
        <v>1987.4159999999999</v>
      </c>
      <c r="Z42" s="15">
        <v>1984.4246000000001</v>
      </c>
      <c r="AA42" s="15">
        <v>1983.3843999999999</v>
      </c>
      <c r="AB42" s="15">
        <v>1983.3126</v>
      </c>
      <c r="AC42" s="15">
        <v>1981.7787000000001</v>
      </c>
      <c r="AD42" s="15">
        <v>1981.297</v>
      </c>
      <c r="AE42" s="15">
        <v>1978.2444</v>
      </c>
      <c r="AF42" s="15">
        <v>1975.9512999999999</v>
      </c>
      <c r="AG42" s="15">
        <v>1978.5165999999999</v>
      </c>
      <c r="AH42" s="15">
        <v>1978.8732</v>
      </c>
      <c r="AI42" s="15">
        <v>1978.4306999999999</v>
      </c>
      <c r="AJ42" s="15">
        <v>1979.2155</v>
      </c>
      <c r="AK42" s="15">
        <v>1979.4641999999999</v>
      </c>
      <c r="AL42" s="15">
        <v>1981.5396000000001</v>
      </c>
      <c r="AM42" s="15">
        <v>1985.7831000000001</v>
      </c>
      <c r="AN42" s="15">
        <v>2055.3530000000001</v>
      </c>
      <c r="AO42" s="15">
        <v>2060.1079</v>
      </c>
      <c r="AP42" s="15">
        <v>2061.3235</v>
      </c>
      <c r="AQ42" s="15">
        <v>2063.6570000000002</v>
      </c>
      <c r="AR42" s="15">
        <v>2066.7687999999998</v>
      </c>
      <c r="AS42" s="15">
        <v>2070.5327000000002</v>
      </c>
      <c r="AT42" s="15">
        <v>2089.4456</v>
      </c>
      <c r="AU42" s="15">
        <v>2096.2289999999998</v>
      </c>
      <c r="AV42" s="15">
        <v>2094.0331999999999</v>
      </c>
      <c r="AW42" s="15">
        <v>2092.3975</v>
      </c>
      <c r="AX42" s="15">
        <v>2087.5518000000002</v>
      </c>
      <c r="AY42" s="15">
        <v>2079.9141</v>
      </c>
      <c r="AZ42" s="15">
        <v>2070.9164999999998</v>
      </c>
      <c r="BA42" s="15">
        <v>2066.5073000000002</v>
      </c>
      <c r="BB42" s="15">
        <v>2061.6325999999999</v>
      </c>
      <c r="BC42" s="15">
        <v>2054.0470999999998</v>
      </c>
      <c r="BD42" s="15">
        <v>2046.2771</v>
      </c>
      <c r="BE42" s="15">
        <v>2039.7102</v>
      </c>
      <c r="BF42" s="15">
        <v>2036.6342</v>
      </c>
      <c r="BG42" s="15">
        <v>2034.6119000000001</v>
      </c>
      <c r="BH42" s="15">
        <v>2032.1545000000001</v>
      </c>
      <c r="BI42" s="15">
        <v>2040.2101</v>
      </c>
      <c r="BJ42" s="15">
        <v>2046.9398000000001</v>
      </c>
      <c r="BK42" s="15">
        <v>2050.0962</v>
      </c>
      <c r="BL42" s="17"/>
      <c r="BM42" s="14">
        <v>1.8822000000000001</v>
      </c>
      <c r="BN42" s="14">
        <v>1.8835</v>
      </c>
      <c r="BO42" s="14">
        <v>1.8841000000000001</v>
      </c>
      <c r="BP42" s="14">
        <v>1.8853</v>
      </c>
      <c r="BQ42" s="14">
        <v>1.8851</v>
      </c>
      <c r="BR42" s="14">
        <v>1.8842000000000001</v>
      </c>
      <c r="BS42" s="14">
        <v>1.8842000000000001</v>
      </c>
      <c r="BT42" s="14">
        <v>1.8835</v>
      </c>
      <c r="BU42" s="14">
        <v>1.8832</v>
      </c>
      <c r="BV42" s="14">
        <v>1.885</v>
      </c>
      <c r="BW42" s="14">
        <v>1.8852</v>
      </c>
      <c r="BX42" s="14">
        <v>1.8855</v>
      </c>
      <c r="BY42" s="14">
        <v>1.8856999999999999</v>
      </c>
      <c r="BZ42" s="14">
        <v>1.8854</v>
      </c>
      <c r="CA42" s="14">
        <v>1.8855999999999999</v>
      </c>
      <c r="CB42" s="14">
        <v>1.885</v>
      </c>
      <c r="CC42" s="14">
        <v>1.8862000000000001</v>
      </c>
      <c r="CD42" s="14">
        <v>1.8852</v>
      </c>
      <c r="CE42" s="14">
        <v>1.8852</v>
      </c>
      <c r="CF42" s="14">
        <v>1.8848</v>
      </c>
      <c r="CG42" s="14">
        <v>1.8843000000000001</v>
      </c>
      <c r="CH42" s="14">
        <v>1.8842000000000001</v>
      </c>
      <c r="CI42" s="14">
        <v>1.8837999999999999</v>
      </c>
      <c r="CJ42" s="14">
        <v>1.8837999999999999</v>
      </c>
      <c r="CK42" s="14">
        <v>1.8841000000000001</v>
      </c>
      <c r="CL42" s="14">
        <v>1.8933</v>
      </c>
      <c r="CM42" s="14">
        <v>1.8936999999999999</v>
      </c>
      <c r="CN42" s="14">
        <v>1.8949</v>
      </c>
      <c r="CO42" s="14">
        <v>1.8956999999999999</v>
      </c>
      <c r="CP42" s="14">
        <v>1.8956999999999999</v>
      </c>
      <c r="CQ42" s="14">
        <v>1.8964000000000001</v>
      </c>
      <c r="CR42" s="14">
        <v>1.9004000000000001</v>
      </c>
      <c r="CS42" s="14">
        <v>1.9027000000000001</v>
      </c>
      <c r="CT42" s="14">
        <v>1.9018999999999999</v>
      </c>
      <c r="CU42" s="14">
        <v>1.9018999999999999</v>
      </c>
      <c r="CV42" s="14">
        <v>1.901</v>
      </c>
      <c r="CW42" s="14">
        <v>1.8995</v>
      </c>
      <c r="CX42" s="14">
        <v>1.8982000000000001</v>
      </c>
      <c r="CY42" s="14">
        <v>1.8960999999999999</v>
      </c>
      <c r="CZ42" s="14">
        <v>1.8951</v>
      </c>
      <c r="DA42" s="14">
        <v>1.8936999999999999</v>
      </c>
      <c r="DB42" s="14">
        <v>1.8932</v>
      </c>
      <c r="DC42" s="14">
        <v>1.893</v>
      </c>
      <c r="DD42" s="14">
        <v>1.8919999999999999</v>
      </c>
      <c r="DE42" s="14">
        <v>1.8911</v>
      </c>
      <c r="DF42" s="14">
        <v>1.8914</v>
      </c>
      <c r="DG42" s="14">
        <v>1.891</v>
      </c>
      <c r="DH42" s="14">
        <v>1.8915999999999999</v>
      </c>
      <c r="DI42" s="14">
        <v>1.8928</v>
      </c>
    </row>
    <row r="43" spans="1:113" x14ac:dyDescent="0.3">
      <c r="A43">
        <v>42</v>
      </c>
      <c r="B43" s="7">
        <v>15040</v>
      </c>
      <c r="C43" s="7">
        <v>14870</v>
      </c>
      <c r="D43" s="7">
        <v>247</v>
      </c>
      <c r="E43" s="7">
        <v>3.4</v>
      </c>
      <c r="F43" s="8">
        <v>742</v>
      </c>
      <c r="G43" s="7">
        <v>16.100000000000001</v>
      </c>
      <c r="H43" s="9">
        <v>61.086731932626599</v>
      </c>
      <c r="I43" s="10">
        <v>1053.7537</v>
      </c>
      <c r="J43" s="11">
        <f t="shared" si="5"/>
        <v>2005.3447183673472</v>
      </c>
      <c r="K43" s="11">
        <f t="shared" si="6"/>
        <v>59.225300000000061</v>
      </c>
      <c r="L43" s="12">
        <f t="shared" si="7"/>
        <v>1.4766862639012603</v>
      </c>
      <c r="M43" s="11">
        <f t="shared" si="8"/>
        <v>1969.66966958953</v>
      </c>
      <c r="N43" s="13">
        <f t="shared" si="9"/>
        <v>1.8558448979591842</v>
      </c>
      <c r="O43" s="15">
        <v>2044.4764</v>
      </c>
      <c r="P43" s="15">
        <v>2012.4684</v>
      </c>
      <c r="Q43" s="15">
        <v>2009.4896000000001</v>
      </c>
      <c r="R43" s="15">
        <v>2007.8948</v>
      </c>
      <c r="S43" s="15">
        <v>2011.0673999999999</v>
      </c>
      <c r="T43" s="15">
        <v>2010.3761999999999</v>
      </c>
      <c r="U43" s="15">
        <v>2014.1523</v>
      </c>
      <c r="V43" s="15">
        <v>2017.5436999999999</v>
      </c>
      <c r="W43" s="15">
        <v>2015.8672999999999</v>
      </c>
      <c r="X43" s="15">
        <v>1988.0654</v>
      </c>
      <c r="Y43" s="15">
        <v>1985.2511</v>
      </c>
      <c r="Z43" s="15">
        <v>1986.3333</v>
      </c>
      <c r="AA43" s="15">
        <v>1987.7331999999999</v>
      </c>
      <c r="AB43" s="15">
        <v>1987.9931999999999</v>
      </c>
      <c r="AC43" s="15">
        <v>1990.7360000000001</v>
      </c>
      <c r="AD43" s="15">
        <v>1990.8728000000001</v>
      </c>
      <c r="AE43" s="15">
        <v>1990.6899000000001</v>
      </c>
      <c r="AF43" s="15">
        <v>1989.6595</v>
      </c>
      <c r="AG43" s="15">
        <v>1992.4523999999999</v>
      </c>
      <c r="AH43" s="15">
        <v>1992.0273</v>
      </c>
      <c r="AI43" s="15">
        <v>1993.0165</v>
      </c>
      <c r="AJ43" s="15">
        <v>1993.4285</v>
      </c>
      <c r="AK43" s="15">
        <v>1991.799</v>
      </c>
      <c r="AL43" s="15">
        <v>1991.4655</v>
      </c>
      <c r="AM43" s="15">
        <v>1990.5461</v>
      </c>
      <c r="AN43" s="15">
        <v>2015.6204</v>
      </c>
      <c r="AO43" s="15">
        <v>2014.4156</v>
      </c>
      <c r="AP43" s="15">
        <v>2012.4485999999999</v>
      </c>
      <c r="AQ43" s="15">
        <v>2014.6975</v>
      </c>
      <c r="AR43" s="15">
        <v>2012.2991999999999</v>
      </c>
      <c r="AS43" s="15">
        <v>2010.7498000000001</v>
      </c>
      <c r="AT43" s="15">
        <v>2022.8438000000001</v>
      </c>
      <c r="AU43" s="15">
        <v>2027.2986000000001</v>
      </c>
      <c r="AV43" s="15">
        <v>2023.1089999999999</v>
      </c>
      <c r="AW43" s="15">
        <v>2018.8368</v>
      </c>
      <c r="AX43" s="15">
        <v>2014.8085000000001</v>
      </c>
      <c r="AY43" s="15">
        <v>2011.0134</v>
      </c>
      <c r="AZ43" s="15">
        <v>2008.4869000000001</v>
      </c>
      <c r="BA43" s="15">
        <v>2004.8933999999999</v>
      </c>
      <c r="BB43" s="15">
        <v>2001.0619999999999</v>
      </c>
      <c r="BC43" s="15">
        <v>1999.9534000000001</v>
      </c>
      <c r="BD43" s="15">
        <v>2000.3043</v>
      </c>
      <c r="BE43" s="15">
        <v>1999.8298</v>
      </c>
      <c r="BF43" s="15">
        <v>2002.6528000000001</v>
      </c>
      <c r="BG43" s="15">
        <v>2006.0848000000001</v>
      </c>
      <c r="BH43" s="15">
        <v>2008.8043</v>
      </c>
      <c r="BI43" s="15">
        <v>2014.8651</v>
      </c>
      <c r="BJ43" s="15">
        <v>2016.1584</v>
      </c>
      <c r="BK43" s="15">
        <v>2015.249</v>
      </c>
      <c r="BL43" s="17"/>
      <c r="BM43" s="14">
        <v>1.851</v>
      </c>
      <c r="BN43" s="14">
        <v>1.8525</v>
      </c>
      <c r="BO43" s="14">
        <v>1.8523000000000001</v>
      </c>
      <c r="BP43" s="14">
        <v>1.8542000000000001</v>
      </c>
      <c r="BQ43" s="14">
        <v>1.8532</v>
      </c>
      <c r="BR43" s="14">
        <v>1.8532999999999999</v>
      </c>
      <c r="BS43" s="14">
        <v>1.8532999999999999</v>
      </c>
      <c r="BT43" s="14">
        <v>1.8529</v>
      </c>
      <c r="BU43" s="14">
        <v>1.8525</v>
      </c>
      <c r="BV43" s="14">
        <v>1.8537999999999999</v>
      </c>
      <c r="BW43" s="14">
        <v>1.8543000000000001</v>
      </c>
      <c r="BX43" s="14">
        <v>1.8536999999999999</v>
      </c>
      <c r="BY43" s="14">
        <v>1.8544</v>
      </c>
      <c r="BZ43" s="14">
        <v>1.8556999999999999</v>
      </c>
      <c r="CA43" s="14">
        <v>1.8547</v>
      </c>
      <c r="CB43" s="14">
        <v>1.8551</v>
      </c>
      <c r="CC43" s="14">
        <v>1.8552</v>
      </c>
      <c r="CD43" s="14">
        <v>1.855</v>
      </c>
      <c r="CE43" s="14">
        <v>1.8534999999999999</v>
      </c>
      <c r="CF43" s="14">
        <v>1.8537999999999999</v>
      </c>
      <c r="CG43" s="14">
        <v>1.8539000000000001</v>
      </c>
      <c r="CH43" s="14">
        <v>1.8533999999999999</v>
      </c>
      <c r="CI43" s="14">
        <v>1.8526</v>
      </c>
      <c r="CJ43" s="14">
        <v>1.8531</v>
      </c>
      <c r="CK43" s="14">
        <v>1.8534999999999999</v>
      </c>
      <c r="CL43" s="14">
        <v>1.8579000000000001</v>
      </c>
      <c r="CM43" s="14">
        <v>1.8587</v>
      </c>
      <c r="CN43" s="14">
        <v>1.8586</v>
      </c>
      <c r="CO43" s="14">
        <v>1.8584000000000001</v>
      </c>
      <c r="CP43" s="14">
        <v>1.8583000000000001</v>
      </c>
      <c r="CQ43" s="14">
        <v>1.8586</v>
      </c>
      <c r="CR43" s="14">
        <v>1.8594999999999999</v>
      </c>
      <c r="CS43" s="14">
        <v>1.8605</v>
      </c>
      <c r="CT43" s="14">
        <v>1.8593999999999999</v>
      </c>
      <c r="CU43" s="14">
        <v>1.8595999999999999</v>
      </c>
      <c r="CV43" s="14">
        <v>1.8593</v>
      </c>
      <c r="CW43" s="14">
        <v>1.859</v>
      </c>
      <c r="CX43" s="14">
        <v>1.8586</v>
      </c>
      <c r="CY43" s="14">
        <v>1.8572</v>
      </c>
      <c r="CZ43" s="14">
        <v>1.8574999999999999</v>
      </c>
      <c r="DA43" s="14">
        <v>1.8568</v>
      </c>
      <c r="DB43" s="14">
        <v>1.8564000000000001</v>
      </c>
      <c r="DC43" s="14">
        <v>1.8574999999999999</v>
      </c>
      <c r="DD43" s="14">
        <v>1.8571</v>
      </c>
      <c r="DE43" s="14">
        <v>1.8564000000000001</v>
      </c>
      <c r="DF43" s="14">
        <v>1.8567</v>
      </c>
      <c r="DG43" s="14">
        <v>1.8571</v>
      </c>
      <c r="DH43" s="14">
        <v>1.8580000000000001</v>
      </c>
      <c r="DI43" s="14">
        <v>1.8584000000000001</v>
      </c>
    </row>
    <row r="44" spans="1:113" x14ac:dyDescent="0.3">
      <c r="A44">
        <v>43</v>
      </c>
      <c r="B44" s="7">
        <v>12800</v>
      </c>
      <c r="C44" s="7">
        <v>19050</v>
      </c>
      <c r="D44" s="7">
        <v>72</v>
      </c>
      <c r="E44" s="7">
        <v>2.6</v>
      </c>
      <c r="F44" s="8">
        <v>638</v>
      </c>
      <c r="G44" s="7">
        <v>18.100000000000001</v>
      </c>
      <c r="H44" s="9">
        <v>178.48437690805545</v>
      </c>
      <c r="I44" s="10">
        <v>564.52340000000004</v>
      </c>
      <c r="J44" s="11">
        <f t="shared" si="5"/>
        <v>2005.0651204081632</v>
      </c>
      <c r="K44" s="11">
        <f t="shared" si="6"/>
        <v>115.38760000000025</v>
      </c>
      <c r="L44" s="12">
        <f t="shared" si="7"/>
        <v>2.8774028041670596</v>
      </c>
      <c r="M44" s="11">
        <f t="shared" si="8"/>
        <v>674.03046310581692</v>
      </c>
      <c r="N44" s="13">
        <f t="shared" si="9"/>
        <v>1.8769918367346938</v>
      </c>
      <c r="O44" s="15">
        <v>1935.9341999999999</v>
      </c>
      <c r="P44" s="15">
        <v>1960.163</v>
      </c>
      <c r="Q44" s="15">
        <v>1963.1945000000001</v>
      </c>
      <c r="R44" s="15">
        <v>1961.1891000000001</v>
      </c>
      <c r="S44" s="15">
        <v>1958.2605000000001</v>
      </c>
      <c r="T44" s="15">
        <v>1954.0291999999999</v>
      </c>
      <c r="U44" s="15">
        <v>1952.3694</v>
      </c>
      <c r="V44" s="15">
        <v>1953.4561000000001</v>
      </c>
      <c r="W44" s="15">
        <v>1955.1293000000001</v>
      </c>
      <c r="X44" s="15">
        <v>1985.6846</v>
      </c>
      <c r="Y44" s="15">
        <v>1987.8444</v>
      </c>
      <c r="Z44" s="15">
        <v>1988.4945</v>
      </c>
      <c r="AA44" s="15">
        <v>1987.3497</v>
      </c>
      <c r="AB44" s="15">
        <v>1987.0700999999999</v>
      </c>
      <c r="AC44" s="15">
        <v>1985.5173</v>
      </c>
      <c r="AD44" s="15">
        <v>1983.1604</v>
      </c>
      <c r="AE44" s="15">
        <v>1979.5554</v>
      </c>
      <c r="AF44" s="15">
        <v>1976.5984000000001</v>
      </c>
      <c r="AG44" s="15">
        <v>1973.9780000000001</v>
      </c>
      <c r="AH44" s="15">
        <v>1972.7902999999999</v>
      </c>
      <c r="AI44" s="15">
        <v>1970.5762999999999</v>
      </c>
      <c r="AJ44" s="15">
        <v>1971.5900999999999</v>
      </c>
      <c r="AK44" s="15">
        <v>1971.9114</v>
      </c>
      <c r="AL44" s="15">
        <v>1975.0247999999999</v>
      </c>
      <c r="AM44" s="15">
        <v>1981.5895</v>
      </c>
      <c r="AN44" s="15">
        <v>2046.0615</v>
      </c>
      <c r="AO44" s="15">
        <v>2044.3634999999999</v>
      </c>
      <c r="AP44" s="15">
        <v>2038.4168999999999</v>
      </c>
      <c r="AQ44" s="15">
        <v>2032.6304</v>
      </c>
      <c r="AR44" s="15">
        <v>2025.1007999999999</v>
      </c>
      <c r="AS44" s="15">
        <v>2026.0331000000001</v>
      </c>
      <c r="AT44" s="15">
        <v>2040.0549000000001</v>
      </c>
      <c r="AU44" s="15">
        <v>2048.5852</v>
      </c>
      <c r="AV44" s="15">
        <v>2042.8641</v>
      </c>
      <c r="AW44" s="15">
        <v>2041.0125</v>
      </c>
      <c r="AX44" s="15">
        <v>2038.6510000000001</v>
      </c>
      <c r="AY44" s="15">
        <v>2038.1850999999999</v>
      </c>
      <c r="AZ44" s="15">
        <v>2032.923</v>
      </c>
      <c r="BA44" s="15">
        <v>2033.6267</v>
      </c>
      <c r="BB44" s="15">
        <v>2032.6206</v>
      </c>
      <c r="BC44" s="15">
        <v>2034.6605999999999</v>
      </c>
      <c r="BD44" s="15">
        <v>2040.9358</v>
      </c>
      <c r="BE44" s="15">
        <v>2047.597</v>
      </c>
      <c r="BF44" s="15">
        <v>2048.4856</v>
      </c>
      <c r="BG44" s="15">
        <v>2045.1135999999999</v>
      </c>
      <c r="BH44" s="15">
        <v>2046.203</v>
      </c>
      <c r="BI44" s="15">
        <v>2051.3218000000002</v>
      </c>
      <c r="BJ44" s="15">
        <v>2051.1316000000002</v>
      </c>
      <c r="BK44" s="15">
        <v>2049.1520999999998</v>
      </c>
      <c r="BL44" s="17"/>
      <c r="BM44" s="14">
        <v>1.8724000000000001</v>
      </c>
      <c r="BN44" s="14">
        <v>1.8727</v>
      </c>
      <c r="BO44" s="14">
        <v>1.8726</v>
      </c>
      <c r="BP44" s="14">
        <v>1.8738999999999999</v>
      </c>
      <c r="BQ44" s="14">
        <v>1.8737999999999999</v>
      </c>
      <c r="BR44" s="14">
        <v>1.8735999999999999</v>
      </c>
      <c r="BS44" s="14">
        <v>1.8729</v>
      </c>
      <c r="BT44" s="14">
        <v>1.8722000000000001</v>
      </c>
      <c r="BU44" s="14">
        <v>1.8729</v>
      </c>
      <c r="BV44" s="14">
        <v>1.8741000000000001</v>
      </c>
      <c r="BW44" s="14">
        <v>1.8749</v>
      </c>
      <c r="BX44" s="14">
        <v>1.8749</v>
      </c>
      <c r="BY44" s="14">
        <v>1.8754</v>
      </c>
      <c r="BZ44" s="14">
        <v>1.8753</v>
      </c>
      <c r="CA44" s="14">
        <v>1.8751</v>
      </c>
      <c r="CB44" s="14">
        <v>1.8743000000000001</v>
      </c>
      <c r="CC44" s="14">
        <v>1.8747</v>
      </c>
      <c r="CD44" s="14">
        <v>1.8741000000000001</v>
      </c>
      <c r="CE44" s="14">
        <v>1.8742000000000001</v>
      </c>
      <c r="CF44" s="14">
        <v>1.8729</v>
      </c>
      <c r="CG44" s="14">
        <v>1.8727</v>
      </c>
      <c r="CH44" s="14">
        <v>1.8718999999999999</v>
      </c>
      <c r="CI44" s="14">
        <v>1.8724000000000001</v>
      </c>
      <c r="CJ44" s="14">
        <v>1.8738999999999999</v>
      </c>
      <c r="CK44" s="14">
        <v>1.8735999999999999</v>
      </c>
      <c r="CL44" s="14">
        <v>1.8808</v>
      </c>
      <c r="CM44" s="14">
        <v>1.8813</v>
      </c>
      <c r="CN44" s="14">
        <v>1.8812</v>
      </c>
      <c r="CO44" s="14">
        <v>1.8803000000000001</v>
      </c>
      <c r="CP44" s="14">
        <v>1.8805000000000001</v>
      </c>
      <c r="CQ44" s="14">
        <v>1.88</v>
      </c>
      <c r="CR44" s="14">
        <v>1.881</v>
      </c>
      <c r="CS44" s="14">
        <v>1.8823000000000001</v>
      </c>
      <c r="CT44" s="14">
        <v>1.8821000000000001</v>
      </c>
      <c r="CU44" s="14">
        <v>1.881</v>
      </c>
      <c r="CV44" s="14">
        <v>1.8809</v>
      </c>
      <c r="CW44" s="14">
        <v>1.8805000000000001</v>
      </c>
      <c r="CX44" s="14">
        <v>1.8805000000000001</v>
      </c>
      <c r="CY44" s="14">
        <v>1.8805000000000001</v>
      </c>
      <c r="CZ44" s="14">
        <v>1.8796999999999999</v>
      </c>
      <c r="DA44" s="14">
        <v>1.8794</v>
      </c>
      <c r="DB44" s="14">
        <v>1.8794</v>
      </c>
      <c r="DC44" s="14">
        <v>1.8806</v>
      </c>
      <c r="DD44" s="14">
        <v>1.8805000000000001</v>
      </c>
      <c r="DE44" s="14">
        <v>1.8795999999999999</v>
      </c>
      <c r="DF44" s="14">
        <v>1.8798999999999999</v>
      </c>
      <c r="DG44" s="14">
        <v>1.8789</v>
      </c>
      <c r="DH44" s="14">
        <v>1.8801000000000001</v>
      </c>
      <c r="DI44" s="14">
        <v>1.8802000000000001</v>
      </c>
    </row>
    <row r="45" spans="1:113" x14ac:dyDescent="0.3">
      <c r="A45">
        <v>44</v>
      </c>
      <c r="B45" s="7">
        <v>13760</v>
      </c>
      <c r="C45" s="7">
        <v>14490</v>
      </c>
      <c r="D45" s="7">
        <v>128</v>
      </c>
      <c r="E45" s="7">
        <v>3.5</v>
      </c>
      <c r="F45" s="8">
        <v>582</v>
      </c>
      <c r="G45" s="7">
        <v>19.5</v>
      </c>
      <c r="H45" s="9">
        <v>87.878120328434463</v>
      </c>
      <c r="I45" s="10">
        <v>1092.4248</v>
      </c>
      <c r="J45" s="11">
        <f t="shared" si="5"/>
        <v>1978.3314571428562</v>
      </c>
      <c r="K45" s="11">
        <f t="shared" si="6"/>
        <v>59.961399999999912</v>
      </c>
      <c r="L45" s="12">
        <f t="shared" si="7"/>
        <v>1.5154538382207525</v>
      </c>
      <c r="M45" s="11">
        <f t="shared" si="8"/>
        <v>1350.733117469332</v>
      </c>
      <c r="N45" s="13">
        <f t="shared" si="9"/>
        <v>1.8205081632653064</v>
      </c>
      <c r="O45" s="15">
        <v>1995.7268999999999</v>
      </c>
      <c r="P45" s="15">
        <v>2000.99</v>
      </c>
      <c r="Q45" s="15">
        <v>1999.0442</v>
      </c>
      <c r="R45" s="15">
        <v>1997.9069</v>
      </c>
      <c r="S45" s="15">
        <v>1997.9304</v>
      </c>
      <c r="T45" s="15">
        <v>1998.7723000000001</v>
      </c>
      <c r="U45" s="15">
        <v>2001.1187</v>
      </c>
      <c r="V45" s="15">
        <v>2004.3395</v>
      </c>
      <c r="W45" s="15">
        <v>2001.4376</v>
      </c>
      <c r="X45" s="15">
        <v>1992.4748999999999</v>
      </c>
      <c r="Y45" s="15">
        <v>1988.2345</v>
      </c>
      <c r="Z45" s="15">
        <v>1988.1472000000001</v>
      </c>
      <c r="AA45" s="15">
        <v>1988.9276</v>
      </c>
      <c r="AB45" s="15">
        <v>1986.6848</v>
      </c>
      <c r="AC45" s="15">
        <v>1983.4839999999999</v>
      </c>
      <c r="AD45" s="15">
        <v>1982.9121</v>
      </c>
      <c r="AE45" s="15">
        <v>1986.0581999999999</v>
      </c>
      <c r="AF45" s="15">
        <v>1989.1405999999999</v>
      </c>
      <c r="AG45" s="15">
        <v>1996.7260000000001</v>
      </c>
      <c r="AH45" s="15">
        <v>2000.8327999999999</v>
      </c>
      <c r="AI45" s="15">
        <v>2004.2212</v>
      </c>
      <c r="AJ45" s="15">
        <v>2006.384</v>
      </c>
      <c r="AK45" s="15">
        <v>2004.6570999999999</v>
      </c>
      <c r="AL45" s="15">
        <v>2002.0144</v>
      </c>
      <c r="AM45" s="15">
        <v>1997.7852</v>
      </c>
      <c r="AN45" s="15">
        <v>1959.4550999999999</v>
      </c>
      <c r="AO45" s="15">
        <v>1963.3489</v>
      </c>
      <c r="AP45" s="15">
        <v>1965.1366</v>
      </c>
      <c r="AQ45" s="15">
        <v>1969.0607</v>
      </c>
      <c r="AR45" s="15">
        <v>1969.9221</v>
      </c>
      <c r="AS45" s="15">
        <v>1971.7560000000001</v>
      </c>
      <c r="AT45" s="15">
        <v>1973.8578</v>
      </c>
      <c r="AU45" s="15">
        <v>1971.2268999999999</v>
      </c>
      <c r="AV45" s="15">
        <v>1967.2594999999999</v>
      </c>
      <c r="AW45" s="15">
        <v>1965.8408999999999</v>
      </c>
      <c r="AX45" s="15">
        <v>1964.3954000000001</v>
      </c>
      <c r="AY45" s="15">
        <v>1963.2275</v>
      </c>
      <c r="AZ45" s="15">
        <v>1963.4993999999999</v>
      </c>
      <c r="BA45" s="15">
        <v>1959.1736000000001</v>
      </c>
      <c r="BB45" s="15">
        <v>1958.1931</v>
      </c>
      <c r="BC45" s="15">
        <v>1955.1005</v>
      </c>
      <c r="BD45" s="15">
        <v>1952.2602999999999</v>
      </c>
      <c r="BE45" s="15">
        <v>1949.0875000000001</v>
      </c>
      <c r="BF45" s="15">
        <v>1948.355</v>
      </c>
      <c r="BG45" s="15">
        <v>1946.4226000000001</v>
      </c>
      <c r="BH45" s="15">
        <v>1946.6328000000001</v>
      </c>
      <c r="BI45" s="15">
        <v>1949.5917999999999</v>
      </c>
      <c r="BJ45" s="15">
        <v>1953.3927000000001</v>
      </c>
      <c r="BK45" s="15">
        <v>1956.0935999999999</v>
      </c>
      <c r="BL45" s="17"/>
      <c r="BM45" s="14">
        <v>1.8161</v>
      </c>
      <c r="BN45" s="14">
        <v>1.8178000000000001</v>
      </c>
      <c r="BO45" s="14">
        <v>1.8189</v>
      </c>
      <c r="BP45" s="14">
        <v>1.8204</v>
      </c>
      <c r="BQ45" s="14">
        <v>1.8204</v>
      </c>
      <c r="BR45" s="14">
        <v>1.8193999999999999</v>
      </c>
      <c r="BS45" s="14">
        <v>1.8190999999999999</v>
      </c>
      <c r="BT45" s="14">
        <v>1.8174999999999999</v>
      </c>
      <c r="BU45" s="14">
        <v>1.8185</v>
      </c>
      <c r="BV45" s="14">
        <v>1.8191999999999999</v>
      </c>
      <c r="BW45" s="14">
        <v>1.8205</v>
      </c>
      <c r="BX45" s="14">
        <v>1.821</v>
      </c>
      <c r="BY45" s="14">
        <v>1.8218000000000001</v>
      </c>
      <c r="BZ45" s="14">
        <v>1.8219000000000001</v>
      </c>
      <c r="CA45" s="14">
        <v>1.8213999999999999</v>
      </c>
      <c r="CB45" s="14">
        <v>1.8217000000000001</v>
      </c>
      <c r="CC45" s="14">
        <v>1.8212999999999999</v>
      </c>
      <c r="CD45" s="14">
        <v>1.8214999999999999</v>
      </c>
      <c r="CE45" s="14">
        <v>1.8208</v>
      </c>
      <c r="CF45" s="14">
        <v>1.8203</v>
      </c>
      <c r="CG45" s="14">
        <v>1.8197000000000001</v>
      </c>
      <c r="CH45" s="14">
        <v>1.8184</v>
      </c>
      <c r="CI45" s="14">
        <v>1.8182</v>
      </c>
      <c r="CJ45" s="14">
        <v>1.8187</v>
      </c>
      <c r="CK45" s="14">
        <v>1.819</v>
      </c>
      <c r="CL45" s="14">
        <v>1.8209</v>
      </c>
      <c r="CM45" s="14">
        <v>1.8217000000000001</v>
      </c>
      <c r="CN45" s="14">
        <v>1.8224</v>
      </c>
      <c r="CO45" s="14">
        <v>1.8228</v>
      </c>
      <c r="CP45" s="14">
        <v>1.8238000000000001</v>
      </c>
      <c r="CQ45" s="14">
        <v>1.823</v>
      </c>
      <c r="CR45" s="14">
        <v>1.8239000000000001</v>
      </c>
      <c r="CS45" s="14">
        <v>1.8241000000000001</v>
      </c>
      <c r="CT45" s="14">
        <v>1.8240000000000001</v>
      </c>
      <c r="CU45" s="14">
        <v>1.8232999999999999</v>
      </c>
      <c r="CV45" s="14">
        <v>1.8231999999999999</v>
      </c>
      <c r="CW45" s="14">
        <v>1.8223</v>
      </c>
      <c r="CX45" s="14">
        <v>1.8211999999999999</v>
      </c>
      <c r="CY45" s="14">
        <v>1.8216000000000001</v>
      </c>
      <c r="CZ45" s="14">
        <v>1.8209</v>
      </c>
      <c r="DA45" s="14">
        <v>1.8202</v>
      </c>
      <c r="DB45" s="14">
        <v>1.8192999999999999</v>
      </c>
      <c r="DC45" s="14">
        <v>1.8190999999999999</v>
      </c>
      <c r="DD45" s="14">
        <v>1.8185</v>
      </c>
      <c r="DE45" s="14">
        <v>1.8186</v>
      </c>
      <c r="DF45" s="14">
        <v>1.8183</v>
      </c>
      <c r="DG45" s="14">
        <v>1.8189</v>
      </c>
      <c r="DH45" s="14">
        <v>1.8192999999999999</v>
      </c>
      <c r="DI45" s="14">
        <v>1.8201000000000001</v>
      </c>
    </row>
    <row r="46" spans="1:113" x14ac:dyDescent="0.3">
      <c r="A46">
        <v>45</v>
      </c>
      <c r="B46" s="7">
        <v>14080</v>
      </c>
      <c r="C46" s="7">
        <v>16390</v>
      </c>
      <c r="D46" s="7">
        <v>155</v>
      </c>
      <c r="E46" s="7">
        <v>2.8</v>
      </c>
      <c r="F46" s="8">
        <v>766</v>
      </c>
      <c r="G46" s="7">
        <v>16.399999999999999</v>
      </c>
      <c r="H46" s="9">
        <v>92.20442548617963</v>
      </c>
      <c r="I46" s="10">
        <v>632.20619999999997</v>
      </c>
      <c r="J46" s="11">
        <f t="shared" si="5"/>
        <v>1982.0558653061221</v>
      </c>
      <c r="K46" s="11">
        <f t="shared" si="6"/>
        <v>125.89979999999991</v>
      </c>
      <c r="L46" s="12">
        <f t="shared" si="7"/>
        <v>3.1759901979492162</v>
      </c>
      <c r="M46" s="11">
        <f t="shared" si="8"/>
        <v>1289.7792192869588</v>
      </c>
      <c r="N46" s="13">
        <f t="shared" si="9"/>
        <v>1.8699061224489799</v>
      </c>
      <c r="O46" s="15">
        <v>1944.4662000000001</v>
      </c>
      <c r="P46" s="15">
        <v>1938.1831999999999</v>
      </c>
      <c r="Q46" s="15">
        <v>1939.0707</v>
      </c>
      <c r="R46" s="15">
        <v>1938.8073999999999</v>
      </c>
      <c r="S46" s="15">
        <v>1939.5012999999999</v>
      </c>
      <c r="T46" s="15">
        <v>1937.5154</v>
      </c>
      <c r="U46" s="15">
        <v>1939.4528</v>
      </c>
      <c r="V46" s="15">
        <v>1938.4073000000001</v>
      </c>
      <c r="W46" s="15">
        <v>1937.4548</v>
      </c>
      <c r="X46" s="15">
        <v>1934.0431000000001</v>
      </c>
      <c r="Y46" s="15">
        <v>1936.0219</v>
      </c>
      <c r="Z46" s="15">
        <v>1937.4857999999999</v>
      </c>
      <c r="AA46" s="15">
        <v>1936.1815999999999</v>
      </c>
      <c r="AB46" s="15">
        <v>1935.5337999999999</v>
      </c>
      <c r="AC46" s="15">
        <v>1936.3439000000001</v>
      </c>
      <c r="AD46" s="15">
        <v>1934.1481000000001</v>
      </c>
      <c r="AE46" s="15">
        <v>1933.4591</v>
      </c>
      <c r="AF46" s="15">
        <v>1932.3235</v>
      </c>
      <c r="AG46" s="15">
        <v>1933.0393999999999</v>
      </c>
      <c r="AH46" s="15">
        <v>1932.0796</v>
      </c>
      <c r="AI46" s="15">
        <v>1931.5367000000001</v>
      </c>
      <c r="AJ46" s="15">
        <v>1929.3257000000001</v>
      </c>
      <c r="AK46" s="15">
        <v>1926.3126</v>
      </c>
      <c r="AL46" s="15">
        <v>1928.8280999999999</v>
      </c>
      <c r="AM46" s="15">
        <v>1932.2973999999999</v>
      </c>
      <c r="AN46" s="15">
        <v>2045.3878999999999</v>
      </c>
      <c r="AO46" s="15">
        <v>2044.002</v>
      </c>
      <c r="AP46" s="15">
        <v>2037.7682</v>
      </c>
      <c r="AQ46" s="15">
        <v>2032.1448</v>
      </c>
      <c r="AR46" s="15">
        <v>2022.8960999999999</v>
      </c>
      <c r="AS46" s="15">
        <v>2019.55</v>
      </c>
      <c r="AT46" s="15">
        <v>2041.1958</v>
      </c>
      <c r="AU46" s="15">
        <v>2052.2123999999999</v>
      </c>
      <c r="AV46" s="15">
        <v>2042.8510000000001</v>
      </c>
      <c r="AW46" s="15">
        <v>2034.8833</v>
      </c>
      <c r="AX46" s="15">
        <v>2028.2909999999999</v>
      </c>
      <c r="AY46" s="15">
        <v>2023.5354</v>
      </c>
      <c r="AZ46" s="15">
        <v>2014.6744000000001</v>
      </c>
      <c r="BA46" s="15">
        <v>2016.1327000000001</v>
      </c>
      <c r="BB46" s="15">
        <v>2017.0803000000001</v>
      </c>
      <c r="BC46" s="15">
        <v>2016.3226</v>
      </c>
      <c r="BD46" s="15">
        <v>2016.7893999999999</v>
      </c>
      <c r="BE46" s="15">
        <v>2019.4037000000001</v>
      </c>
      <c r="BF46" s="15">
        <v>2020.7719</v>
      </c>
      <c r="BG46" s="15">
        <v>2024.7067999999999</v>
      </c>
      <c r="BH46" s="15">
        <v>2031.5808</v>
      </c>
      <c r="BI46" s="15">
        <v>2041.9554000000001</v>
      </c>
      <c r="BJ46" s="15">
        <v>2047.2491</v>
      </c>
      <c r="BK46" s="15">
        <v>2047.5329999999999</v>
      </c>
      <c r="BL46" s="17"/>
      <c r="BM46" s="14">
        <v>1.8652</v>
      </c>
      <c r="BN46" s="14">
        <v>1.8648</v>
      </c>
      <c r="BO46" s="14">
        <v>1.8657999999999999</v>
      </c>
      <c r="BP46" s="14">
        <v>1.8667</v>
      </c>
      <c r="BQ46" s="14">
        <v>1.8661000000000001</v>
      </c>
      <c r="BR46" s="14">
        <v>1.8662000000000001</v>
      </c>
      <c r="BS46" s="14">
        <v>1.8652</v>
      </c>
      <c r="BT46" s="14">
        <v>1.8651</v>
      </c>
      <c r="BU46" s="14">
        <v>1.8647</v>
      </c>
      <c r="BV46" s="14">
        <v>1.8654999999999999</v>
      </c>
      <c r="BW46" s="14">
        <v>1.8661000000000001</v>
      </c>
      <c r="BX46" s="14">
        <v>1.8660000000000001</v>
      </c>
      <c r="BY46" s="14">
        <v>1.8669</v>
      </c>
      <c r="BZ46" s="14">
        <v>1.8669</v>
      </c>
      <c r="CA46" s="14">
        <v>1.8656999999999999</v>
      </c>
      <c r="CB46" s="14">
        <v>1.8663000000000001</v>
      </c>
      <c r="CC46" s="14">
        <v>1.8663000000000001</v>
      </c>
      <c r="CD46" s="14">
        <v>1.8658999999999999</v>
      </c>
      <c r="CE46" s="14">
        <v>1.8655999999999999</v>
      </c>
      <c r="CF46" s="14">
        <v>1.8654999999999999</v>
      </c>
      <c r="CG46" s="14">
        <v>1.8646</v>
      </c>
      <c r="CH46" s="14">
        <v>1.8642000000000001</v>
      </c>
      <c r="CI46" s="14">
        <v>1.8642000000000001</v>
      </c>
      <c r="CJ46" s="14">
        <v>1.8638999999999999</v>
      </c>
      <c r="CK46" s="14">
        <v>1.8642000000000001</v>
      </c>
      <c r="CL46" s="14">
        <v>1.8754999999999999</v>
      </c>
      <c r="CM46" s="14">
        <v>1.875</v>
      </c>
      <c r="CN46" s="14">
        <v>1.8751</v>
      </c>
      <c r="CO46" s="14">
        <v>1.8743000000000001</v>
      </c>
      <c r="CP46" s="14">
        <v>1.8740000000000001</v>
      </c>
      <c r="CQ46" s="14">
        <v>1.8740000000000001</v>
      </c>
      <c r="CR46" s="14">
        <v>1.8755999999999999</v>
      </c>
      <c r="CS46" s="14">
        <v>1.8768</v>
      </c>
      <c r="CT46" s="14">
        <v>1.8757999999999999</v>
      </c>
      <c r="CU46" s="14">
        <v>1.8754</v>
      </c>
      <c r="CV46" s="14">
        <v>1.8748</v>
      </c>
      <c r="CW46" s="14">
        <v>1.8742000000000001</v>
      </c>
      <c r="CX46" s="14">
        <v>1.8746</v>
      </c>
      <c r="CY46" s="14">
        <v>1.8741000000000001</v>
      </c>
      <c r="CZ46" s="14">
        <v>1.8734999999999999</v>
      </c>
      <c r="DA46" s="14">
        <v>1.8735999999999999</v>
      </c>
      <c r="DB46" s="14">
        <v>1.8734</v>
      </c>
      <c r="DC46" s="14">
        <v>1.8733</v>
      </c>
      <c r="DD46" s="14">
        <v>1.8740000000000001</v>
      </c>
      <c r="DE46" s="14">
        <v>1.8734999999999999</v>
      </c>
      <c r="DF46" s="14">
        <v>1.8734999999999999</v>
      </c>
      <c r="DG46" s="14">
        <v>1.8738999999999999</v>
      </c>
      <c r="DH46" s="14">
        <v>1.8747</v>
      </c>
      <c r="DI46" s="14">
        <v>1.8752</v>
      </c>
    </row>
    <row r="47" spans="1:113" x14ac:dyDescent="0.3">
      <c r="A47">
        <v>46</v>
      </c>
      <c r="B47" s="7">
        <v>10240</v>
      </c>
      <c r="C47" s="7">
        <v>12210</v>
      </c>
      <c r="D47" s="7">
        <v>105</v>
      </c>
      <c r="E47" s="7">
        <v>2.2000000000000002</v>
      </c>
      <c r="F47" s="8">
        <v>534</v>
      </c>
      <c r="G47" s="7">
        <v>14.4</v>
      </c>
      <c r="H47" s="9">
        <v>156.25311472658595</v>
      </c>
      <c r="I47" s="10">
        <v>485.26740000000001</v>
      </c>
      <c r="J47" s="11">
        <f t="shared" si="5"/>
        <v>2012.2502755102039</v>
      </c>
      <c r="K47" s="11">
        <f t="shared" si="6"/>
        <v>153.64799999999991</v>
      </c>
      <c r="L47" s="12">
        <f t="shared" si="7"/>
        <v>3.8178153550269145</v>
      </c>
      <c r="M47" s="11">
        <f t="shared" si="8"/>
        <v>772.68870282602802</v>
      </c>
      <c r="N47" s="13">
        <f t="shared" si="9"/>
        <v>1.8888510204081637</v>
      </c>
      <c r="O47" s="15">
        <v>1943.8761</v>
      </c>
      <c r="P47" s="15">
        <v>1945.8937000000001</v>
      </c>
      <c r="Q47" s="15">
        <v>1947.9036000000001</v>
      </c>
      <c r="R47" s="15">
        <v>1946.9776999999999</v>
      </c>
      <c r="S47" s="15">
        <v>1943.3252</v>
      </c>
      <c r="T47" s="15">
        <v>1941.0488</v>
      </c>
      <c r="U47" s="15">
        <v>1939.1433</v>
      </c>
      <c r="V47" s="15">
        <v>1939.3613</v>
      </c>
      <c r="W47" s="15">
        <v>1942.547</v>
      </c>
      <c r="X47" s="15">
        <v>1961.8658</v>
      </c>
      <c r="Y47" s="15">
        <v>1966.0935999999999</v>
      </c>
      <c r="Z47" s="15">
        <v>1966.1437000000001</v>
      </c>
      <c r="AA47" s="15">
        <v>1965.8670999999999</v>
      </c>
      <c r="AB47" s="15">
        <v>1963.6802</v>
      </c>
      <c r="AC47" s="15">
        <v>1961.692</v>
      </c>
      <c r="AD47" s="15">
        <v>1956.8447000000001</v>
      </c>
      <c r="AE47" s="15">
        <v>1952.7229</v>
      </c>
      <c r="AF47" s="15">
        <v>1947.7157</v>
      </c>
      <c r="AG47" s="15">
        <v>1947.1907000000001</v>
      </c>
      <c r="AH47" s="15">
        <v>1943.5944999999999</v>
      </c>
      <c r="AI47" s="15">
        <v>1942.5607</v>
      </c>
      <c r="AJ47" s="15">
        <v>1942.3090999999999</v>
      </c>
      <c r="AK47" s="15">
        <v>1944.3336999999999</v>
      </c>
      <c r="AL47" s="15">
        <v>1950.4706000000001</v>
      </c>
      <c r="AM47" s="15">
        <v>1957.2964999999999</v>
      </c>
      <c r="AN47" s="15">
        <v>2088.6277</v>
      </c>
      <c r="AO47" s="15">
        <v>2084.0556999999999</v>
      </c>
      <c r="AP47" s="15">
        <v>2074.2631999999999</v>
      </c>
      <c r="AQ47" s="15">
        <v>2066.2896000000001</v>
      </c>
      <c r="AR47" s="15">
        <v>2057.1327999999999</v>
      </c>
      <c r="AS47" s="15">
        <v>2057.2851999999998</v>
      </c>
      <c r="AT47" s="15">
        <v>2074.5408000000002</v>
      </c>
      <c r="AU47" s="15">
        <v>2087.0846999999999</v>
      </c>
      <c r="AV47" s="15">
        <v>2081.2058000000002</v>
      </c>
      <c r="AW47" s="15">
        <v>2076.1752999999999</v>
      </c>
      <c r="AX47" s="15">
        <v>2073.8298</v>
      </c>
      <c r="AY47" s="15">
        <v>2072.2280000000001</v>
      </c>
      <c r="AZ47" s="15">
        <v>2071.6244999999999</v>
      </c>
      <c r="BA47" s="15">
        <v>2073.9353000000001</v>
      </c>
      <c r="BB47" s="15">
        <v>2074.2982999999999</v>
      </c>
      <c r="BC47" s="15">
        <v>2073.7541999999999</v>
      </c>
      <c r="BD47" s="15">
        <v>2073.4272000000001</v>
      </c>
      <c r="BE47" s="15">
        <v>2074.0308</v>
      </c>
      <c r="BF47" s="15">
        <v>2073.0468999999998</v>
      </c>
      <c r="BG47" s="15">
        <v>2075.7820000000002</v>
      </c>
      <c r="BH47" s="15">
        <v>2082.6095999999998</v>
      </c>
      <c r="BI47" s="15">
        <v>2090.0808000000002</v>
      </c>
      <c r="BJ47" s="15">
        <v>2092.7912999999999</v>
      </c>
      <c r="BK47" s="15">
        <v>2091.7058000000002</v>
      </c>
      <c r="BL47" s="17"/>
      <c r="BM47" s="14">
        <v>1.883</v>
      </c>
      <c r="BN47" s="14">
        <v>1.8833</v>
      </c>
      <c r="BO47" s="14">
        <v>1.8836999999999999</v>
      </c>
      <c r="BP47" s="14">
        <v>1.8841000000000001</v>
      </c>
      <c r="BQ47" s="14">
        <v>1.8843000000000001</v>
      </c>
      <c r="BR47" s="14">
        <v>1.8826000000000001</v>
      </c>
      <c r="BS47" s="14">
        <v>1.883</v>
      </c>
      <c r="BT47" s="14">
        <v>1.883</v>
      </c>
      <c r="BU47" s="14">
        <v>1.8827</v>
      </c>
      <c r="BV47" s="14">
        <v>1.8847</v>
      </c>
      <c r="BW47" s="14">
        <v>1.8845000000000001</v>
      </c>
      <c r="BX47" s="14">
        <v>1.885</v>
      </c>
      <c r="BY47" s="14">
        <v>1.8844000000000001</v>
      </c>
      <c r="BZ47" s="14">
        <v>1.885</v>
      </c>
      <c r="CA47" s="14">
        <v>1.8838999999999999</v>
      </c>
      <c r="CB47" s="14">
        <v>1.8839999999999999</v>
      </c>
      <c r="CC47" s="14">
        <v>1.8835999999999999</v>
      </c>
      <c r="CD47" s="14">
        <v>1.8835</v>
      </c>
      <c r="CE47" s="14">
        <v>1.8826000000000001</v>
      </c>
      <c r="CF47" s="14">
        <v>1.883</v>
      </c>
      <c r="CG47" s="14">
        <v>1.8821000000000001</v>
      </c>
      <c r="CH47" s="14">
        <v>1.8827</v>
      </c>
      <c r="CI47" s="14">
        <v>1.8826000000000001</v>
      </c>
      <c r="CJ47" s="14">
        <v>1.8825000000000001</v>
      </c>
      <c r="CK47" s="14">
        <v>1.8834</v>
      </c>
      <c r="CL47" s="14">
        <v>1.8954</v>
      </c>
      <c r="CM47" s="14">
        <v>1.8952</v>
      </c>
      <c r="CN47" s="14">
        <v>1.8944000000000001</v>
      </c>
      <c r="CO47" s="14">
        <v>1.8929</v>
      </c>
      <c r="CP47" s="14">
        <v>1.8922000000000001</v>
      </c>
      <c r="CQ47" s="14">
        <v>1.8926000000000001</v>
      </c>
      <c r="CR47" s="14">
        <v>1.895</v>
      </c>
      <c r="CS47" s="14">
        <v>1.8969</v>
      </c>
      <c r="CT47" s="14">
        <v>1.8966000000000001</v>
      </c>
      <c r="CU47" s="14">
        <v>1.8959999999999999</v>
      </c>
      <c r="CV47" s="14">
        <v>1.8953</v>
      </c>
      <c r="CW47" s="14">
        <v>1.8956999999999999</v>
      </c>
      <c r="CX47" s="14">
        <v>1.8952</v>
      </c>
      <c r="CY47" s="14">
        <v>1.8946000000000001</v>
      </c>
      <c r="CZ47" s="14">
        <v>1.8937999999999999</v>
      </c>
      <c r="DA47" s="14">
        <v>1.893</v>
      </c>
      <c r="DB47" s="14">
        <v>1.8935</v>
      </c>
      <c r="DC47" s="14">
        <v>1.8935999999999999</v>
      </c>
      <c r="DD47" s="14">
        <v>1.8933</v>
      </c>
      <c r="DE47" s="14">
        <v>1.8929</v>
      </c>
      <c r="DF47" s="14">
        <v>1.8934</v>
      </c>
      <c r="DG47" s="14">
        <v>1.8944000000000001</v>
      </c>
      <c r="DH47" s="14">
        <v>1.8952</v>
      </c>
      <c r="DI47" s="14">
        <v>1.8954</v>
      </c>
    </row>
    <row r="48" spans="1:113" x14ac:dyDescent="0.3">
      <c r="A48">
        <v>47</v>
      </c>
      <c r="B48" s="7">
        <v>8320</v>
      </c>
      <c r="C48" s="7">
        <v>18670</v>
      </c>
      <c r="D48" s="7">
        <v>206</v>
      </c>
      <c r="E48" s="7">
        <v>2.4</v>
      </c>
      <c r="F48" s="8">
        <v>750</v>
      </c>
      <c r="G48" s="7">
        <v>13.9</v>
      </c>
      <c r="H48" s="9">
        <v>127.84232770117661</v>
      </c>
      <c r="I48" s="10">
        <v>317.74770000000001</v>
      </c>
      <c r="J48" s="11">
        <f t="shared" si="5"/>
        <v>2010.3320897959181</v>
      </c>
      <c r="K48" s="11">
        <f t="shared" si="6"/>
        <v>170.28259999999977</v>
      </c>
      <c r="L48" s="12">
        <f t="shared" si="7"/>
        <v>4.2351858398003852</v>
      </c>
      <c r="M48" s="11">
        <f t="shared" si="8"/>
        <v>943.50539102899131</v>
      </c>
      <c r="N48" s="13">
        <f t="shared" si="9"/>
        <v>1.8862408163265307</v>
      </c>
      <c r="O48" s="15">
        <v>1919.7904000000001</v>
      </c>
      <c r="P48" s="15">
        <v>1939.1171999999999</v>
      </c>
      <c r="Q48" s="15">
        <v>1938.5146</v>
      </c>
      <c r="R48" s="15">
        <v>1936.2909999999999</v>
      </c>
      <c r="S48" s="15">
        <v>1931.0364</v>
      </c>
      <c r="T48" s="15">
        <v>1929.6202000000001</v>
      </c>
      <c r="U48" s="15">
        <v>1933.9174</v>
      </c>
      <c r="V48" s="15">
        <v>1936.9701</v>
      </c>
      <c r="W48" s="15">
        <v>1938.1613</v>
      </c>
      <c r="X48" s="15">
        <v>1967.0509999999999</v>
      </c>
      <c r="Y48" s="15">
        <v>1967.1809000000001</v>
      </c>
      <c r="Z48" s="15">
        <v>1966.6415</v>
      </c>
      <c r="AA48" s="15">
        <v>1965.0393999999999</v>
      </c>
      <c r="AB48" s="15">
        <v>1963.1460999999999</v>
      </c>
      <c r="AC48" s="15">
        <v>1959.6112000000001</v>
      </c>
      <c r="AD48" s="15">
        <v>1955.5179000000001</v>
      </c>
      <c r="AE48" s="15">
        <v>1954.3013000000001</v>
      </c>
      <c r="AF48" s="15">
        <v>1951.9734000000001</v>
      </c>
      <c r="AG48" s="15">
        <v>1953.7563</v>
      </c>
      <c r="AH48" s="15">
        <v>1955.1792</v>
      </c>
      <c r="AI48" s="15">
        <v>1954.9047</v>
      </c>
      <c r="AJ48" s="15">
        <v>1956.0420999999999</v>
      </c>
      <c r="AK48" s="15">
        <v>1956.6385</v>
      </c>
      <c r="AL48" s="15">
        <v>1959.3787</v>
      </c>
      <c r="AM48" s="15">
        <v>1964.8561999999999</v>
      </c>
      <c r="AN48" s="15">
        <v>2076.5356000000002</v>
      </c>
      <c r="AO48" s="15">
        <v>2073.2372999999998</v>
      </c>
      <c r="AP48" s="15">
        <v>2066.8766999999998</v>
      </c>
      <c r="AQ48" s="15">
        <v>2060.1361999999999</v>
      </c>
      <c r="AR48" s="15">
        <v>2054.6921000000002</v>
      </c>
      <c r="AS48" s="15">
        <v>2057.4542999999999</v>
      </c>
      <c r="AT48" s="15">
        <v>2076.8661999999999</v>
      </c>
      <c r="AU48" s="15">
        <v>2090.0729999999999</v>
      </c>
      <c r="AV48" s="15">
        <v>2084.5461</v>
      </c>
      <c r="AW48" s="15">
        <v>2078.2937000000002</v>
      </c>
      <c r="AX48" s="15">
        <v>2075.1543000000001</v>
      </c>
      <c r="AY48" s="15">
        <v>2072.1017999999999</v>
      </c>
      <c r="AZ48" s="15">
        <v>2067.5</v>
      </c>
      <c r="BA48" s="15">
        <v>2069.6959999999999</v>
      </c>
      <c r="BB48" s="15">
        <v>2070.6165000000001</v>
      </c>
      <c r="BC48" s="15">
        <v>2072.0576000000001</v>
      </c>
      <c r="BD48" s="15">
        <v>2073.9944</v>
      </c>
      <c r="BE48" s="15">
        <v>2074.7660999999998</v>
      </c>
      <c r="BF48" s="15">
        <v>2073.5934999999999</v>
      </c>
      <c r="BG48" s="15">
        <v>2072.9353000000001</v>
      </c>
      <c r="BH48" s="15">
        <v>2070.8380999999999</v>
      </c>
      <c r="BI48" s="15">
        <v>2078.3337000000001</v>
      </c>
      <c r="BJ48" s="15">
        <v>2080.6127999999999</v>
      </c>
      <c r="BK48" s="15">
        <v>2080.7240999999999</v>
      </c>
      <c r="BL48" s="17"/>
      <c r="BM48" s="14">
        <v>1.8805000000000001</v>
      </c>
      <c r="BN48" s="14">
        <v>1.8802000000000001</v>
      </c>
      <c r="BO48" s="14">
        <v>1.8807</v>
      </c>
      <c r="BP48" s="14">
        <v>1.881</v>
      </c>
      <c r="BQ48" s="14">
        <v>1.8809</v>
      </c>
      <c r="BR48" s="14">
        <v>1.8794999999999999</v>
      </c>
      <c r="BS48" s="14">
        <v>1.8805000000000001</v>
      </c>
      <c r="BT48" s="14">
        <v>1.8801000000000001</v>
      </c>
      <c r="BU48" s="14">
        <v>1.8806</v>
      </c>
      <c r="BV48" s="14">
        <v>1.8812</v>
      </c>
      <c r="BW48" s="14">
        <v>1.8821000000000001</v>
      </c>
      <c r="BX48" s="14">
        <v>1.8824000000000001</v>
      </c>
      <c r="BY48" s="14">
        <v>1.8829</v>
      </c>
      <c r="BZ48" s="14">
        <v>1.8826000000000001</v>
      </c>
      <c r="CA48" s="14">
        <v>1.8819999999999999</v>
      </c>
      <c r="CB48" s="14">
        <v>1.8816999999999999</v>
      </c>
      <c r="CC48" s="14">
        <v>1.8806</v>
      </c>
      <c r="CD48" s="14">
        <v>1.8811</v>
      </c>
      <c r="CE48" s="14">
        <v>1.8813</v>
      </c>
      <c r="CF48" s="14">
        <v>1.8804000000000001</v>
      </c>
      <c r="CG48" s="14">
        <v>1.8808</v>
      </c>
      <c r="CH48" s="14">
        <v>1.8807</v>
      </c>
      <c r="CI48" s="14">
        <v>1.8805000000000001</v>
      </c>
      <c r="CJ48" s="14">
        <v>1.8812</v>
      </c>
      <c r="CK48" s="14">
        <v>1.8806</v>
      </c>
      <c r="CL48" s="14">
        <v>1.8916999999999999</v>
      </c>
      <c r="CM48" s="14">
        <v>1.8912</v>
      </c>
      <c r="CN48" s="14">
        <v>1.8904000000000001</v>
      </c>
      <c r="CO48" s="14">
        <v>1.8902000000000001</v>
      </c>
      <c r="CP48" s="14">
        <v>1.8895</v>
      </c>
      <c r="CQ48" s="14">
        <v>1.8896999999999999</v>
      </c>
      <c r="CR48" s="14">
        <v>1.893</v>
      </c>
      <c r="CS48" s="14">
        <v>1.8956</v>
      </c>
      <c r="CT48" s="14">
        <v>1.8946000000000001</v>
      </c>
      <c r="CU48" s="14">
        <v>1.8938999999999999</v>
      </c>
      <c r="CV48" s="14">
        <v>1.8929</v>
      </c>
      <c r="CW48" s="14">
        <v>1.8928</v>
      </c>
      <c r="CX48" s="14">
        <v>1.8922000000000001</v>
      </c>
      <c r="CY48" s="14">
        <v>1.8918999999999999</v>
      </c>
      <c r="CZ48" s="14">
        <v>1.8922000000000001</v>
      </c>
      <c r="DA48" s="14">
        <v>1.8915999999999999</v>
      </c>
      <c r="DB48" s="14">
        <v>1.8912</v>
      </c>
      <c r="DC48" s="14">
        <v>1.8914</v>
      </c>
      <c r="DD48" s="14">
        <v>1.8913</v>
      </c>
      <c r="DE48" s="14">
        <v>1.8892</v>
      </c>
      <c r="DF48" s="14">
        <v>1.8898999999999999</v>
      </c>
      <c r="DG48" s="14">
        <v>1.8904000000000001</v>
      </c>
      <c r="DH48" s="14">
        <v>1.8916999999999999</v>
      </c>
      <c r="DI48" s="14">
        <v>1.8912</v>
      </c>
    </row>
    <row r="49" spans="1:113" x14ac:dyDescent="0.3">
      <c r="A49">
        <v>48</v>
      </c>
      <c r="B49" s="7">
        <v>8000</v>
      </c>
      <c r="C49" s="7">
        <v>16010</v>
      </c>
      <c r="D49" s="7">
        <v>187</v>
      </c>
      <c r="E49" s="7">
        <v>2.2999999999999998</v>
      </c>
      <c r="F49" s="8">
        <v>790</v>
      </c>
      <c r="G49" s="7">
        <v>16.899999999999999</v>
      </c>
      <c r="H49" s="9">
        <v>80.906746426903965</v>
      </c>
      <c r="I49" s="10">
        <v>529.35990000000004</v>
      </c>
      <c r="J49" s="11">
        <f t="shared" si="5"/>
        <v>2010.3638346938776</v>
      </c>
      <c r="K49" s="11">
        <f t="shared" si="6"/>
        <v>102.22059999999988</v>
      </c>
      <c r="L49" s="12">
        <f t="shared" si="7"/>
        <v>2.5423408001060968</v>
      </c>
      <c r="M49" s="11">
        <f t="shared" si="8"/>
        <v>1490.8748084513531</v>
      </c>
      <c r="N49" s="13">
        <f t="shared" si="9"/>
        <v>1.8761061224489792</v>
      </c>
      <c r="O49" s="15">
        <v>1979.5857000000001</v>
      </c>
      <c r="P49" s="15">
        <v>1968.9680000000001</v>
      </c>
      <c r="Q49" s="15">
        <v>1969.4324999999999</v>
      </c>
      <c r="R49" s="15">
        <v>1970.1102000000001</v>
      </c>
      <c r="S49" s="15">
        <v>1969.2444</v>
      </c>
      <c r="T49" s="15">
        <v>1970.6185</v>
      </c>
      <c r="U49" s="15">
        <v>1972.9753000000001</v>
      </c>
      <c r="V49" s="15">
        <v>1972.2750000000001</v>
      </c>
      <c r="W49" s="15">
        <v>1969.4713999999999</v>
      </c>
      <c r="X49" s="15">
        <v>1971.2360000000001</v>
      </c>
      <c r="Y49" s="15">
        <v>1971.8253999999999</v>
      </c>
      <c r="Z49" s="15">
        <v>1971.3871999999999</v>
      </c>
      <c r="AA49" s="15">
        <v>1970.0748000000001</v>
      </c>
      <c r="AB49" s="15">
        <v>1968.1755000000001</v>
      </c>
      <c r="AC49" s="15">
        <v>1968.0690999999999</v>
      </c>
      <c r="AD49" s="15">
        <v>1968.7769000000001</v>
      </c>
      <c r="AE49" s="15">
        <v>1969.3770999999999</v>
      </c>
      <c r="AF49" s="15">
        <v>1970.8246999999999</v>
      </c>
      <c r="AG49" s="15">
        <v>1974.1766</v>
      </c>
      <c r="AH49" s="15">
        <v>1973.4657999999999</v>
      </c>
      <c r="AI49" s="15">
        <v>1970.6912</v>
      </c>
      <c r="AJ49" s="15">
        <v>1967.9036000000001</v>
      </c>
      <c r="AK49" s="15">
        <v>1964.6627000000001</v>
      </c>
      <c r="AL49" s="15">
        <v>1965.2091</v>
      </c>
      <c r="AM49" s="15">
        <v>1970.1078</v>
      </c>
      <c r="AN49" s="15">
        <v>2066.8833</v>
      </c>
      <c r="AO49" s="15">
        <v>2064.6653000000001</v>
      </c>
      <c r="AP49" s="15">
        <v>2059.7222000000002</v>
      </c>
      <c r="AQ49" s="15">
        <v>2056.1111000000001</v>
      </c>
      <c r="AR49" s="15">
        <v>2047.5752</v>
      </c>
      <c r="AS49" s="15">
        <v>2045.644</v>
      </c>
      <c r="AT49" s="15">
        <v>2058.3110000000001</v>
      </c>
      <c r="AU49" s="15">
        <v>2065.4189000000001</v>
      </c>
      <c r="AV49" s="15">
        <v>2057.8735000000001</v>
      </c>
      <c r="AW49" s="15">
        <v>2051.4751000000001</v>
      </c>
      <c r="AX49" s="15">
        <v>2049.0972000000002</v>
      </c>
      <c r="AY49" s="15">
        <v>2047.0784000000001</v>
      </c>
      <c r="AZ49" s="15">
        <v>2040.5337</v>
      </c>
      <c r="BA49" s="15">
        <v>2043.7084</v>
      </c>
      <c r="BB49" s="15">
        <v>2045.1641999999999</v>
      </c>
      <c r="BC49" s="15">
        <v>2041.7349999999999</v>
      </c>
      <c r="BD49" s="15">
        <v>2039.2479000000001</v>
      </c>
      <c r="BE49" s="15">
        <v>2040.2499</v>
      </c>
      <c r="BF49" s="15">
        <v>2042.4418000000001</v>
      </c>
      <c r="BG49" s="15">
        <v>2047.3574000000001</v>
      </c>
      <c r="BH49" s="15">
        <v>2052.0075999999999</v>
      </c>
      <c r="BI49" s="15">
        <v>2059.1655000000001</v>
      </c>
      <c r="BJ49" s="15">
        <v>2062.5430000000001</v>
      </c>
      <c r="BK49" s="15">
        <v>2065.1738</v>
      </c>
      <c r="BL49" s="17"/>
      <c r="BM49" s="14">
        <v>1.8703000000000001</v>
      </c>
      <c r="BN49" s="14">
        <v>1.8706</v>
      </c>
      <c r="BO49" s="14">
        <v>1.8712</v>
      </c>
      <c r="BP49" s="14">
        <v>1.871</v>
      </c>
      <c r="BQ49" s="14">
        <v>1.8721000000000001</v>
      </c>
      <c r="BR49" s="14">
        <v>1.8714</v>
      </c>
      <c r="BS49" s="14">
        <v>1.8712</v>
      </c>
      <c r="BT49" s="14">
        <v>1.8707</v>
      </c>
      <c r="BU49" s="14">
        <v>1.8703000000000001</v>
      </c>
      <c r="BV49" s="14">
        <v>1.8724000000000001</v>
      </c>
      <c r="BW49" s="14">
        <v>1.8727</v>
      </c>
      <c r="BX49" s="14">
        <v>1.8723000000000001</v>
      </c>
      <c r="BY49" s="14">
        <v>1.8726</v>
      </c>
      <c r="BZ49" s="14">
        <v>1.8732</v>
      </c>
      <c r="CA49" s="14">
        <v>1.8733</v>
      </c>
      <c r="CB49" s="14">
        <v>1.8728</v>
      </c>
      <c r="CC49" s="14">
        <v>1.873</v>
      </c>
      <c r="CD49" s="14">
        <v>1.8720000000000001</v>
      </c>
      <c r="CE49" s="14">
        <v>1.8718999999999999</v>
      </c>
      <c r="CF49" s="14">
        <v>1.8715999999999999</v>
      </c>
      <c r="CG49" s="14">
        <v>1.8714999999999999</v>
      </c>
      <c r="CH49" s="14">
        <v>1.8711</v>
      </c>
      <c r="CI49" s="14">
        <v>1.8716999999999999</v>
      </c>
      <c r="CJ49" s="14">
        <v>1.8715999999999999</v>
      </c>
      <c r="CK49" s="14">
        <v>1.8704000000000001</v>
      </c>
      <c r="CL49" s="14">
        <v>1.8809</v>
      </c>
      <c r="CM49" s="14">
        <v>1.8816999999999999</v>
      </c>
      <c r="CN49" s="14">
        <v>1.8811</v>
      </c>
      <c r="CO49" s="14">
        <v>1.8806</v>
      </c>
      <c r="CP49" s="14">
        <v>1.8809</v>
      </c>
      <c r="CQ49" s="14">
        <v>1.8804000000000001</v>
      </c>
      <c r="CR49" s="14">
        <v>1.8821000000000001</v>
      </c>
      <c r="CS49" s="14">
        <v>1.8834</v>
      </c>
      <c r="CT49" s="14">
        <v>1.8822000000000001</v>
      </c>
      <c r="CU49" s="14">
        <v>1.8824000000000001</v>
      </c>
      <c r="CV49" s="14">
        <v>1.8816999999999999</v>
      </c>
      <c r="CW49" s="14">
        <v>1.8815</v>
      </c>
      <c r="CX49" s="14">
        <v>1.8808</v>
      </c>
      <c r="CY49" s="14">
        <v>1.8805000000000001</v>
      </c>
      <c r="CZ49" s="14">
        <v>1.8793</v>
      </c>
      <c r="DA49" s="14">
        <v>1.8794</v>
      </c>
      <c r="DB49" s="14">
        <v>1.879</v>
      </c>
      <c r="DC49" s="14">
        <v>1.8794</v>
      </c>
      <c r="DD49" s="14">
        <v>1.8794</v>
      </c>
      <c r="DE49" s="14">
        <v>1.8791</v>
      </c>
      <c r="DF49" s="14">
        <v>1.8793</v>
      </c>
      <c r="DG49" s="14">
        <v>1.8797999999999999</v>
      </c>
      <c r="DH49" s="14">
        <v>1.8804000000000001</v>
      </c>
      <c r="DI49" s="14">
        <v>1.881</v>
      </c>
    </row>
    <row r="50" spans="1:113" x14ac:dyDescent="0.3">
      <c r="A50">
        <v>49</v>
      </c>
      <c r="B50" s="7">
        <v>5120</v>
      </c>
      <c r="C50" s="7">
        <v>6890</v>
      </c>
      <c r="D50" s="7">
        <v>192</v>
      </c>
      <c r="E50" s="7">
        <v>3</v>
      </c>
      <c r="F50" s="8">
        <v>846</v>
      </c>
      <c r="G50" s="7">
        <v>14.7</v>
      </c>
      <c r="H50" s="9">
        <v>40.697817349965867</v>
      </c>
      <c r="I50" s="10">
        <v>979.23339999999996</v>
      </c>
      <c r="J50" s="11">
        <f t="shared" si="5"/>
        <v>2004.588993877551</v>
      </c>
      <c r="K50" s="11">
        <f t="shared" si="6"/>
        <v>54.363500000000158</v>
      </c>
      <c r="L50" s="12">
        <f t="shared" si="7"/>
        <v>1.3559762167216836</v>
      </c>
      <c r="M50" s="11">
        <f t="shared" si="8"/>
        <v>2955.326537499288</v>
      </c>
      <c r="N50" s="13">
        <f t="shared" si="9"/>
        <v>1.8420836734693882</v>
      </c>
      <c r="O50" s="15">
        <v>1969.3191999999999</v>
      </c>
      <c r="P50" s="15">
        <v>1982.6521</v>
      </c>
      <c r="Q50" s="15">
        <v>1979.0573999999999</v>
      </c>
      <c r="R50" s="15">
        <v>1977.4820999999999</v>
      </c>
      <c r="S50" s="15">
        <v>1979.8933</v>
      </c>
      <c r="T50" s="15">
        <v>1979.0487000000001</v>
      </c>
      <c r="U50" s="15">
        <v>1983.7092</v>
      </c>
      <c r="V50" s="15">
        <v>1986.7719999999999</v>
      </c>
      <c r="W50" s="15">
        <v>1984.7952</v>
      </c>
      <c r="X50" s="15">
        <v>1997.8855000000001</v>
      </c>
      <c r="Y50" s="15">
        <v>1995.2527</v>
      </c>
      <c r="Z50" s="15">
        <v>1992.9812999999999</v>
      </c>
      <c r="AA50" s="15">
        <v>1992.6881000000001</v>
      </c>
      <c r="AB50" s="15">
        <v>1994.0521000000001</v>
      </c>
      <c r="AC50" s="15">
        <v>1995.3371999999999</v>
      </c>
      <c r="AD50" s="15">
        <v>1998.6597999999999</v>
      </c>
      <c r="AE50" s="15">
        <v>2001.5364</v>
      </c>
      <c r="AF50" s="15">
        <v>2002.5257999999999</v>
      </c>
      <c r="AG50" s="15">
        <v>2006.8073999999999</v>
      </c>
      <c r="AH50" s="15">
        <v>2008.1963000000001</v>
      </c>
      <c r="AI50" s="15">
        <v>2008.0461</v>
      </c>
      <c r="AJ50" s="15">
        <v>2007.4081000000001</v>
      </c>
      <c r="AK50" s="15">
        <v>2002.5038999999999</v>
      </c>
      <c r="AL50" s="15">
        <v>2001.6819</v>
      </c>
      <c r="AM50" s="15">
        <v>2001.3295000000001</v>
      </c>
      <c r="AN50" s="15">
        <v>2021.579</v>
      </c>
      <c r="AO50" s="15">
        <v>2020.2698</v>
      </c>
      <c r="AP50" s="15">
        <v>2016.8904</v>
      </c>
      <c r="AQ50" s="15">
        <v>2015.4022</v>
      </c>
      <c r="AR50" s="15">
        <v>2011.3335999999999</v>
      </c>
      <c r="AS50" s="15">
        <v>2008.3173999999999</v>
      </c>
      <c r="AT50" s="15">
        <v>2018.2765999999999</v>
      </c>
      <c r="AU50" s="15">
        <v>2019.0948000000001</v>
      </c>
      <c r="AV50" s="15">
        <v>2015.7418</v>
      </c>
      <c r="AW50" s="15">
        <v>2014.6016999999999</v>
      </c>
      <c r="AX50" s="15">
        <v>2012.8140000000001</v>
      </c>
      <c r="AY50" s="15">
        <v>2010.5070000000001</v>
      </c>
      <c r="AZ50" s="15">
        <v>2014.2474</v>
      </c>
      <c r="BA50" s="15">
        <v>2013.3801000000001</v>
      </c>
      <c r="BB50" s="15">
        <v>2016.4231</v>
      </c>
      <c r="BC50" s="15">
        <v>2015.8821</v>
      </c>
      <c r="BD50" s="15">
        <v>2015.8252</v>
      </c>
      <c r="BE50" s="15">
        <v>2015.3015</v>
      </c>
      <c r="BF50" s="15">
        <v>2016.2817</v>
      </c>
      <c r="BG50" s="15">
        <v>2016.8168000000001</v>
      </c>
      <c r="BH50" s="15">
        <v>2018.1989000000001</v>
      </c>
      <c r="BI50" s="15">
        <v>2023.6827000000001</v>
      </c>
      <c r="BJ50" s="15">
        <v>2022.1902</v>
      </c>
      <c r="BK50" s="15">
        <v>2022.1813999999999</v>
      </c>
      <c r="BL50" s="17"/>
      <c r="BM50" s="14">
        <v>1.8327</v>
      </c>
      <c r="BN50" s="14">
        <v>1.8363</v>
      </c>
      <c r="BO50" s="14">
        <v>1.8371</v>
      </c>
      <c r="BP50" s="14">
        <v>1.8383</v>
      </c>
      <c r="BQ50" s="14">
        <v>1.8371999999999999</v>
      </c>
      <c r="BR50" s="14">
        <v>1.8372999999999999</v>
      </c>
      <c r="BS50" s="14">
        <v>1.8368</v>
      </c>
      <c r="BT50" s="14">
        <v>1.8359000000000001</v>
      </c>
      <c r="BU50" s="14">
        <v>1.8365</v>
      </c>
      <c r="BV50" s="14">
        <v>1.8394999999999999</v>
      </c>
      <c r="BW50" s="14">
        <v>1.8402000000000001</v>
      </c>
      <c r="BX50" s="14">
        <v>1.8403</v>
      </c>
      <c r="BY50" s="14">
        <v>1.8406</v>
      </c>
      <c r="BZ50" s="14">
        <v>1.8404</v>
      </c>
      <c r="CA50" s="14">
        <v>1.8408</v>
      </c>
      <c r="CB50" s="14">
        <v>1.8405</v>
      </c>
      <c r="CC50" s="14">
        <v>1.8402000000000001</v>
      </c>
      <c r="CD50" s="14">
        <v>1.8403</v>
      </c>
      <c r="CE50" s="14">
        <v>1.8401000000000001</v>
      </c>
      <c r="CF50" s="14">
        <v>1.8395999999999999</v>
      </c>
      <c r="CG50" s="14">
        <v>1.8389</v>
      </c>
      <c r="CH50" s="14">
        <v>1.8383</v>
      </c>
      <c r="CI50" s="14">
        <v>1.8388</v>
      </c>
      <c r="CJ50" s="14">
        <v>1.8383</v>
      </c>
      <c r="CK50" s="14">
        <v>1.8382000000000001</v>
      </c>
      <c r="CL50" s="14">
        <v>1.8468</v>
      </c>
      <c r="CM50" s="14">
        <v>1.8472999999999999</v>
      </c>
      <c r="CN50" s="14">
        <v>1.8462000000000001</v>
      </c>
      <c r="CO50" s="14">
        <v>1.8460000000000001</v>
      </c>
      <c r="CP50" s="14">
        <v>1.8462000000000001</v>
      </c>
      <c r="CQ50" s="14">
        <v>1.8460000000000001</v>
      </c>
      <c r="CR50" s="14">
        <v>1.8473999999999999</v>
      </c>
      <c r="CS50" s="14">
        <v>1.8486</v>
      </c>
      <c r="CT50" s="14">
        <v>1.8467</v>
      </c>
      <c r="CU50" s="14">
        <v>1.8464</v>
      </c>
      <c r="CV50" s="14">
        <v>1.8460000000000001</v>
      </c>
      <c r="CW50" s="14">
        <v>1.8460000000000001</v>
      </c>
      <c r="CX50" s="14">
        <v>1.8454999999999999</v>
      </c>
      <c r="CY50" s="14">
        <v>1.8447</v>
      </c>
      <c r="CZ50" s="14">
        <v>1.8443000000000001</v>
      </c>
      <c r="DA50" s="14">
        <v>1.8447</v>
      </c>
      <c r="DB50" s="14">
        <v>1.8441000000000001</v>
      </c>
      <c r="DC50" s="14">
        <v>1.8447</v>
      </c>
      <c r="DD50" s="14">
        <v>1.8446</v>
      </c>
      <c r="DE50" s="14">
        <v>1.8443000000000001</v>
      </c>
      <c r="DF50" s="14">
        <v>1.8445</v>
      </c>
      <c r="DG50" s="14">
        <v>1.8448</v>
      </c>
      <c r="DH50" s="14">
        <v>1.8468</v>
      </c>
      <c r="DI50" s="14">
        <v>1.8464</v>
      </c>
    </row>
    <row r="51" spans="1:113" x14ac:dyDescent="0.3">
      <c r="A51">
        <v>50</v>
      </c>
      <c r="B51" s="7">
        <v>4160</v>
      </c>
      <c r="C51" s="7">
        <v>11070</v>
      </c>
      <c r="D51" s="7">
        <v>77</v>
      </c>
      <c r="E51" s="7">
        <v>3.7</v>
      </c>
      <c r="F51" s="8">
        <v>822</v>
      </c>
      <c r="G51" s="7">
        <v>7.1</v>
      </c>
      <c r="H51" s="9">
        <v>121.10132441718348</v>
      </c>
      <c r="I51" s="10">
        <v>267.85730000000001</v>
      </c>
      <c r="J51" s="11">
        <f t="shared" si="5"/>
        <v>2011.3120408163261</v>
      </c>
      <c r="K51" s="11">
        <f t="shared" si="6"/>
        <v>295.18550000000005</v>
      </c>
      <c r="L51" s="12">
        <f t="shared" si="7"/>
        <v>7.3381328707253664</v>
      </c>
      <c r="M51" s="11">
        <f t="shared" si="8"/>
        <v>996.51034396000421</v>
      </c>
      <c r="N51" s="13">
        <f t="shared" si="9"/>
        <v>1.8861551020408172</v>
      </c>
      <c r="O51" s="15">
        <v>1837.7129</v>
      </c>
      <c r="P51" s="15">
        <v>1901.5545999999999</v>
      </c>
      <c r="Q51" s="15">
        <v>1898.6033</v>
      </c>
      <c r="R51" s="15">
        <v>1896.5795000000001</v>
      </c>
      <c r="S51" s="15">
        <v>1889.902</v>
      </c>
      <c r="T51" s="15">
        <v>1884.8638000000001</v>
      </c>
      <c r="U51" s="15">
        <v>1888.9804999999999</v>
      </c>
      <c r="V51" s="15">
        <v>1895.7761</v>
      </c>
      <c r="W51" s="15">
        <v>1900.8733999999999</v>
      </c>
      <c r="X51" s="15">
        <v>1961.7833000000001</v>
      </c>
      <c r="Y51" s="15">
        <v>1959.845</v>
      </c>
      <c r="Z51" s="15">
        <v>1957.2311</v>
      </c>
      <c r="AA51" s="15">
        <v>1953.7126000000001</v>
      </c>
      <c r="AB51" s="15">
        <v>1951.8402000000001</v>
      </c>
      <c r="AC51" s="15">
        <v>1950.3562999999999</v>
      </c>
      <c r="AD51" s="15">
        <v>1949.0781999999999</v>
      </c>
      <c r="AE51" s="15">
        <v>1948.2628</v>
      </c>
      <c r="AF51" s="15">
        <v>1945.9481000000001</v>
      </c>
      <c r="AG51" s="15">
        <v>1949.6273000000001</v>
      </c>
      <c r="AH51" s="15">
        <v>1949.9612</v>
      </c>
      <c r="AI51" s="15">
        <v>1951.0873999999999</v>
      </c>
      <c r="AJ51" s="15">
        <v>1954.865</v>
      </c>
      <c r="AK51" s="15">
        <v>1953.1023</v>
      </c>
      <c r="AL51" s="15">
        <v>1953.6367</v>
      </c>
      <c r="AM51" s="15">
        <v>1960.5998999999999</v>
      </c>
      <c r="AN51" s="15">
        <v>2132.8984</v>
      </c>
      <c r="AO51" s="15">
        <v>2130.5432000000001</v>
      </c>
      <c r="AP51" s="15">
        <v>2122.8200999999999</v>
      </c>
      <c r="AQ51" s="15">
        <v>2117.0500000000002</v>
      </c>
      <c r="AR51" s="15">
        <v>2107.8865000000001</v>
      </c>
      <c r="AS51" s="15">
        <v>2097.0763999999999</v>
      </c>
      <c r="AT51" s="15">
        <v>2110.6057000000001</v>
      </c>
      <c r="AU51" s="15">
        <v>2107.6606000000002</v>
      </c>
      <c r="AV51" s="15">
        <v>2092.4733999999999</v>
      </c>
      <c r="AW51" s="15">
        <v>2081.239</v>
      </c>
      <c r="AX51" s="15">
        <v>2073.0720000000001</v>
      </c>
      <c r="AY51" s="15">
        <v>2064.0673999999999</v>
      </c>
      <c r="AZ51" s="15">
        <v>2057.3236999999999</v>
      </c>
      <c r="BA51" s="15">
        <v>2059.0962</v>
      </c>
      <c r="BB51" s="15">
        <v>2062.8948</v>
      </c>
      <c r="BC51" s="15">
        <v>2066.3004999999998</v>
      </c>
      <c r="BD51" s="15">
        <v>2070.1208000000001</v>
      </c>
      <c r="BE51" s="15">
        <v>2077.6774999999998</v>
      </c>
      <c r="BF51" s="15">
        <v>2088.5830000000001</v>
      </c>
      <c r="BG51" s="15">
        <v>2099.7397000000001</v>
      </c>
      <c r="BH51" s="15">
        <v>2109.3081000000002</v>
      </c>
      <c r="BI51" s="15">
        <v>2121.0803000000001</v>
      </c>
      <c r="BJ51" s="15">
        <v>2128.1633000000002</v>
      </c>
      <c r="BK51" s="15">
        <v>2130.8258999999998</v>
      </c>
      <c r="BL51" s="17"/>
      <c r="BM51" s="14">
        <v>1.8734</v>
      </c>
      <c r="BN51" s="14">
        <v>1.8773</v>
      </c>
      <c r="BO51" s="14">
        <v>1.8775999999999999</v>
      </c>
      <c r="BP51" s="14">
        <v>1.8775999999999999</v>
      </c>
      <c r="BQ51" s="14">
        <v>1.8778999999999999</v>
      </c>
      <c r="BR51" s="14">
        <v>1.8773</v>
      </c>
      <c r="BS51" s="14">
        <v>1.8776999999999999</v>
      </c>
      <c r="BT51" s="14">
        <v>1.8774</v>
      </c>
      <c r="BU51" s="14">
        <v>1.8769</v>
      </c>
      <c r="BV51" s="14">
        <v>1.8801000000000001</v>
      </c>
      <c r="BW51" s="14">
        <v>1.8802000000000001</v>
      </c>
      <c r="BX51" s="14">
        <v>1.8798999999999999</v>
      </c>
      <c r="BY51" s="14">
        <v>1.8811</v>
      </c>
      <c r="BZ51" s="14">
        <v>1.8811</v>
      </c>
      <c r="CA51" s="14">
        <v>1.8804000000000001</v>
      </c>
      <c r="CB51" s="14">
        <v>1.8797999999999999</v>
      </c>
      <c r="CC51" s="14">
        <v>1.8804000000000001</v>
      </c>
      <c r="CD51" s="14">
        <v>1.8805000000000001</v>
      </c>
      <c r="CE51" s="14">
        <v>1.8798999999999999</v>
      </c>
      <c r="CF51" s="14">
        <v>1.88</v>
      </c>
      <c r="CG51" s="14">
        <v>1.8802000000000001</v>
      </c>
      <c r="CH51" s="14">
        <v>1.8794999999999999</v>
      </c>
      <c r="CI51" s="14">
        <v>1.8794999999999999</v>
      </c>
      <c r="CJ51" s="14">
        <v>1.8806</v>
      </c>
      <c r="CK51" s="14">
        <v>1.8794</v>
      </c>
      <c r="CL51" s="14">
        <v>1.8998999999999999</v>
      </c>
      <c r="CM51" s="14">
        <v>1.9000999999999999</v>
      </c>
      <c r="CN51" s="14">
        <v>1.8984000000000001</v>
      </c>
      <c r="CO51" s="14">
        <v>1.8971</v>
      </c>
      <c r="CP51" s="14">
        <v>1.8954</v>
      </c>
      <c r="CQ51" s="14">
        <v>1.8936999999999999</v>
      </c>
      <c r="CR51" s="14">
        <v>1.8956999999999999</v>
      </c>
      <c r="CS51" s="14">
        <v>1.8958999999999999</v>
      </c>
      <c r="CT51" s="14">
        <v>1.8929</v>
      </c>
      <c r="CU51" s="14">
        <v>1.8916999999999999</v>
      </c>
      <c r="CV51" s="14">
        <v>1.8906000000000001</v>
      </c>
      <c r="CW51" s="14">
        <v>1.8898999999999999</v>
      </c>
      <c r="CX51" s="14">
        <v>1.8895999999999999</v>
      </c>
      <c r="CY51" s="14">
        <v>1.8884000000000001</v>
      </c>
      <c r="CZ51" s="14">
        <v>1.8887</v>
      </c>
      <c r="DA51" s="14">
        <v>1.8879999999999999</v>
      </c>
      <c r="DB51" s="14">
        <v>1.8885000000000001</v>
      </c>
      <c r="DC51" s="14">
        <v>1.8900999999999999</v>
      </c>
      <c r="DD51" s="14">
        <v>1.891</v>
      </c>
      <c r="DE51" s="14">
        <v>1.8918999999999999</v>
      </c>
      <c r="DF51" s="14">
        <v>1.8938999999999999</v>
      </c>
      <c r="DG51" s="14">
        <v>1.8964000000000001</v>
      </c>
      <c r="DH51" s="14">
        <v>1.8982000000000001</v>
      </c>
      <c r="DI51" s="14">
        <v>1.8998999999999999</v>
      </c>
    </row>
    <row r="53" spans="1:113" x14ac:dyDescent="0.3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2" t="s">
        <v>6</v>
      </c>
      <c r="I53" s="3" t="s">
        <v>7</v>
      </c>
      <c r="J53" s="4" t="s">
        <v>8</v>
      </c>
      <c r="K53" s="4" t="s">
        <v>9</v>
      </c>
      <c r="L53" s="4" t="s">
        <v>10</v>
      </c>
      <c r="M53" s="5" t="s">
        <v>11</v>
      </c>
      <c r="N53" s="4" t="s">
        <v>12</v>
      </c>
      <c r="O53" s="6" t="s">
        <v>13</v>
      </c>
      <c r="P53" s="6" t="s">
        <v>14</v>
      </c>
      <c r="Q53" s="6" t="s">
        <v>15</v>
      </c>
      <c r="R53" s="6" t="s">
        <v>16</v>
      </c>
      <c r="S53" s="6" t="s">
        <v>17</v>
      </c>
      <c r="T53" s="6" t="s">
        <v>18</v>
      </c>
      <c r="U53" s="6" t="s">
        <v>19</v>
      </c>
      <c r="V53" s="6" t="s">
        <v>20</v>
      </c>
      <c r="W53" s="6" t="s">
        <v>21</v>
      </c>
      <c r="X53" s="6" t="s">
        <v>22</v>
      </c>
      <c r="Y53" s="6" t="s">
        <v>23</v>
      </c>
      <c r="Z53" s="6" t="s">
        <v>24</v>
      </c>
      <c r="AA53" s="6" t="s">
        <v>25</v>
      </c>
      <c r="AB53" s="6" t="s">
        <v>26</v>
      </c>
      <c r="AC53" s="6" t="s">
        <v>27</v>
      </c>
      <c r="AD53" s="6" t="s">
        <v>28</v>
      </c>
      <c r="AE53" s="6" t="s">
        <v>29</v>
      </c>
      <c r="AF53" s="6" t="s">
        <v>30</v>
      </c>
      <c r="AG53" s="6" t="s">
        <v>31</v>
      </c>
      <c r="AH53" s="6" t="s">
        <v>32</v>
      </c>
      <c r="AI53" s="6" t="s">
        <v>33</v>
      </c>
      <c r="AJ53" s="6" t="s">
        <v>34</v>
      </c>
      <c r="AK53" s="6" t="s">
        <v>35</v>
      </c>
      <c r="AL53" s="6" t="s">
        <v>36</v>
      </c>
      <c r="AM53" s="6" t="s">
        <v>37</v>
      </c>
      <c r="AN53" s="6" t="s">
        <v>38</v>
      </c>
      <c r="AO53" s="6" t="s">
        <v>39</v>
      </c>
      <c r="AP53" s="6" t="s">
        <v>40</v>
      </c>
      <c r="AQ53" s="6" t="s">
        <v>41</v>
      </c>
      <c r="AR53" s="6" t="s">
        <v>42</v>
      </c>
      <c r="AS53" s="6" t="s">
        <v>43</v>
      </c>
      <c r="AT53" s="6" t="s">
        <v>44</v>
      </c>
      <c r="AU53" s="6" t="s">
        <v>45</v>
      </c>
      <c r="AV53" s="6" t="s">
        <v>46</v>
      </c>
      <c r="AW53" s="6" t="s">
        <v>47</v>
      </c>
      <c r="AX53" s="6" t="s">
        <v>48</v>
      </c>
      <c r="AY53" s="6" t="s">
        <v>49</v>
      </c>
      <c r="AZ53" s="6" t="s">
        <v>50</v>
      </c>
      <c r="BA53" s="6" t="s">
        <v>51</v>
      </c>
      <c r="BB53" s="6" t="s">
        <v>52</v>
      </c>
      <c r="BC53" s="6" t="s">
        <v>53</v>
      </c>
      <c r="BD53" s="6" t="s">
        <v>54</v>
      </c>
      <c r="BE53" s="6" t="s">
        <v>55</v>
      </c>
      <c r="BF53" s="6" t="s">
        <v>56</v>
      </c>
      <c r="BG53" s="6" t="s">
        <v>57</v>
      </c>
      <c r="BH53" s="6" t="s">
        <v>58</v>
      </c>
      <c r="BI53" s="6" t="s">
        <v>59</v>
      </c>
      <c r="BJ53" s="6" t="s">
        <v>60</v>
      </c>
      <c r="BK53" s="6" t="s">
        <v>61</v>
      </c>
      <c r="BM53" s="16" t="s">
        <v>13</v>
      </c>
      <c r="BN53" s="16" t="s">
        <v>14</v>
      </c>
      <c r="BO53" s="16" t="s">
        <v>15</v>
      </c>
      <c r="BP53" s="16" t="s">
        <v>16</v>
      </c>
      <c r="BQ53" s="16" t="s">
        <v>17</v>
      </c>
      <c r="BR53" s="16" t="s">
        <v>18</v>
      </c>
      <c r="BS53" s="16" t="s">
        <v>19</v>
      </c>
      <c r="BT53" s="16" t="s">
        <v>20</v>
      </c>
      <c r="BU53" s="16" t="s">
        <v>21</v>
      </c>
      <c r="BV53" s="16" t="s">
        <v>22</v>
      </c>
      <c r="BW53" s="16" t="s">
        <v>23</v>
      </c>
      <c r="BX53" s="16" t="s">
        <v>24</v>
      </c>
      <c r="BY53" s="16" t="s">
        <v>25</v>
      </c>
      <c r="BZ53" s="16" t="s">
        <v>26</v>
      </c>
      <c r="CA53" s="16" t="s">
        <v>27</v>
      </c>
      <c r="CB53" s="16" t="s">
        <v>28</v>
      </c>
      <c r="CC53" s="16" t="s">
        <v>29</v>
      </c>
      <c r="CD53" s="16" t="s">
        <v>30</v>
      </c>
      <c r="CE53" s="16" t="s">
        <v>31</v>
      </c>
      <c r="CF53" s="16" t="s">
        <v>32</v>
      </c>
      <c r="CG53" s="16" t="s">
        <v>33</v>
      </c>
      <c r="CH53" s="16" t="s">
        <v>34</v>
      </c>
      <c r="CI53" s="16" t="s">
        <v>35</v>
      </c>
      <c r="CJ53" s="16" t="s">
        <v>36</v>
      </c>
      <c r="CK53" s="16" t="s">
        <v>37</v>
      </c>
      <c r="CL53" s="16" t="s">
        <v>38</v>
      </c>
      <c r="CM53" s="16" t="s">
        <v>39</v>
      </c>
      <c r="CN53" s="16" t="s">
        <v>40</v>
      </c>
      <c r="CO53" s="16" t="s">
        <v>41</v>
      </c>
      <c r="CP53" s="16" t="s">
        <v>42</v>
      </c>
      <c r="CQ53" s="16" t="s">
        <v>43</v>
      </c>
      <c r="CR53" s="16" t="s">
        <v>44</v>
      </c>
      <c r="CS53" s="16" t="s">
        <v>45</v>
      </c>
      <c r="CT53" s="16" t="s">
        <v>46</v>
      </c>
      <c r="CU53" s="16" t="s">
        <v>47</v>
      </c>
      <c r="CV53" s="16" t="s">
        <v>48</v>
      </c>
      <c r="CW53" s="16" t="s">
        <v>49</v>
      </c>
      <c r="CX53" s="16" t="s">
        <v>50</v>
      </c>
      <c r="CY53" s="16" t="s">
        <v>51</v>
      </c>
      <c r="CZ53" s="16" t="s">
        <v>52</v>
      </c>
      <c r="DA53" s="16" t="s">
        <v>53</v>
      </c>
      <c r="DB53" s="16" t="s">
        <v>54</v>
      </c>
      <c r="DC53" s="16" t="s">
        <v>55</v>
      </c>
      <c r="DD53" s="16" t="s">
        <v>56</v>
      </c>
      <c r="DE53" s="16" t="s">
        <v>57</v>
      </c>
      <c r="DF53" s="16" t="s">
        <v>58</v>
      </c>
      <c r="DG53" s="16" t="s">
        <v>59</v>
      </c>
      <c r="DH53" s="16" t="s">
        <v>60</v>
      </c>
      <c r="DI53" s="16" t="s">
        <v>61</v>
      </c>
    </row>
    <row r="54" spans="1:113" s="27" customFormat="1" x14ac:dyDescent="0.3">
      <c r="B54" s="18">
        <v>19520</v>
      </c>
      <c r="C54" s="18">
        <v>9550</v>
      </c>
      <c r="D54" s="18">
        <v>109</v>
      </c>
      <c r="E54" s="18">
        <v>3.2</v>
      </c>
      <c r="F54" s="19">
        <v>478</v>
      </c>
      <c r="G54" s="18">
        <v>9.4</v>
      </c>
      <c r="H54" s="20">
        <v>132.13225007953193</v>
      </c>
      <c r="I54" s="21">
        <v>824.36270000000002</v>
      </c>
      <c r="J54" s="21">
        <f t="shared" ref="J54:J71" si="10">AVERAGE(O54:BK54)</f>
        <v>2014.8883551020408</v>
      </c>
      <c r="K54" s="21">
        <f t="shared" ref="K54:K71" si="11">MAX(O54:BK54)-MIN(O54:BK54)</f>
        <v>93.14489999999978</v>
      </c>
      <c r="L54" s="22">
        <f t="shared" ref="L54:L71" si="12">K54*50/J54</f>
        <v>2.3114159095748659</v>
      </c>
      <c r="M54" s="21">
        <f t="shared" ref="M54:M71" si="13">J54*60/H54</f>
        <v>914.94166816470147</v>
      </c>
      <c r="N54" s="23">
        <f t="shared" ref="N54:N71" si="14">AVERAGE(BM54:DI54)</f>
        <v>1.8777020408163263</v>
      </c>
      <c r="O54" s="24">
        <v>1962.6158</v>
      </c>
      <c r="P54" s="24">
        <v>1982.5232000000001</v>
      </c>
      <c r="Q54" s="24">
        <v>1982.8462</v>
      </c>
      <c r="R54" s="24">
        <v>1980.8914</v>
      </c>
      <c r="S54" s="24">
        <v>1977.3162</v>
      </c>
      <c r="T54" s="24">
        <v>1974.8541</v>
      </c>
      <c r="U54" s="24">
        <v>1975.8004000000001</v>
      </c>
      <c r="V54" s="24">
        <v>1979.2616</v>
      </c>
      <c r="W54" s="24">
        <v>1981.818</v>
      </c>
      <c r="X54" s="24">
        <v>2004.0530000000001</v>
      </c>
      <c r="Y54" s="24">
        <v>2003.296</v>
      </c>
      <c r="Z54" s="24">
        <v>2001.3231000000001</v>
      </c>
      <c r="AA54" s="24">
        <v>2000.0802000000001</v>
      </c>
      <c r="AB54" s="24">
        <v>1999.2659000000001</v>
      </c>
      <c r="AC54" s="24">
        <v>1998.9353000000001</v>
      </c>
      <c r="AD54" s="24">
        <v>1996.4253000000001</v>
      </c>
      <c r="AE54" s="24">
        <v>1996.5885000000001</v>
      </c>
      <c r="AF54" s="24">
        <v>1993.1271999999999</v>
      </c>
      <c r="AG54" s="24">
        <v>1994.9756</v>
      </c>
      <c r="AH54" s="24">
        <v>1995.0762999999999</v>
      </c>
      <c r="AI54" s="24">
        <v>1996.1818000000001</v>
      </c>
      <c r="AJ54" s="24">
        <v>1996.1854000000001</v>
      </c>
      <c r="AK54" s="24">
        <v>1995.9306999999999</v>
      </c>
      <c r="AL54" s="24">
        <v>1998.2304999999999</v>
      </c>
      <c r="AM54" s="24">
        <v>2002.0349000000001</v>
      </c>
      <c r="AN54" s="24">
        <v>2048.3029999999999</v>
      </c>
      <c r="AO54" s="24">
        <v>2050.1592000000001</v>
      </c>
      <c r="AP54" s="24">
        <v>2048.9848999999999</v>
      </c>
      <c r="AQ54" s="24">
        <v>2047.0187000000001</v>
      </c>
      <c r="AR54" s="24">
        <v>2043.8126</v>
      </c>
      <c r="AS54" s="24">
        <v>2043.0568000000001</v>
      </c>
      <c r="AT54" s="24">
        <v>2052.6731</v>
      </c>
      <c r="AU54" s="24">
        <v>2055.7606999999998</v>
      </c>
      <c r="AV54" s="24">
        <v>2051.4247999999998</v>
      </c>
      <c r="AW54" s="24">
        <v>2048.9385000000002</v>
      </c>
      <c r="AX54" s="24">
        <v>2044.8212000000001</v>
      </c>
      <c r="AY54" s="24">
        <v>2038.3439000000001</v>
      </c>
      <c r="AZ54" s="24">
        <v>2033.0989999999999</v>
      </c>
      <c r="BA54" s="24">
        <v>2031.4363000000001</v>
      </c>
      <c r="BB54" s="24">
        <v>2032.9637</v>
      </c>
      <c r="BC54" s="24">
        <v>2030.7294999999999</v>
      </c>
      <c r="BD54" s="24">
        <v>2029.2348999999999</v>
      </c>
      <c r="BE54" s="24">
        <v>2027.2614000000001</v>
      </c>
      <c r="BF54" s="24">
        <v>2026.9337</v>
      </c>
      <c r="BG54" s="24">
        <v>2025.6376</v>
      </c>
      <c r="BH54" s="24">
        <v>2026.9435000000001</v>
      </c>
      <c r="BI54" s="24">
        <v>2035.3130000000001</v>
      </c>
      <c r="BJ54" s="24">
        <v>2041.5248999999999</v>
      </c>
      <c r="BK54" s="24">
        <v>2045.5179000000001</v>
      </c>
      <c r="BL54" s="25"/>
      <c r="BM54" s="26">
        <v>1.8732</v>
      </c>
      <c r="BN54" s="26">
        <v>1.8744000000000001</v>
      </c>
      <c r="BO54" s="26">
        <v>1.8744000000000001</v>
      </c>
      <c r="BP54" s="26">
        <v>1.8752</v>
      </c>
      <c r="BQ54" s="26">
        <v>1.8762000000000001</v>
      </c>
      <c r="BR54" s="26">
        <v>1.8748</v>
      </c>
      <c r="BS54" s="26">
        <v>1.8749</v>
      </c>
      <c r="BT54" s="26">
        <v>1.8740000000000001</v>
      </c>
      <c r="BU54" s="26">
        <v>1.8741000000000001</v>
      </c>
      <c r="BV54" s="26">
        <v>1.8751</v>
      </c>
      <c r="BW54" s="26">
        <v>1.8758999999999999</v>
      </c>
      <c r="BX54" s="26">
        <v>1.8756999999999999</v>
      </c>
      <c r="BY54" s="26">
        <v>1.8756999999999999</v>
      </c>
      <c r="BZ54" s="26">
        <v>1.8761000000000001</v>
      </c>
      <c r="CA54" s="26">
        <v>1.8757999999999999</v>
      </c>
      <c r="CB54" s="26">
        <v>1.877</v>
      </c>
      <c r="CC54" s="26">
        <v>1.8757999999999999</v>
      </c>
      <c r="CD54" s="26">
        <v>1.8758999999999999</v>
      </c>
      <c r="CE54" s="26">
        <v>1.8756999999999999</v>
      </c>
      <c r="CF54" s="26">
        <v>1.8753</v>
      </c>
      <c r="CG54" s="26">
        <v>1.8740000000000001</v>
      </c>
      <c r="CH54" s="26">
        <v>1.8743000000000001</v>
      </c>
      <c r="CI54" s="26">
        <v>1.8741000000000001</v>
      </c>
      <c r="CJ54" s="26">
        <v>1.8741000000000001</v>
      </c>
      <c r="CK54" s="26">
        <v>1.8748</v>
      </c>
      <c r="CL54" s="26">
        <v>1.8798999999999999</v>
      </c>
      <c r="CM54" s="26">
        <v>1.8802000000000001</v>
      </c>
      <c r="CN54" s="26">
        <v>1.8801000000000001</v>
      </c>
      <c r="CO54" s="26">
        <v>1.88</v>
      </c>
      <c r="CP54" s="26">
        <v>1.8803000000000001</v>
      </c>
      <c r="CQ54" s="26">
        <v>1.8806</v>
      </c>
      <c r="CR54" s="26">
        <v>1.8823000000000001</v>
      </c>
      <c r="CS54" s="26">
        <v>1.8828</v>
      </c>
      <c r="CT54" s="26">
        <v>1.8822000000000001</v>
      </c>
      <c r="CU54" s="26">
        <v>1.8818999999999999</v>
      </c>
      <c r="CV54" s="26">
        <v>1.8814</v>
      </c>
      <c r="CW54" s="26">
        <v>1.8813</v>
      </c>
      <c r="CX54" s="26">
        <v>1.8813</v>
      </c>
      <c r="CY54" s="26">
        <v>1.8811</v>
      </c>
      <c r="CZ54" s="26">
        <v>1.8804000000000001</v>
      </c>
      <c r="DA54" s="26">
        <v>1.8802000000000001</v>
      </c>
      <c r="DB54" s="26">
        <v>1.8794</v>
      </c>
      <c r="DC54" s="26">
        <v>1.8794999999999999</v>
      </c>
      <c r="DD54" s="26">
        <v>1.8794999999999999</v>
      </c>
      <c r="DE54" s="26">
        <v>1.8791</v>
      </c>
      <c r="DF54" s="26">
        <v>1.879</v>
      </c>
      <c r="DG54" s="26">
        <v>1.8789</v>
      </c>
      <c r="DH54" s="26">
        <v>1.8796999999999999</v>
      </c>
      <c r="DI54" s="26">
        <v>1.8797999999999999</v>
      </c>
    </row>
    <row r="55" spans="1:113" s="27" customFormat="1" x14ac:dyDescent="0.3">
      <c r="B55" s="18">
        <v>4480</v>
      </c>
      <c r="C55" s="18">
        <v>17910</v>
      </c>
      <c r="D55" s="18">
        <v>169</v>
      </c>
      <c r="E55" s="18">
        <v>3.3</v>
      </c>
      <c r="F55" s="19">
        <v>702</v>
      </c>
      <c r="G55" s="18">
        <v>11.9</v>
      </c>
      <c r="H55" s="20">
        <v>61.495664192238941</v>
      </c>
      <c r="I55" s="21">
        <v>1040.7251000000001</v>
      </c>
      <c r="J55" s="21">
        <f t="shared" si="10"/>
        <v>2003.1955081632655</v>
      </c>
      <c r="K55" s="21">
        <f t="shared" si="11"/>
        <v>106.76910000000021</v>
      </c>
      <c r="L55" s="22">
        <f t="shared" si="12"/>
        <v>2.6649695340495509</v>
      </c>
      <c r="M55" s="21">
        <f t="shared" si="13"/>
        <v>1954.4748734491222</v>
      </c>
      <c r="N55" s="23">
        <f t="shared" si="14"/>
        <v>1.8378102040816333</v>
      </c>
      <c r="O55" s="24">
        <v>1932.3717999999999</v>
      </c>
      <c r="P55" s="24">
        <v>1959.4259999999999</v>
      </c>
      <c r="Q55" s="24">
        <v>1957.2876000000001</v>
      </c>
      <c r="R55" s="24">
        <v>1958.4662000000001</v>
      </c>
      <c r="S55" s="24">
        <v>1960.3838000000001</v>
      </c>
      <c r="T55" s="24">
        <v>1959.693</v>
      </c>
      <c r="U55" s="24">
        <v>1961.1974</v>
      </c>
      <c r="V55" s="24">
        <v>1961.5255</v>
      </c>
      <c r="W55" s="24">
        <v>1958.6404</v>
      </c>
      <c r="X55" s="24">
        <v>1990.7572</v>
      </c>
      <c r="Y55" s="24">
        <v>1987.8549</v>
      </c>
      <c r="Z55" s="24">
        <v>1986.7121999999999</v>
      </c>
      <c r="AA55" s="24">
        <v>1985.7583</v>
      </c>
      <c r="AB55" s="24">
        <v>1988.1043999999999</v>
      </c>
      <c r="AC55" s="24">
        <v>1989.3372999999999</v>
      </c>
      <c r="AD55" s="24">
        <v>1990.7562</v>
      </c>
      <c r="AE55" s="24">
        <v>1991.6014</v>
      </c>
      <c r="AF55" s="24">
        <v>1991.5856000000001</v>
      </c>
      <c r="AG55" s="24">
        <v>1995.5840000000001</v>
      </c>
      <c r="AH55" s="24">
        <v>1996.8647000000001</v>
      </c>
      <c r="AI55" s="24">
        <v>1996.749</v>
      </c>
      <c r="AJ55" s="24">
        <v>1995.1262999999999</v>
      </c>
      <c r="AK55" s="24">
        <v>1993.6604</v>
      </c>
      <c r="AL55" s="24">
        <v>1991.3788999999999</v>
      </c>
      <c r="AM55" s="24">
        <v>1990.6389999999999</v>
      </c>
      <c r="AN55" s="24">
        <v>2022.0389</v>
      </c>
      <c r="AO55" s="24">
        <v>2021.8323</v>
      </c>
      <c r="AP55" s="24">
        <v>2021.2924</v>
      </c>
      <c r="AQ55" s="24">
        <v>2022.2583999999999</v>
      </c>
      <c r="AR55" s="24">
        <v>2020.5334</v>
      </c>
      <c r="AS55" s="24">
        <v>2020.3774000000001</v>
      </c>
      <c r="AT55" s="24">
        <v>2032.4269999999999</v>
      </c>
      <c r="AU55" s="24">
        <v>2039.1409000000001</v>
      </c>
      <c r="AV55" s="24">
        <v>2035.3567</v>
      </c>
      <c r="AW55" s="24">
        <v>2036.895</v>
      </c>
      <c r="AX55" s="24">
        <v>2034.3014000000001</v>
      </c>
      <c r="AY55" s="24">
        <v>2034.2014999999999</v>
      </c>
      <c r="AZ55" s="24">
        <v>2036.7197000000001</v>
      </c>
      <c r="BA55" s="24">
        <v>2035.2795000000001</v>
      </c>
      <c r="BB55" s="24">
        <v>2037.7774999999999</v>
      </c>
      <c r="BC55" s="24">
        <v>2035.1259</v>
      </c>
      <c r="BD55" s="24">
        <v>2032.7853</v>
      </c>
      <c r="BE55" s="24">
        <v>2028.2888</v>
      </c>
      <c r="BF55" s="24">
        <v>2027.6547</v>
      </c>
      <c r="BG55" s="24">
        <v>2023.4580000000001</v>
      </c>
      <c r="BH55" s="24">
        <v>2020.4574</v>
      </c>
      <c r="BI55" s="24">
        <v>2022.6296</v>
      </c>
      <c r="BJ55" s="24">
        <v>2022.8092999999999</v>
      </c>
      <c r="BK55" s="24">
        <v>2021.4774</v>
      </c>
      <c r="BL55" s="25"/>
      <c r="BM55" s="26">
        <v>1.829</v>
      </c>
      <c r="BN55" s="26">
        <v>1.8319000000000001</v>
      </c>
      <c r="BO55" s="26">
        <v>1.8337000000000001</v>
      </c>
      <c r="BP55" s="26">
        <v>1.8345</v>
      </c>
      <c r="BQ55" s="26">
        <v>1.8339000000000001</v>
      </c>
      <c r="BR55" s="26">
        <v>1.8332999999999999</v>
      </c>
      <c r="BS55" s="26">
        <v>1.8328</v>
      </c>
      <c r="BT55" s="26">
        <v>1.8325</v>
      </c>
      <c r="BU55" s="26">
        <v>1.8333999999999999</v>
      </c>
      <c r="BV55" s="26">
        <v>1.835</v>
      </c>
      <c r="BW55" s="26">
        <v>1.8364</v>
      </c>
      <c r="BX55" s="26">
        <v>1.8364</v>
      </c>
      <c r="BY55" s="26">
        <v>1.8371</v>
      </c>
      <c r="BZ55" s="26">
        <v>1.8365</v>
      </c>
      <c r="CA55" s="26">
        <v>1.8365</v>
      </c>
      <c r="CB55" s="26">
        <v>1.8364</v>
      </c>
      <c r="CC55" s="26">
        <v>1.837</v>
      </c>
      <c r="CD55" s="26">
        <v>1.837</v>
      </c>
      <c r="CE55" s="26">
        <v>1.8364</v>
      </c>
      <c r="CF55" s="26">
        <v>1.8354999999999999</v>
      </c>
      <c r="CG55" s="26">
        <v>1.8348</v>
      </c>
      <c r="CH55" s="26">
        <v>1.8349</v>
      </c>
      <c r="CI55" s="26">
        <v>1.8343</v>
      </c>
      <c r="CJ55" s="26">
        <v>1.835</v>
      </c>
      <c r="CK55" s="26">
        <v>1.8353999999999999</v>
      </c>
      <c r="CL55" s="26">
        <v>1.8391999999999999</v>
      </c>
      <c r="CM55" s="26">
        <v>1.8403</v>
      </c>
      <c r="CN55" s="26">
        <v>1.8402000000000001</v>
      </c>
      <c r="CO55" s="26">
        <v>1.8404</v>
      </c>
      <c r="CP55" s="26">
        <v>1.8409</v>
      </c>
      <c r="CQ55" s="26">
        <v>1.8416999999999999</v>
      </c>
      <c r="CR55" s="26">
        <v>1.8433999999999999</v>
      </c>
      <c r="CS55" s="26">
        <v>1.8445</v>
      </c>
      <c r="CT55" s="26">
        <v>1.8446</v>
      </c>
      <c r="CU55" s="26">
        <v>1.8443000000000001</v>
      </c>
      <c r="CV55" s="26">
        <v>1.8445</v>
      </c>
      <c r="CW55" s="26">
        <v>1.8434999999999999</v>
      </c>
      <c r="CX55" s="26">
        <v>1.8431</v>
      </c>
      <c r="CY55" s="26">
        <v>1.8424</v>
      </c>
      <c r="CZ55" s="26">
        <v>1.8408</v>
      </c>
      <c r="DA55" s="26">
        <v>1.8407</v>
      </c>
      <c r="DB55" s="26">
        <v>1.8396999999999999</v>
      </c>
      <c r="DC55" s="26">
        <v>1.8401000000000001</v>
      </c>
      <c r="DD55" s="26">
        <v>1.8383</v>
      </c>
      <c r="DE55" s="26">
        <v>1.8383</v>
      </c>
      <c r="DF55" s="26">
        <v>1.8376999999999999</v>
      </c>
      <c r="DG55" s="26">
        <v>1.8372999999999999</v>
      </c>
      <c r="DH55" s="26">
        <v>1.8381000000000001</v>
      </c>
      <c r="DI55" s="26">
        <v>1.8391</v>
      </c>
    </row>
    <row r="56" spans="1:113" s="27" customFormat="1" x14ac:dyDescent="0.3">
      <c r="B56" s="18">
        <v>6400</v>
      </c>
      <c r="C56" s="18">
        <v>7650</v>
      </c>
      <c r="D56" s="18">
        <v>118</v>
      </c>
      <c r="E56" s="18">
        <v>3.7</v>
      </c>
      <c r="F56" s="19">
        <v>502</v>
      </c>
      <c r="G56" s="18">
        <v>15.5</v>
      </c>
      <c r="H56" s="20">
        <v>63.815873923763128</v>
      </c>
      <c r="I56" s="21">
        <v>1078.0542</v>
      </c>
      <c r="J56" s="21">
        <f t="shared" si="10"/>
        <v>2011.5152291666666</v>
      </c>
      <c r="K56" s="21">
        <f t="shared" si="11"/>
        <v>76.395199999999932</v>
      </c>
      <c r="L56" s="22">
        <f t="shared" si="12"/>
        <v>1.8989465973779638</v>
      </c>
      <c r="M56" s="21">
        <f t="shared" si="13"/>
        <v>1891.2365580730266</v>
      </c>
      <c r="N56" s="23">
        <f t="shared" si="14"/>
        <v>1.7996187500000007</v>
      </c>
      <c r="O56" s="24">
        <v>1955.9363000000001</v>
      </c>
      <c r="P56" s="24">
        <v>1978.9781</v>
      </c>
      <c r="Q56" s="24"/>
      <c r="R56" s="24">
        <v>1981.6198999999999</v>
      </c>
      <c r="S56" s="24">
        <v>1982.1853000000001</v>
      </c>
      <c r="T56" s="24">
        <v>1980.3162</v>
      </c>
      <c r="U56" s="24">
        <v>1980.4751000000001</v>
      </c>
      <c r="V56" s="24">
        <v>1980.9306999999999</v>
      </c>
      <c r="W56" s="24">
        <v>1979.9337</v>
      </c>
      <c r="X56" s="24">
        <v>2006.7998</v>
      </c>
      <c r="Y56" s="24">
        <v>2007.4105</v>
      </c>
      <c r="Z56" s="24">
        <v>2006.1193000000001</v>
      </c>
      <c r="AA56" s="24">
        <v>2006.7356</v>
      </c>
      <c r="AB56" s="24">
        <v>2007.7058999999999</v>
      </c>
      <c r="AC56" s="24">
        <v>2008.4994999999999</v>
      </c>
      <c r="AD56" s="24">
        <v>2014.6595</v>
      </c>
      <c r="AE56" s="24">
        <v>2009.2702999999999</v>
      </c>
      <c r="AF56" s="24">
        <v>2009.8320000000001</v>
      </c>
      <c r="AG56" s="24">
        <v>2010.4563000000001</v>
      </c>
      <c r="AH56" s="24">
        <v>2008.078</v>
      </c>
      <c r="AI56" s="24">
        <v>2006.646</v>
      </c>
      <c r="AJ56" s="24">
        <v>2012.9965999999999</v>
      </c>
      <c r="AK56" s="24">
        <v>2005.6425999999999</v>
      </c>
      <c r="AL56" s="24">
        <v>2004.7197000000001</v>
      </c>
      <c r="AM56" s="24">
        <v>2011.1373000000001</v>
      </c>
      <c r="AN56" s="24">
        <v>2027.6602</v>
      </c>
      <c r="AO56" s="24">
        <v>2032.3315</v>
      </c>
      <c r="AP56" s="24">
        <v>2030.3357000000001</v>
      </c>
      <c r="AQ56" s="24">
        <v>2024.4799</v>
      </c>
      <c r="AR56" s="24">
        <v>2020.2487000000001</v>
      </c>
      <c r="AS56" s="24">
        <v>2024.9138</v>
      </c>
      <c r="AT56" s="24">
        <v>2020.2284999999999</v>
      </c>
      <c r="AU56" s="24">
        <v>2025.712</v>
      </c>
      <c r="AV56" s="24">
        <v>2016.8175000000001</v>
      </c>
      <c r="AW56" s="24">
        <v>2022.0378000000001</v>
      </c>
      <c r="AX56" s="24">
        <v>2020.5730000000001</v>
      </c>
      <c r="AY56" s="24">
        <v>2021.1401000000001</v>
      </c>
      <c r="AZ56" s="24">
        <v>2028.4223999999999</v>
      </c>
      <c r="BA56" s="24">
        <v>2027.3420000000001</v>
      </c>
      <c r="BB56" s="24">
        <v>2030.8909000000001</v>
      </c>
      <c r="BC56" s="24">
        <v>2025.2716</v>
      </c>
      <c r="BD56" s="24">
        <v>2028.432</v>
      </c>
      <c r="BE56" s="24">
        <v>2027.4194</v>
      </c>
      <c r="BF56" s="24">
        <v>2024.625</v>
      </c>
      <c r="BG56" s="24">
        <v>2017.8607999999999</v>
      </c>
      <c r="BH56" s="24">
        <v>2021.2009</v>
      </c>
      <c r="BI56" s="24">
        <v>2024.829</v>
      </c>
      <c r="BJ56" s="24">
        <v>2027.0011</v>
      </c>
      <c r="BK56" s="24">
        <v>2025.873</v>
      </c>
      <c r="BL56" s="25"/>
      <c r="BM56" s="26">
        <v>1.7935000000000001</v>
      </c>
      <c r="BN56" s="26">
        <v>1.7984</v>
      </c>
      <c r="BO56" s="26"/>
      <c r="BP56" s="26">
        <v>1.8001</v>
      </c>
      <c r="BQ56" s="26">
        <v>1.7998000000000001</v>
      </c>
      <c r="BR56" s="26">
        <v>1.7992999999999999</v>
      </c>
      <c r="BS56" s="26">
        <v>1.7985</v>
      </c>
      <c r="BT56" s="26">
        <v>1.7975000000000001</v>
      </c>
      <c r="BU56" s="26">
        <v>1.7974000000000001</v>
      </c>
      <c r="BV56" s="26">
        <v>1.8013999999999999</v>
      </c>
      <c r="BW56" s="26">
        <v>1.8017000000000001</v>
      </c>
      <c r="BX56" s="26">
        <v>1.8023</v>
      </c>
      <c r="BY56" s="26">
        <v>1.8026</v>
      </c>
      <c r="BZ56" s="26">
        <v>1.8030999999999999</v>
      </c>
      <c r="CA56" s="26">
        <v>1.8028999999999999</v>
      </c>
      <c r="CB56" s="26">
        <v>1.7988</v>
      </c>
      <c r="CC56" s="26">
        <v>1.8028</v>
      </c>
      <c r="CD56" s="26">
        <v>1.8010999999999999</v>
      </c>
      <c r="CE56" s="26">
        <v>1.8016000000000001</v>
      </c>
      <c r="CF56" s="26">
        <v>1.8021</v>
      </c>
      <c r="CG56" s="26">
        <v>1.8017000000000001</v>
      </c>
      <c r="CH56" s="26">
        <v>1.7963</v>
      </c>
      <c r="CI56" s="26">
        <v>1.8002</v>
      </c>
      <c r="CJ56" s="26">
        <v>1.8007</v>
      </c>
      <c r="CK56" s="26">
        <v>1.7974000000000001</v>
      </c>
      <c r="CL56" s="26">
        <v>1.8004</v>
      </c>
      <c r="CM56" s="26">
        <v>1.7985</v>
      </c>
      <c r="CN56" s="26">
        <v>1.7988</v>
      </c>
      <c r="CO56" s="26">
        <v>1.8023</v>
      </c>
      <c r="CP56" s="26">
        <v>1.8028999999999999</v>
      </c>
      <c r="CQ56" s="26">
        <v>1.7981</v>
      </c>
      <c r="CR56" s="26">
        <v>1.8035000000000001</v>
      </c>
      <c r="CS56" s="26">
        <v>1.7994000000000001</v>
      </c>
      <c r="CT56" s="26">
        <v>1.8028999999999999</v>
      </c>
      <c r="CU56" s="26">
        <v>1.7992999999999999</v>
      </c>
      <c r="CV56" s="26">
        <v>1.7990999999999999</v>
      </c>
      <c r="CW56" s="26">
        <v>1.7994000000000001</v>
      </c>
      <c r="CX56" s="26">
        <v>1.7983</v>
      </c>
      <c r="CY56" s="26">
        <v>1.7988999999999999</v>
      </c>
      <c r="CZ56" s="26">
        <v>1.7977000000000001</v>
      </c>
      <c r="DA56" s="26">
        <v>1.8010999999999999</v>
      </c>
      <c r="DB56" s="26">
        <v>1.7970999999999999</v>
      </c>
      <c r="DC56" s="26">
        <v>1.7962</v>
      </c>
      <c r="DD56" s="26">
        <v>1.7970999999999999</v>
      </c>
      <c r="DE56" s="26">
        <v>1.7996000000000001</v>
      </c>
      <c r="DF56" s="26">
        <v>1.7959000000000001</v>
      </c>
      <c r="DG56" s="26">
        <v>1.7964</v>
      </c>
      <c r="DH56" s="26">
        <v>1.7975000000000001</v>
      </c>
      <c r="DI56" s="26">
        <v>1.8001</v>
      </c>
    </row>
    <row r="57" spans="1:113" s="27" customFormat="1" x14ac:dyDescent="0.3">
      <c r="B57" s="18">
        <v>7680</v>
      </c>
      <c r="C57" s="18">
        <v>2710</v>
      </c>
      <c r="D57" s="18">
        <v>210</v>
      </c>
      <c r="E57" s="18">
        <v>3.6</v>
      </c>
      <c r="F57" s="19">
        <v>654</v>
      </c>
      <c r="G57" s="18">
        <v>20.3</v>
      </c>
      <c r="H57" s="20">
        <v>35.093443936231935</v>
      </c>
      <c r="I57" s="21">
        <v>1231.7003999999999</v>
      </c>
      <c r="J57" s="21">
        <f t="shared" si="10"/>
        <v>2004.0690714285711</v>
      </c>
      <c r="K57" s="21">
        <f t="shared" si="11"/>
        <v>54.910399999999981</v>
      </c>
      <c r="L57" s="22">
        <f t="shared" si="12"/>
        <v>1.3699727415297596</v>
      </c>
      <c r="M57" s="21">
        <f t="shared" si="13"/>
        <v>3426.3990876532125</v>
      </c>
      <c r="N57" s="23">
        <f t="shared" si="14"/>
        <v>1.8512510204081631</v>
      </c>
      <c r="O57" s="24">
        <v>1992.7511</v>
      </c>
      <c r="P57" s="24">
        <v>1990.1936000000001</v>
      </c>
      <c r="Q57" s="24">
        <v>1992.9309000000001</v>
      </c>
      <c r="R57" s="24">
        <v>1996.0347999999999</v>
      </c>
      <c r="S57" s="24">
        <v>1996.8510000000001</v>
      </c>
      <c r="T57" s="24">
        <v>1995.2858000000001</v>
      </c>
      <c r="U57" s="24">
        <v>1990.6603</v>
      </c>
      <c r="V57" s="24">
        <v>1988.9253000000001</v>
      </c>
      <c r="W57" s="24">
        <v>1987.4081000000001</v>
      </c>
      <c r="X57" s="24">
        <v>1993.0359000000001</v>
      </c>
      <c r="Y57" s="24">
        <v>1995.3037999999999</v>
      </c>
      <c r="Z57" s="24">
        <v>1999.0288</v>
      </c>
      <c r="AA57" s="24">
        <v>2000.0392999999999</v>
      </c>
      <c r="AB57" s="24">
        <v>2003.7603999999999</v>
      </c>
      <c r="AC57" s="24">
        <v>2008.3512000000001</v>
      </c>
      <c r="AD57" s="24">
        <v>2007.4462000000001</v>
      </c>
      <c r="AE57" s="24">
        <v>2005.7632000000001</v>
      </c>
      <c r="AF57" s="24">
        <v>2001.7426</v>
      </c>
      <c r="AG57" s="24">
        <v>1999.4077</v>
      </c>
      <c r="AH57" s="24">
        <v>1994.2805000000001</v>
      </c>
      <c r="AI57" s="24">
        <v>1990.6117999999999</v>
      </c>
      <c r="AJ57" s="24">
        <v>1987.5618999999999</v>
      </c>
      <c r="AK57" s="24">
        <v>1983.5277000000001</v>
      </c>
      <c r="AL57" s="24">
        <v>1984.7656999999999</v>
      </c>
      <c r="AM57" s="24">
        <v>1989.2197000000001</v>
      </c>
      <c r="AN57" s="24">
        <v>2015.66</v>
      </c>
      <c r="AO57" s="24">
        <v>2019.5863999999999</v>
      </c>
      <c r="AP57" s="24">
        <v>2019.7726</v>
      </c>
      <c r="AQ57" s="24">
        <v>2020.8774000000001</v>
      </c>
      <c r="AR57" s="24">
        <v>2017.6038000000001</v>
      </c>
      <c r="AS57" s="24">
        <v>2021.2048</v>
      </c>
      <c r="AT57" s="24">
        <v>2031.4032</v>
      </c>
      <c r="AU57" s="24">
        <v>2038.4381000000001</v>
      </c>
      <c r="AV57" s="24">
        <v>2035.4355</v>
      </c>
      <c r="AW57" s="24">
        <v>2031.8140000000001</v>
      </c>
      <c r="AX57" s="24">
        <v>2026.4916000000001</v>
      </c>
      <c r="AY57" s="24">
        <v>2020.8290999999999</v>
      </c>
      <c r="AZ57" s="24">
        <v>2016.3581999999999</v>
      </c>
      <c r="BA57" s="24">
        <v>2012.1239</v>
      </c>
      <c r="BB57" s="24">
        <v>2008.9249</v>
      </c>
      <c r="BC57" s="24">
        <v>2005.0360000000001</v>
      </c>
      <c r="BD57" s="24">
        <v>1998.8375000000001</v>
      </c>
      <c r="BE57" s="24">
        <v>1994.6344999999999</v>
      </c>
      <c r="BF57" s="24">
        <v>1990.3284000000001</v>
      </c>
      <c r="BG57" s="24">
        <v>1989.4629</v>
      </c>
      <c r="BH57" s="24">
        <v>1990.7614000000001</v>
      </c>
      <c r="BI57" s="24">
        <v>2000.3871999999999</v>
      </c>
      <c r="BJ57" s="24">
        <v>2006.5961</v>
      </c>
      <c r="BK57" s="24">
        <v>2011.9296999999999</v>
      </c>
      <c r="BL57" s="25"/>
      <c r="BM57" s="26">
        <v>1.8416999999999999</v>
      </c>
      <c r="BN57" s="26">
        <v>1.8467</v>
      </c>
      <c r="BO57" s="26">
        <v>1.8475999999999999</v>
      </c>
      <c r="BP57" s="26">
        <v>1.8485</v>
      </c>
      <c r="BQ57" s="26">
        <v>1.8483000000000001</v>
      </c>
      <c r="BR57" s="26">
        <v>1.8465</v>
      </c>
      <c r="BS57" s="26">
        <v>1.8473999999999999</v>
      </c>
      <c r="BT57" s="26">
        <v>1.8466</v>
      </c>
      <c r="BU57" s="26">
        <v>1.8469</v>
      </c>
      <c r="BV57" s="26">
        <v>1.8514999999999999</v>
      </c>
      <c r="BW57" s="26">
        <v>1.8525</v>
      </c>
      <c r="BX57" s="26">
        <v>1.8520000000000001</v>
      </c>
      <c r="BY57" s="26">
        <v>1.8539000000000001</v>
      </c>
      <c r="BZ57" s="26">
        <v>1.8534999999999999</v>
      </c>
      <c r="CA57" s="26">
        <v>1.8519000000000001</v>
      </c>
      <c r="CB57" s="26">
        <v>1.8527</v>
      </c>
      <c r="CC57" s="26">
        <v>1.8527</v>
      </c>
      <c r="CD57" s="26">
        <v>1.8525</v>
      </c>
      <c r="CE57" s="26">
        <v>1.8526</v>
      </c>
      <c r="CF57" s="26">
        <v>1.8526</v>
      </c>
      <c r="CG57" s="26">
        <v>1.8512</v>
      </c>
      <c r="CH57" s="26">
        <v>1.8505</v>
      </c>
      <c r="CI57" s="26">
        <v>1.851</v>
      </c>
      <c r="CJ57" s="26">
        <v>1.851</v>
      </c>
      <c r="CK57" s="26">
        <v>1.8512</v>
      </c>
      <c r="CL57" s="26">
        <v>1.8523000000000001</v>
      </c>
      <c r="CM57" s="26">
        <v>1.8529</v>
      </c>
      <c r="CN57" s="26">
        <v>1.8523000000000001</v>
      </c>
      <c r="CO57" s="26">
        <v>1.8519000000000001</v>
      </c>
      <c r="CP57" s="26">
        <v>1.8532</v>
      </c>
      <c r="CQ57" s="26">
        <v>1.8523000000000001</v>
      </c>
      <c r="CR57" s="26">
        <v>1.8541000000000001</v>
      </c>
      <c r="CS57" s="26">
        <v>1.853</v>
      </c>
      <c r="CT57" s="26">
        <v>1.8524</v>
      </c>
      <c r="CU57" s="26">
        <v>1.8531</v>
      </c>
      <c r="CV57" s="26">
        <v>1.8532</v>
      </c>
      <c r="CW57" s="26">
        <v>1.8526</v>
      </c>
      <c r="CX57" s="26">
        <v>1.8522000000000001</v>
      </c>
      <c r="CY57" s="26">
        <v>1.8527</v>
      </c>
      <c r="CZ57" s="26">
        <v>1.8528</v>
      </c>
      <c r="DA57" s="26">
        <v>1.8520000000000001</v>
      </c>
      <c r="DB57" s="26">
        <v>1.8521000000000001</v>
      </c>
      <c r="DC57" s="26">
        <v>1.8515999999999999</v>
      </c>
      <c r="DD57" s="26">
        <v>1.8526</v>
      </c>
      <c r="DE57" s="26">
        <v>1.8512999999999999</v>
      </c>
      <c r="DF57" s="26">
        <v>1.8513999999999999</v>
      </c>
      <c r="DG57" s="26">
        <v>1.8513999999999999</v>
      </c>
      <c r="DH57" s="26">
        <v>1.8523000000000001</v>
      </c>
      <c r="DI57" s="26">
        <v>1.8521000000000001</v>
      </c>
    </row>
    <row r="58" spans="1:113" s="27" customFormat="1" x14ac:dyDescent="0.3">
      <c r="B58" s="18">
        <v>7040</v>
      </c>
      <c r="C58" s="18">
        <v>13350</v>
      </c>
      <c r="D58" s="18">
        <v>82</v>
      </c>
      <c r="E58" s="18">
        <v>3.1</v>
      </c>
      <c r="F58" s="19">
        <v>646</v>
      </c>
      <c r="G58" s="18">
        <v>7.4</v>
      </c>
      <c r="H58" s="20">
        <v>154.60808255972611</v>
      </c>
      <c r="I58" s="21">
        <v>450.9708</v>
      </c>
      <c r="J58" s="21">
        <f t="shared" si="10"/>
        <v>2003.3263755102048</v>
      </c>
      <c r="K58" s="21">
        <f t="shared" si="11"/>
        <v>180.89739999999983</v>
      </c>
      <c r="L58" s="22">
        <f t="shared" si="12"/>
        <v>4.514925830643274</v>
      </c>
      <c r="M58" s="21">
        <f t="shared" si="13"/>
        <v>777.44695193524831</v>
      </c>
      <c r="N58" s="23">
        <f t="shared" si="14"/>
        <v>1.8857081632653063</v>
      </c>
      <c r="O58" s="24">
        <v>1895.6206999999999</v>
      </c>
      <c r="P58" s="24">
        <v>1934.8679</v>
      </c>
      <c r="Q58" s="24">
        <v>1932.9519</v>
      </c>
      <c r="R58" s="24">
        <v>1930.2809999999999</v>
      </c>
      <c r="S58" s="24">
        <v>1926.0365999999999</v>
      </c>
      <c r="T58" s="24">
        <v>1922.7727</v>
      </c>
      <c r="U58" s="24">
        <v>1925.4563000000001</v>
      </c>
      <c r="V58" s="24">
        <v>1929.7710999999999</v>
      </c>
      <c r="W58" s="24">
        <v>1932.9746</v>
      </c>
      <c r="X58" s="24">
        <v>1974.8933</v>
      </c>
      <c r="Y58" s="24">
        <v>1972.5332000000001</v>
      </c>
      <c r="Z58" s="24">
        <v>1970.5193999999999</v>
      </c>
      <c r="AA58" s="24">
        <v>1967.3040000000001</v>
      </c>
      <c r="AB58" s="24">
        <v>1965.8837000000001</v>
      </c>
      <c r="AC58" s="24">
        <v>1964.6667</v>
      </c>
      <c r="AD58" s="24">
        <v>1963.8172999999999</v>
      </c>
      <c r="AE58" s="24">
        <v>1963.2874999999999</v>
      </c>
      <c r="AF58" s="24">
        <v>1960.6575</v>
      </c>
      <c r="AG58" s="24">
        <v>1963.9561000000001</v>
      </c>
      <c r="AH58" s="24">
        <v>1963.8670999999999</v>
      </c>
      <c r="AI58" s="24">
        <v>1964.2538999999999</v>
      </c>
      <c r="AJ58" s="24">
        <v>1966.4792</v>
      </c>
      <c r="AK58" s="24">
        <v>1965.5289</v>
      </c>
      <c r="AL58" s="24">
        <v>1968.1569</v>
      </c>
      <c r="AM58" s="24">
        <v>1972.2845</v>
      </c>
      <c r="AN58" s="24">
        <v>2071.248</v>
      </c>
      <c r="AO58" s="24">
        <v>2073.1057000000001</v>
      </c>
      <c r="AP58" s="24">
        <v>2069.5029</v>
      </c>
      <c r="AQ58" s="24">
        <v>2066.4594999999999</v>
      </c>
      <c r="AR58" s="24">
        <v>2061.7278000000001</v>
      </c>
      <c r="AS58" s="24">
        <v>2059.8256999999999</v>
      </c>
      <c r="AT58" s="24">
        <v>2073.8618000000001</v>
      </c>
      <c r="AU58" s="24">
        <v>2076.5180999999998</v>
      </c>
      <c r="AV58" s="24">
        <v>2065.1648</v>
      </c>
      <c r="AW58" s="24">
        <v>2059.8494000000001</v>
      </c>
      <c r="AX58" s="24">
        <v>2053.2568000000001</v>
      </c>
      <c r="AY58" s="24">
        <v>2046.1198999999999</v>
      </c>
      <c r="AZ58" s="24">
        <v>2040.1648</v>
      </c>
      <c r="BA58" s="24">
        <v>2039.4673</v>
      </c>
      <c r="BB58" s="24">
        <v>2041.1686</v>
      </c>
      <c r="BC58" s="24">
        <v>2041.038</v>
      </c>
      <c r="BD58" s="24">
        <v>2041.5427999999999</v>
      </c>
      <c r="BE58" s="24">
        <v>2044.3818000000001</v>
      </c>
      <c r="BF58" s="24">
        <v>2045.1686999999999</v>
      </c>
      <c r="BG58" s="24">
        <v>2045.9838</v>
      </c>
      <c r="BH58" s="24">
        <v>2051.2109</v>
      </c>
      <c r="BI58" s="24">
        <v>2060.4079999999999</v>
      </c>
      <c r="BJ58" s="24">
        <v>2066.9553000000001</v>
      </c>
      <c r="BK58" s="24">
        <v>2070.04</v>
      </c>
      <c r="BL58" s="25"/>
      <c r="BM58" s="26">
        <v>1.8785000000000001</v>
      </c>
      <c r="BN58" s="26">
        <v>1.8801000000000001</v>
      </c>
      <c r="BO58" s="26">
        <v>1.8806</v>
      </c>
      <c r="BP58" s="26">
        <v>1.881</v>
      </c>
      <c r="BQ58" s="26">
        <v>1.8811</v>
      </c>
      <c r="BR58" s="26">
        <v>1.8795999999999999</v>
      </c>
      <c r="BS58" s="26">
        <v>1.88</v>
      </c>
      <c r="BT58" s="26">
        <v>1.8795999999999999</v>
      </c>
      <c r="BU58" s="26">
        <v>1.8804000000000001</v>
      </c>
      <c r="BV58" s="26">
        <v>1.8819999999999999</v>
      </c>
      <c r="BW58" s="26">
        <v>1.883</v>
      </c>
      <c r="BX58" s="26">
        <v>1.8816999999999999</v>
      </c>
      <c r="BY58" s="26">
        <v>1.8823000000000001</v>
      </c>
      <c r="BZ58" s="26">
        <v>1.8825000000000001</v>
      </c>
      <c r="CA58" s="26">
        <v>1.8825000000000001</v>
      </c>
      <c r="CB58" s="26">
        <v>1.8823000000000001</v>
      </c>
      <c r="CC58" s="26">
        <v>1.8819999999999999</v>
      </c>
      <c r="CD58" s="26">
        <v>1.8819999999999999</v>
      </c>
      <c r="CE58" s="26">
        <v>1.8815999999999999</v>
      </c>
      <c r="CF58" s="26">
        <v>1.8818999999999999</v>
      </c>
      <c r="CG58" s="26">
        <v>1.8815999999999999</v>
      </c>
      <c r="CH58" s="26">
        <v>1.8815999999999999</v>
      </c>
      <c r="CI58" s="26">
        <v>1.881</v>
      </c>
      <c r="CJ58" s="26">
        <v>1.881</v>
      </c>
      <c r="CK58" s="26">
        <v>1.8816999999999999</v>
      </c>
      <c r="CL58" s="26">
        <v>1.8922000000000001</v>
      </c>
      <c r="CM58" s="26">
        <v>1.8916999999999999</v>
      </c>
      <c r="CN58" s="26">
        <v>1.8915999999999999</v>
      </c>
      <c r="CO58" s="26">
        <v>1.8912</v>
      </c>
      <c r="CP58" s="26">
        <v>1.8913</v>
      </c>
      <c r="CQ58" s="26">
        <v>1.8908</v>
      </c>
      <c r="CR58" s="26">
        <v>1.893</v>
      </c>
      <c r="CS58" s="26">
        <v>1.8933</v>
      </c>
      <c r="CT58" s="26">
        <v>1.8919999999999999</v>
      </c>
      <c r="CU58" s="26">
        <v>1.8908</v>
      </c>
      <c r="CV58" s="26">
        <v>1.8905000000000001</v>
      </c>
      <c r="CW58" s="26">
        <v>1.8895999999999999</v>
      </c>
      <c r="CX58" s="26">
        <v>1.8894</v>
      </c>
      <c r="CY58" s="26">
        <v>1.8891</v>
      </c>
      <c r="CZ58" s="26">
        <v>1.889</v>
      </c>
      <c r="DA58" s="26">
        <v>1.8889</v>
      </c>
      <c r="DB58" s="26">
        <v>1.8884000000000001</v>
      </c>
      <c r="DC58" s="26">
        <v>1.8884000000000001</v>
      </c>
      <c r="DD58" s="26">
        <v>1.8886000000000001</v>
      </c>
      <c r="DE58" s="26">
        <v>1.8889</v>
      </c>
      <c r="DF58" s="26">
        <v>1.8888</v>
      </c>
      <c r="DG58" s="26">
        <v>1.8895</v>
      </c>
      <c r="DH58" s="26">
        <v>1.8902000000000001</v>
      </c>
      <c r="DI58" s="26">
        <v>1.8909</v>
      </c>
    </row>
    <row r="59" spans="1:113" s="27" customFormat="1" x14ac:dyDescent="0.3">
      <c r="B59" s="18">
        <v>9600</v>
      </c>
      <c r="C59" s="18">
        <v>13730</v>
      </c>
      <c r="D59" s="18">
        <v>252</v>
      </c>
      <c r="E59" s="18">
        <v>3.3</v>
      </c>
      <c r="F59" s="19">
        <v>718</v>
      </c>
      <c r="G59" s="18">
        <v>9.1</v>
      </c>
      <c r="H59" s="20">
        <v>115.04410483396168</v>
      </c>
      <c r="I59" s="21">
        <v>521.73</v>
      </c>
      <c r="J59" s="21">
        <f t="shared" si="10"/>
        <v>2007.8682142857142</v>
      </c>
      <c r="K59" s="21">
        <f t="shared" si="11"/>
        <v>214.03819999999996</v>
      </c>
      <c r="L59" s="22">
        <f t="shared" si="12"/>
        <v>5.3299862629715129</v>
      </c>
      <c r="M59" s="21">
        <f t="shared" si="13"/>
        <v>1047.1818006756205</v>
      </c>
      <c r="N59" s="23">
        <f t="shared" si="14"/>
        <v>1.8844999999999996</v>
      </c>
      <c r="O59" s="24">
        <v>1898.0983000000001</v>
      </c>
      <c r="P59" s="24">
        <v>1927.4214999999999</v>
      </c>
      <c r="Q59" s="24">
        <v>1928.5063</v>
      </c>
      <c r="R59" s="24">
        <v>1926.9931999999999</v>
      </c>
      <c r="S59" s="24">
        <v>1926.9867999999999</v>
      </c>
      <c r="T59" s="24">
        <v>1922.4852000000001</v>
      </c>
      <c r="U59" s="24">
        <v>1923.0245</v>
      </c>
      <c r="V59" s="24">
        <v>1925.2754</v>
      </c>
      <c r="W59" s="24">
        <v>1926.5873999999999</v>
      </c>
      <c r="X59" s="24">
        <v>1956.3711000000001</v>
      </c>
      <c r="Y59" s="24">
        <v>1956.6327000000001</v>
      </c>
      <c r="Z59" s="24">
        <v>1954.0507</v>
      </c>
      <c r="AA59" s="24">
        <v>1953.1709000000001</v>
      </c>
      <c r="AB59" s="24">
        <v>1951.3641</v>
      </c>
      <c r="AC59" s="24">
        <v>1951.9287999999999</v>
      </c>
      <c r="AD59" s="24">
        <v>1951.8052</v>
      </c>
      <c r="AE59" s="24">
        <v>1951.3132000000001</v>
      </c>
      <c r="AF59" s="24">
        <v>1947.8018999999999</v>
      </c>
      <c r="AG59" s="24">
        <v>1950.4127000000001</v>
      </c>
      <c r="AH59" s="24">
        <v>1950.4531999999999</v>
      </c>
      <c r="AI59" s="24">
        <v>1950.578</v>
      </c>
      <c r="AJ59" s="24">
        <v>1951.2810999999999</v>
      </c>
      <c r="AK59" s="24">
        <v>1951.5314000000001</v>
      </c>
      <c r="AL59" s="24">
        <v>1952.0948000000001</v>
      </c>
      <c r="AM59" s="24">
        <v>1953.6851999999999</v>
      </c>
      <c r="AN59" s="24">
        <v>2069.2145999999998</v>
      </c>
      <c r="AO59" s="24">
        <v>2073.3141999999998</v>
      </c>
      <c r="AP59" s="24">
        <v>2075.2125999999998</v>
      </c>
      <c r="AQ59" s="24">
        <v>2077.0562</v>
      </c>
      <c r="AR59" s="24">
        <v>2077.9562999999998</v>
      </c>
      <c r="AS59" s="24">
        <v>2078.2611999999999</v>
      </c>
      <c r="AT59" s="24">
        <v>2101.127</v>
      </c>
      <c r="AU59" s="24">
        <v>2112.1365000000001</v>
      </c>
      <c r="AV59" s="24">
        <v>2105.3647000000001</v>
      </c>
      <c r="AW59" s="24">
        <v>2101.377</v>
      </c>
      <c r="AX59" s="24">
        <v>2097.9324000000001</v>
      </c>
      <c r="AY59" s="24">
        <v>2091.7017000000001</v>
      </c>
      <c r="AZ59" s="24">
        <v>2084.7060999999999</v>
      </c>
      <c r="BA59" s="24">
        <v>2079.6779999999999</v>
      </c>
      <c r="BB59" s="24">
        <v>2075.0250999999998</v>
      </c>
      <c r="BC59" s="24">
        <v>2069.0093000000002</v>
      </c>
      <c r="BD59" s="24">
        <v>2064.3827999999999</v>
      </c>
      <c r="BE59" s="24">
        <v>2060.5729999999999</v>
      </c>
      <c r="BF59" s="24">
        <v>2058.991</v>
      </c>
      <c r="BG59" s="24">
        <v>2055.3139999999999</v>
      </c>
      <c r="BH59" s="24">
        <v>2053.0073000000002</v>
      </c>
      <c r="BI59" s="24">
        <v>2058.1804000000002</v>
      </c>
      <c r="BJ59" s="24">
        <v>2060.5315000000001</v>
      </c>
      <c r="BK59" s="24">
        <v>2065.636</v>
      </c>
      <c r="BL59" s="25"/>
      <c r="BM59" s="26">
        <v>1.8753</v>
      </c>
      <c r="BN59" s="26">
        <v>1.8774</v>
      </c>
      <c r="BO59" s="26">
        <v>1.8773</v>
      </c>
      <c r="BP59" s="26">
        <v>1.879</v>
      </c>
      <c r="BQ59" s="26">
        <v>1.8774</v>
      </c>
      <c r="BR59" s="26">
        <v>1.8774999999999999</v>
      </c>
      <c r="BS59" s="26">
        <v>1.8775999999999999</v>
      </c>
      <c r="BT59" s="26">
        <v>1.877</v>
      </c>
      <c r="BU59" s="26">
        <v>1.8774</v>
      </c>
      <c r="BV59" s="26">
        <v>1.8788</v>
      </c>
      <c r="BW59" s="26">
        <v>1.8787</v>
      </c>
      <c r="BX59" s="26">
        <v>1.8792</v>
      </c>
      <c r="BY59" s="26">
        <v>1.8793</v>
      </c>
      <c r="BZ59" s="26">
        <v>1.8801000000000001</v>
      </c>
      <c r="CA59" s="26">
        <v>1.8789</v>
      </c>
      <c r="CB59" s="26">
        <v>1.8788</v>
      </c>
      <c r="CC59" s="26">
        <v>1.8787</v>
      </c>
      <c r="CD59" s="26">
        <v>1.8795999999999999</v>
      </c>
      <c r="CE59" s="26">
        <v>1.879</v>
      </c>
      <c r="CF59" s="26">
        <v>1.8791</v>
      </c>
      <c r="CG59" s="26">
        <v>1.8782000000000001</v>
      </c>
      <c r="CH59" s="26">
        <v>1.8778999999999999</v>
      </c>
      <c r="CI59" s="26">
        <v>1.8773</v>
      </c>
      <c r="CJ59" s="26">
        <v>1.8775999999999999</v>
      </c>
      <c r="CK59" s="26">
        <v>1.879</v>
      </c>
      <c r="CL59" s="26">
        <v>1.8889</v>
      </c>
      <c r="CM59" s="26">
        <v>1.8900999999999999</v>
      </c>
      <c r="CN59" s="26">
        <v>1.8907</v>
      </c>
      <c r="CO59" s="26">
        <v>1.891</v>
      </c>
      <c r="CP59" s="26">
        <v>1.891</v>
      </c>
      <c r="CQ59" s="26">
        <v>1.8914</v>
      </c>
      <c r="CR59" s="26">
        <v>1.8953</v>
      </c>
      <c r="CS59" s="26">
        <v>1.8978999999999999</v>
      </c>
      <c r="CT59" s="26">
        <v>1.8964000000000001</v>
      </c>
      <c r="CU59" s="26">
        <v>1.8964000000000001</v>
      </c>
      <c r="CV59" s="26">
        <v>1.8954</v>
      </c>
      <c r="CW59" s="26">
        <v>1.8943000000000001</v>
      </c>
      <c r="CX59" s="26">
        <v>1.8932</v>
      </c>
      <c r="CY59" s="26">
        <v>1.8913</v>
      </c>
      <c r="CZ59" s="26">
        <v>1.8907</v>
      </c>
      <c r="DA59" s="26">
        <v>1.89</v>
      </c>
      <c r="DB59" s="26">
        <v>1.8883000000000001</v>
      </c>
      <c r="DC59" s="26">
        <v>1.8884000000000001</v>
      </c>
      <c r="DD59" s="26">
        <v>1.8877999999999999</v>
      </c>
      <c r="DE59" s="26">
        <v>1.8868</v>
      </c>
      <c r="DF59" s="26">
        <v>1.8869</v>
      </c>
      <c r="DG59" s="26">
        <v>1.8867</v>
      </c>
      <c r="DH59" s="26">
        <v>1.8879999999999999</v>
      </c>
      <c r="DI59" s="26">
        <v>1.8875</v>
      </c>
    </row>
    <row r="60" spans="1:113" s="27" customFormat="1" x14ac:dyDescent="0.3">
      <c r="B60" s="18">
        <v>12160</v>
      </c>
      <c r="C60" s="18">
        <v>10310</v>
      </c>
      <c r="D60" s="18">
        <v>141</v>
      </c>
      <c r="E60" s="18">
        <v>2.9</v>
      </c>
      <c r="F60" s="19">
        <v>566</v>
      </c>
      <c r="G60" s="18">
        <v>19.7</v>
      </c>
      <c r="H60" s="20">
        <v>86.78</v>
      </c>
      <c r="I60" s="21">
        <v>1126.6003000000001</v>
      </c>
      <c r="J60" s="21">
        <f t="shared" si="10"/>
        <v>1989.803410204082</v>
      </c>
      <c r="K60" s="21">
        <f t="shared" si="11"/>
        <v>33.0003999999999</v>
      </c>
      <c r="L60" s="22">
        <f t="shared" si="12"/>
        <v>0.82923769832657113</v>
      </c>
      <c r="M60" s="21">
        <f t="shared" si="13"/>
        <v>1375.7571400350878</v>
      </c>
      <c r="N60" s="23">
        <f t="shared" si="14"/>
        <v>1.8487163265306126</v>
      </c>
      <c r="O60" s="24">
        <v>1999.9215999999999</v>
      </c>
      <c r="P60" s="24">
        <v>1986.8221000000001</v>
      </c>
      <c r="Q60" s="24">
        <v>1982.6371999999999</v>
      </c>
      <c r="R60" s="24">
        <v>1980.4485999999999</v>
      </c>
      <c r="S60" s="24">
        <v>1980.0217</v>
      </c>
      <c r="T60" s="24">
        <v>1980.5045</v>
      </c>
      <c r="U60" s="24">
        <v>1982.3188</v>
      </c>
      <c r="V60" s="24">
        <v>1985.2598</v>
      </c>
      <c r="W60" s="24">
        <v>1986.0621000000001</v>
      </c>
      <c r="X60" s="24">
        <v>1984.8837000000001</v>
      </c>
      <c r="Y60" s="24">
        <v>1980.1980000000001</v>
      </c>
      <c r="Z60" s="24">
        <v>1979.4422999999999</v>
      </c>
      <c r="AA60" s="24">
        <v>1982.0884000000001</v>
      </c>
      <c r="AB60" s="24">
        <v>1983.0626</v>
      </c>
      <c r="AC60" s="24">
        <v>1980.9957999999999</v>
      </c>
      <c r="AD60" s="24">
        <v>1981.2331999999999</v>
      </c>
      <c r="AE60" s="24">
        <v>1981.7217000000001</v>
      </c>
      <c r="AF60" s="24">
        <v>1976.5923</v>
      </c>
      <c r="AG60" s="24">
        <v>1977.4960000000001</v>
      </c>
      <c r="AH60" s="24">
        <v>1979.4548</v>
      </c>
      <c r="AI60" s="24">
        <v>1981.9438</v>
      </c>
      <c r="AJ60" s="24">
        <v>1982.1638</v>
      </c>
      <c r="AK60" s="24">
        <v>1982.9597000000001</v>
      </c>
      <c r="AL60" s="24">
        <v>1984.605</v>
      </c>
      <c r="AM60" s="24">
        <v>1984.2253000000001</v>
      </c>
      <c r="AN60" s="24">
        <v>2004.2045000000001</v>
      </c>
      <c r="AO60" s="24">
        <v>1997.9041</v>
      </c>
      <c r="AP60" s="24">
        <v>1991.0623000000001</v>
      </c>
      <c r="AQ60" s="24">
        <v>1987.8898999999999</v>
      </c>
      <c r="AR60" s="24">
        <v>1983.4590000000001</v>
      </c>
      <c r="AS60" s="24">
        <v>1982.7189000000001</v>
      </c>
      <c r="AT60" s="24">
        <v>1994.9286</v>
      </c>
      <c r="AU60" s="24">
        <v>2007.0251000000001</v>
      </c>
      <c r="AV60" s="24">
        <v>2004.4327000000001</v>
      </c>
      <c r="AW60" s="24">
        <v>2008.0245</v>
      </c>
      <c r="AX60" s="24">
        <v>2002.8025</v>
      </c>
      <c r="AY60" s="24">
        <v>1995.6886999999999</v>
      </c>
      <c r="AZ60" s="24">
        <v>1991.2050999999999</v>
      </c>
      <c r="BA60" s="24">
        <v>1988.6655000000001</v>
      </c>
      <c r="BB60" s="24">
        <v>1988.3359</v>
      </c>
      <c r="BC60" s="24">
        <v>1991.5871999999999</v>
      </c>
      <c r="BD60" s="24">
        <v>1993.9084</v>
      </c>
      <c r="BE60" s="24">
        <v>1995.0456999999999</v>
      </c>
      <c r="BF60" s="24">
        <v>1996.8871999999999</v>
      </c>
      <c r="BG60" s="24">
        <v>1997.5486000000001</v>
      </c>
      <c r="BH60" s="24">
        <v>2003.0717</v>
      </c>
      <c r="BI60" s="24">
        <v>2009.1610000000001</v>
      </c>
      <c r="BJ60" s="24">
        <v>2009.5926999999999</v>
      </c>
      <c r="BK60" s="24">
        <v>2008.1545000000001</v>
      </c>
      <c r="BL60" s="25"/>
      <c r="BM60" s="26">
        <v>1.8451</v>
      </c>
      <c r="BN60" s="26">
        <v>1.8452999999999999</v>
      </c>
      <c r="BO60" s="26">
        <v>1.8467</v>
      </c>
      <c r="BP60" s="26">
        <v>1.8476999999999999</v>
      </c>
      <c r="BQ60" s="26">
        <v>1.8473999999999999</v>
      </c>
      <c r="BR60" s="26">
        <v>1.8467</v>
      </c>
      <c r="BS60" s="26">
        <v>1.8466</v>
      </c>
      <c r="BT60" s="26">
        <v>1.8459000000000001</v>
      </c>
      <c r="BU60" s="26">
        <v>1.8456999999999999</v>
      </c>
      <c r="BV60" s="26">
        <v>1.8468</v>
      </c>
      <c r="BW60" s="26">
        <v>1.8476999999999999</v>
      </c>
      <c r="BX60" s="26">
        <v>1.8480000000000001</v>
      </c>
      <c r="BY60" s="26">
        <v>1.8486</v>
      </c>
      <c r="BZ60" s="26">
        <v>1.8491</v>
      </c>
      <c r="CA60" s="26">
        <v>1.8483000000000001</v>
      </c>
      <c r="CB60" s="26">
        <v>1.8491</v>
      </c>
      <c r="CC60" s="26">
        <v>1.8480000000000001</v>
      </c>
      <c r="CD60" s="26">
        <v>1.8484</v>
      </c>
      <c r="CE60" s="26">
        <v>1.8474999999999999</v>
      </c>
      <c r="CF60" s="26">
        <v>1.8475999999999999</v>
      </c>
      <c r="CG60" s="26">
        <v>1.8466</v>
      </c>
      <c r="CH60" s="26">
        <v>1.8464</v>
      </c>
      <c r="CI60" s="26">
        <v>1.8463000000000001</v>
      </c>
      <c r="CJ60" s="26">
        <v>1.8464</v>
      </c>
      <c r="CK60" s="26">
        <v>1.8473999999999999</v>
      </c>
      <c r="CL60" s="26">
        <v>1.8499000000000001</v>
      </c>
      <c r="CM60" s="26">
        <v>1.851</v>
      </c>
      <c r="CN60" s="26">
        <v>1.8502000000000001</v>
      </c>
      <c r="CO60" s="26">
        <v>1.8502000000000001</v>
      </c>
      <c r="CP60" s="26">
        <v>1.8501000000000001</v>
      </c>
      <c r="CQ60" s="26">
        <v>1.8503000000000001</v>
      </c>
      <c r="CR60" s="26">
        <v>1.8523000000000001</v>
      </c>
      <c r="CS60" s="26">
        <v>1.8521000000000001</v>
      </c>
      <c r="CT60" s="26">
        <v>1.8526</v>
      </c>
      <c r="CU60" s="26">
        <v>1.8501000000000001</v>
      </c>
      <c r="CV60" s="26">
        <v>1.8507</v>
      </c>
      <c r="CW60" s="26">
        <v>1.8514999999999999</v>
      </c>
      <c r="CX60" s="26">
        <v>1.8507</v>
      </c>
      <c r="CY60" s="26">
        <v>1.8504</v>
      </c>
      <c r="CZ60" s="26">
        <v>1.8502000000000001</v>
      </c>
      <c r="DA60" s="26">
        <v>1.8499000000000001</v>
      </c>
      <c r="DB60" s="26">
        <v>1.8496999999999999</v>
      </c>
      <c r="DC60" s="26">
        <v>1.8494999999999999</v>
      </c>
      <c r="DD60" s="26">
        <v>1.8494999999999999</v>
      </c>
      <c r="DE60" s="26">
        <v>1.8499000000000001</v>
      </c>
      <c r="DF60" s="26">
        <v>1.8488</v>
      </c>
      <c r="DG60" s="26">
        <v>1.8488</v>
      </c>
      <c r="DH60" s="26">
        <v>1.8498000000000001</v>
      </c>
      <c r="DI60" s="26">
        <v>1.8495999999999999</v>
      </c>
    </row>
    <row r="61" spans="1:113" s="27" customFormat="1" x14ac:dyDescent="0.3">
      <c r="B61" s="18">
        <v>12480</v>
      </c>
      <c r="C61" s="18">
        <v>19430</v>
      </c>
      <c r="D61" s="18">
        <v>95</v>
      </c>
      <c r="E61" s="18">
        <v>3.8</v>
      </c>
      <c r="F61" s="19">
        <v>542</v>
      </c>
      <c r="G61" s="18">
        <v>9.6999999999999993</v>
      </c>
      <c r="H61" s="20">
        <v>136.98249030195177</v>
      </c>
      <c r="I61" s="21">
        <v>907.13170000000002</v>
      </c>
      <c r="J61" s="21">
        <f t="shared" si="10"/>
        <v>2011.8128489795927</v>
      </c>
      <c r="K61" s="21">
        <f t="shared" si="11"/>
        <v>90.189100000000053</v>
      </c>
      <c r="L61" s="22">
        <f t="shared" si="12"/>
        <v>2.2414883185020087</v>
      </c>
      <c r="M61" s="21">
        <f t="shared" si="13"/>
        <v>881.19854349775721</v>
      </c>
      <c r="N61" s="23">
        <f t="shared" si="14"/>
        <v>1.865669387755102</v>
      </c>
      <c r="O61" s="24">
        <v>1942.1516999999999</v>
      </c>
      <c r="P61" s="24">
        <v>1982.9666999999999</v>
      </c>
      <c r="Q61" s="24">
        <v>1982.5953</v>
      </c>
      <c r="R61" s="24">
        <v>1980.3876</v>
      </c>
      <c r="S61" s="24">
        <v>1978.2456</v>
      </c>
      <c r="T61" s="24">
        <v>1976.5116</v>
      </c>
      <c r="U61" s="24">
        <v>1978.519</v>
      </c>
      <c r="V61" s="24">
        <v>1982.0236</v>
      </c>
      <c r="W61" s="24">
        <v>1982.9672</v>
      </c>
      <c r="X61" s="24">
        <v>2012.1868999999999</v>
      </c>
      <c r="Y61" s="24">
        <v>2011.3975</v>
      </c>
      <c r="Z61" s="24">
        <v>2009.3856000000001</v>
      </c>
      <c r="AA61" s="24">
        <v>2009.5255</v>
      </c>
      <c r="AB61" s="24">
        <v>2008.1853000000001</v>
      </c>
      <c r="AC61" s="24">
        <v>2006.9637</v>
      </c>
      <c r="AD61" s="24">
        <v>2007.5608999999999</v>
      </c>
      <c r="AE61" s="24">
        <v>2007.1899000000001</v>
      </c>
      <c r="AF61" s="24">
        <v>2005.9957999999999</v>
      </c>
      <c r="AG61" s="24">
        <v>2008.067</v>
      </c>
      <c r="AH61" s="24">
        <v>2009.8521000000001</v>
      </c>
      <c r="AI61" s="24">
        <v>2009.8231000000001</v>
      </c>
      <c r="AJ61" s="24">
        <v>2011.8956000000001</v>
      </c>
      <c r="AK61" s="24">
        <v>2010.1804</v>
      </c>
      <c r="AL61" s="24">
        <v>2011.6532</v>
      </c>
      <c r="AM61" s="24">
        <v>2012.1049</v>
      </c>
      <c r="AN61" s="24">
        <v>2029.1946</v>
      </c>
      <c r="AO61" s="24">
        <v>2030.7964999999999</v>
      </c>
      <c r="AP61" s="24">
        <v>2027.2551000000001</v>
      </c>
      <c r="AQ61" s="24">
        <v>2026.6985</v>
      </c>
      <c r="AR61" s="24">
        <v>2025.4077</v>
      </c>
      <c r="AS61" s="24">
        <v>2024.9811999999999</v>
      </c>
      <c r="AT61" s="24">
        <v>2031.2391</v>
      </c>
      <c r="AU61" s="24">
        <v>2032.3407999999999</v>
      </c>
      <c r="AV61" s="24">
        <v>2030.7111</v>
      </c>
      <c r="AW61" s="24">
        <v>2029.6355000000001</v>
      </c>
      <c r="AX61" s="24">
        <v>2028.2284999999999</v>
      </c>
      <c r="AY61" s="24">
        <v>2025.0472</v>
      </c>
      <c r="AZ61" s="24">
        <v>2022.1674</v>
      </c>
      <c r="BA61" s="24">
        <v>2023.6813999999999</v>
      </c>
      <c r="BB61" s="24">
        <v>2023.7275</v>
      </c>
      <c r="BC61" s="24">
        <v>2024.3839</v>
      </c>
      <c r="BD61" s="24">
        <v>2024.2429999999999</v>
      </c>
      <c r="BE61" s="24">
        <v>2023.2225000000001</v>
      </c>
      <c r="BF61" s="24">
        <v>2023.2184999999999</v>
      </c>
      <c r="BG61" s="24">
        <v>2023.1564000000001</v>
      </c>
      <c r="BH61" s="24">
        <v>2024.4670000000001</v>
      </c>
      <c r="BI61" s="24">
        <v>2027.7922000000001</v>
      </c>
      <c r="BJ61" s="24">
        <v>2029.1420000000001</v>
      </c>
      <c r="BK61" s="24">
        <v>2029.7563</v>
      </c>
      <c r="BL61" s="25"/>
      <c r="BM61" s="26">
        <v>1.8608</v>
      </c>
      <c r="BN61" s="26">
        <v>1.863</v>
      </c>
      <c r="BO61" s="26">
        <v>1.863</v>
      </c>
      <c r="BP61" s="26">
        <v>1.8638999999999999</v>
      </c>
      <c r="BQ61" s="26">
        <v>1.8643000000000001</v>
      </c>
      <c r="BR61" s="26">
        <v>1.8635999999999999</v>
      </c>
      <c r="BS61" s="26">
        <v>1.8634999999999999</v>
      </c>
      <c r="BT61" s="26">
        <v>1.8626</v>
      </c>
      <c r="BU61" s="26">
        <v>1.8632</v>
      </c>
      <c r="BV61" s="26">
        <v>1.8646</v>
      </c>
      <c r="BW61" s="26">
        <v>1.8648</v>
      </c>
      <c r="BX61" s="26">
        <v>1.8653</v>
      </c>
      <c r="BY61" s="26">
        <v>1.8646</v>
      </c>
      <c r="BZ61" s="26">
        <v>1.8653999999999999</v>
      </c>
      <c r="CA61" s="26">
        <v>1.8658999999999999</v>
      </c>
      <c r="CB61" s="26">
        <v>1.8651</v>
      </c>
      <c r="CC61" s="26">
        <v>1.8652</v>
      </c>
      <c r="CD61" s="26">
        <v>1.8653999999999999</v>
      </c>
      <c r="CE61" s="26">
        <v>1.8651</v>
      </c>
      <c r="CF61" s="26">
        <v>1.8642000000000001</v>
      </c>
      <c r="CG61" s="26">
        <v>1.8642000000000001</v>
      </c>
      <c r="CH61" s="26">
        <v>1.863</v>
      </c>
      <c r="CI61" s="26">
        <v>1.8636999999999999</v>
      </c>
      <c r="CJ61" s="26">
        <v>1.8631</v>
      </c>
      <c r="CK61" s="26">
        <v>1.8641000000000001</v>
      </c>
      <c r="CL61" s="26">
        <v>1.8671</v>
      </c>
      <c r="CM61" s="26">
        <v>1.8667</v>
      </c>
      <c r="CN61" s="26">
        <v>1.8674999999999999</v>
      </c>
      <c r="CO61" s="26">
        <v>1.8673999999999999</v>
      </c>
      <c r="CP61" s="26">
        <v>1.8672</v>
      </c>
      <c r="CQ61" s="26">
        <v>1.8676999999999999</v>
      </c>
      <c r="CR61" s="26">
        <v>1.8685</v>
      </c>
      <c r="CS61" s="26">
        <v>1.869</v>
      </c>
      <c r="CT61" s="26">
        <v>1.8683000000000001</v>
      </c>
      <c r="CU61" s="26">
        <v>1.8678999999999999</v>
      </c>
      <c r="CV61" s="26">
        <v>1.8677999999999999</v>
      </c>
      <c r="CW61" s="26">
        <v>1.8681000000000001</v>
      </c>
      <c r="CX61" s="26">
        <v>1.8678999999999999</v>
      </c>
      <c r="CY61" s="26">
        <v>1.8675999999999999</v>
      </c>
      <c r="CZ61" s="26">
        <v>1.8681000000000001</v>
      </c>
      <c r="DA61" s="26">
        <v>1.8673999999999999</v>
      </c>
      <c r="DB61" s="26">
        <v>1.8668</v>
      </c>
      <c r="DC61" s="26">
        <v>1.8673</v>
      </c>
      <c r="DD61" s="26">
        <v>1.8668</v>
      </c>
      <c r="DE61" s="26">
        <v>1.8666</v>
      </c>
      <c r="DF61" s="26">
        <v>1.8657999999999999</v>
      </c>
      <c r="DG61" s="26">
        <v>1.8656999999999999</v>
      </c>
      <c r="DH61" s="26">
        <v>1.8665</v>
      </c>
      <c r="DI61" s="26">
        <v>1.8665</v>
      </c>
    </row>
    <row r="62" spans="1:113" s="27" customFormat="1" x14ac:dyDescent="0.3">
      <c r="B62" s="18">
        <v>5760</v>
      </c>
      <c r="C62" s="18">
        <v>15250</v>
      </c>
      <c r="D62" s="18">
        <v>146</v>
      </c>
      <c r="E62" s="18">
        <v>3.5</v>
      </c>
      <c r="F62" s="19">
        <v>574</v>
      </c>
      <c r="G62" s="18">
        <v>20</v>
      </c>
      <c r="H62" s="20">
        <v>59.889634517979047</v>
      </c>
      <c r="I62" s="21">
        <v>901.34640000000002</v>
      </c>
      <c r="J62" s="21">
        <f t="shared" si="10"/>
        <v>2006.4439897959182</v>
      </c>
      <c r="K62" s="21">
        <f t="shared" si="11"/>
        <v>99.618799999999965</v>
      </c>
      <c r="L62" s="22">
        <f t="shared" si="12"/>
        <v>2.4824714895264162</v>
      </c>
      <c r="M62" s="21">
        <f t="shared" si="13"/>
        <v>2010.1414937106465</v>
      </c>
      <c r="N62" s="23">
        <f t="shared" si="14"/>
        <v>1.7693122448979592</v>
      </c>
      <c r="O62" s="24">
        <v>1936.4264000000001</v>
      </c>
      <c r="P62" s="24">
        <v>1969.8544999999999</v>
      </c>
      <c r="Q62" s="24">
        <v>1973.1670999999999</v>
      </c>
      <c r="R62" s="24">
        <v>1975.5217</v>
      </c>
      <c r="S62" s="24">
        <v>1975.4005</v>
      </c>
      <c r="T62" s="24">
        <v>1972.3554999999999</v>
      </c>
      <c r="U62" s="24">
        <v>1969.6887999999999</v>
      </c>
      <c r="V62" s="24">
        <v>1969.8617999999999</v>
      </c>
      <c r="W62" s="24">
        <v>1968.3751999999999</v>
      </c>
      <c r="X62" s="24">
        <v>2002.3018999999999</v>
      </c>
      <c r="Y62" s="24">
        <v>2004.6003000000001</v>
      </c>
      <c r="Z62" s="24">
        <v>2005.1565000000001</v>
      </c>
      <c r="AA62" s="24">
        <v>2005.8611000000001</v>
      </c>
      <c r="AB62" s="24">
        <v>2005.4097999999999</v>
      </c>
      <c r="AC62" s="24">
        <v>2005.8462</v>
      </c>
      <c r="AD62" s="24">
        <v>2005.4297999999999</v>
      </c>
      <c r="AE62" s="24">
        <v>2003.8859</v>
      </c>
      <c r="AF62" s="24">
        <v>2000.7526</v>
      </c>
      <c r="AG62" s="24">
        <v>2001.3255999999999</v>
      </c>
      <c r="AH62" s="24">
        <v>2000.5533</v>
      </c>
      <c r="AI62" s="24">
        <v>1999.1070999999999</v>
      </c>
      <c r="AJ62" s="24">
        <v>1999.1676</v>
      </c>
      <c r="AK62" s="24">
        <v>1998.2738999999999</v>
      </c>
      <c r="AL62" s="24">
        <v>1999.8959</v>
      </c>
      <c r="AM62" s="24">
        <v>2001.692</v>
      </c>
      <c r="AN62" s="24">
        <v>2035.0283999999999</v>
      </c>
      <c r="AO62" s="24">
        <v>2036.0452</v>
      </c>
      <c r="AP62" s="24">
        <v>2034.4170999999999</v>
      </c>
      <c r="AQ62" s="24">
        <v>2032.4973</v>
      </c>
      <c r="AR62" s="24">
        <v>2027.1438000000001</v>
      </c>
      <c r="AS62" s="24">
        <v>2023.2149999999999</v>
      </c>
      <c r="AT62" s="24">
        <v>2025.7845</v>
      </c>
      <c r="AU62" s="24">
        <v>2023.8315</v>
      </c>
      <c r="AV62" s="24">
        <v>2019.4344000000001</v>
      </c>
      <c r="AW62" s="24">
        <v>2017.8717999999999</v>
      </c>
      <c r="AX62" s="24">
        <v>2015.1301000000001</v>
      </c>
      <c r="AY62" s="24">
        <v>2014.1460999999999</v>
      </c>
      <c r="AZ62" s="24">
        <v>2021.1611</v>
      </c>
      <c r="BA62" s="24">
        <v>2016.5573999999999</v>
      </c>
      <c r="BB62" s="24">
        <v>2018.7388000000001</v>
      </c>
      <c r="BC62" s="24">
        <v>2018.3938000000001</v>
      </c>
      <c r="BD62" s="24">
        <v>2018.8363999999999</v>
      </c>
      <c r="BE62" s="24">
        <v>2017.9862000000001</v>
      </c>
      <c r="BF62" s="24">
        <v>2018.5236</v>
      </c>
      <c r="BG62" s="24">
        <v>2018.499</v>
      </c>
      <c r="BH62" s="24">
        <v>2020.9365</v>
      </c>
      <c r="BI62" s="24">
        <v>2027.4577999999999</v>
      </c>
      <c r="BJ62" s="24">
        <v>2030.5465999999999</v>
      </c>
      <c r="BK62" s="24">
        <v>2033.6621</v>
      </c>
      <c r="BL62" s="25"/>
      <c r="BM62" s="26">
        <v>1.762</v>
      </c>
      <c r="BN62" s="26">
        <v>1.7658</v>
      </c>
      <c r="BO62" s="26">
        <v>1.7665999999999999</v>
      </c>
      <c r="BP62" s="26">
        <v>1.7678</v>
      </c>
      <c r="BQ62" s="26">
        <v>1.7679</v>
      </c>
      <c r="BR62" s="26">
        <v>1.7673000000000001</v>
      </c>
      <c r="BS62" s="26">
        <v>1.7674000000000001</v>
      </c>
      <c r="BT62" s="26">
        <v>1.7657</v>
      </c>
      <c r="BU62" s="26">
        <v>1.7654000000000001</v>
      </c>
      <c r="BV62" s="26">
        <v>1.7703</v>
      </c>
      <c r="BW62" s="26">
        <v>1.7706</v>
      </c>
      <c r="BX62" s="26">
        <v>1.7709999999999999</v>
      </c>
      <c r="BY62" s="26">
        <v>1.7714000000000001</v>
      </c>
      <c r="BZ62" s="26">
        <v>1.7721</v>
      </c>
      <c r="CA62" s="26">
        <v>1.7716000000000001</v>
      </c>
      <c r="CB62" s="26">
        <v>1.7712000000000001</v>
      </c>
      <c r="CC62" s="26">
        <v>1.7713000000000001</v>
      </c>
      <c r="CD62" s="26">
        <v>1.7713000000000001</v>
      </c>
      <c r="CE62" s="26">
        <v>1.7705</v>
      </c>
      <c r="CF62" s="26">
        <v>1.7694000000000001</v>
      </c>
      <c r="CG62" s="26">
        <v>1.7688999999999999</v>
      </c>
      <c r="CH62" s="26">
        <v>1.7682</v>
      </c>
      <c r="CI62" s="26">
        <v>1.7683</v>
      </c>
      <c r="CJ62" s="26">
        <v>1.7683</v>
      </c>
      <c r="CK62" s="26">
        <v>1.7690999999999999</v>
      </c>
      <c r="CL62" s="26">
        <v>1.7694000000000001</v>
      </c>
      <c r="CM62" s="26">
        <v>1.7705</v>
      </c>
      <c r="CN62" s="26">
        <v>1.7705</v>
      </c>
      <c r="CO62" s="26">
        <v>1.7710999999999999</v>
      </c>
      <c r="CP62" s="26">
        <v>1.7718</v>
      </c>
      <c r="CQ62" s="26">
        <v>1.7719</v>
      </c>
      <c r="CR62" s="26">
        <v>1.7718</v>
      </c>
      <c r="CS62" s="26">
        <v>1.7718</v>
      </c>
      <c r="CT62" s="26">
        <v>1.7710999999999999</v>
      </c>
      <c r="CU62" s="26">
        <v>1.7708999999999999</v>
      </c>
      <c r="CV62" s="26">
        <v>1.7707999999999999</v>
      </c>
      <c r="CW62" s="26">
        <v>1.7705</v>
      </c>
      <c r="CX62" s="26">
        <v>1.77</v>
      </c>
      <c r="CY62" s="26">
        <v>1.7697000000000001</v>
      </c>
      <c r="CZ62" s="26">
        <v>1.7685</v>
      </c>
      <c r="DA62" s="26">
        <v>1.7688999999999999</v>
      </c>
      <c r="DB62" s="26">
        <v>1.7681</v>
      </c>
      <c r="DC62" s="26">
        <v>1.7683</v>
      </c>
      <c r="DD62" s="26">
        <v>1.7684</v>
      </c>
      <c r="DE62" s="26">
        <v>1.7685</v>
      </c>
      <c r="DF62" s="26">
        <v>1.7685</v>
      </c>
      <c r="DG62" s="26">
        <v>1.7681</v>
      </c>
      <c r="DH62" s="26">
        <v>1.7689999999999999</v>
      </c>
      <c r="DI62" s="26">
        <v>1.7687999999999999</v>
      </c>
    </row>
    <row r="63" spans="1:113" s="27" customFormat="1" x14ac:dyDescent="0.3">
      <c r="B63" s="18">
        <v>10880</v>
      </c>
      <c r="C63" s="18">
        <v>19810</v>
      </c>
      <c r="D63" s="18">
        <v>261</v>
      </c>
      <c r="E63" s="18">
        <v>2.1</v>
      </c>
      <c r="F63" s="19">
        <v>590</v>
      </c>
      <c r="G63" s="18">
        <v>11.6</v>
      </c>
      <c r="H63" s="20">
        <v>129.36411824238158</v>
      </c>
      <c r="I63" s="21">
        <v>348.36649999999997</v>
      </c>
      <c r="J63" s="21">
        <f t="shared" si="10"/>
        <v>2011.4500469387754</v>
      </c>
      <c r="K63" s="21">
        <f t="shared" si="11"/>
        <v>167.23019999999997</v>
      </c>
      <c r="L63" s="22">
        <f t="shared" si="12"/>
        <v>4.156956327464048</v>
      </c>
      <c r="M63" s="21">
        <f t="shared" si="13"/>
        <v>932.9248670810149</v>
      </c>
      <c r="N63" s="23">
        <f t="shared" si="14"/>
        <v>1.8971408163265306</v>
      </c>
      <c r="O63" s="24">
        <v>1961.7566999999999</v>
      </c>
      <c r="P63" s="24">
        <v>1949.8607</v>
      </c>
      <c r="Q63" s="24">
        <v>1949.4295999999999</v>
      </c>
      <c r="R63" s="24">
        <v>1948.4223999999999</v>
      </c>
      <c r="S63" s="24">
        <v>1948.6532</v>
      </c>
      <c r="T63" s="24">
        <v>1947.0929000000001</v>
      </c>
      <c r="U63" s="24">
        <v>1948.1357</v>
      </c>
      <c r="V63" s="24">
        <v>1948.4827</v>
      </c>
      <c r="W63" s="24">
        <v>1949.0835</v>
      </c>
      <c r="X63" s="24">
        <v>1942.9883</v>
      </c>
      <c r="Y63" s="24">
        <v>1943.3026</v>
      </c>
      <c r="Z63" s="24">
        <v>1944.2251000000001</v>
      </c>
      <c r="AA63" s="24">
        <v>1942.0103999999999</v>
      </c>
      <c r="AB63" s="24">
        <v>1942.5082</v>
      </c>
      <c r="AC63" s="24">
        <v>1940.2085999999999</v>
      </c>
      <c r="AD63" s="24">
        <v>1940.6288999999999</v>
      </c>
      <c r="AE63" s="24">
        <v>1940.0081</v>
      </c>
      <c r="AF63" s="24">
        <v>1937.4037000000001</v>
      </c>
      <c r="AG63" s="24">
        <v>1937.7202</v>
      </c>
      <c r="AH63" s="24">
        <v>1936.3837000000001</v>
      </c>
      <c r="AI63" s="24">
        <v>1935.9287999999999</v>
      </c>
      <c r="AJ63" s="24">
        <v>1935.8411000000001</v>
      </c>
      <c r="AK63" s="24">
        <v>1937.0735</v>
      </c>
      <c r="AL63" s="24">
        <v>1937.6969999999999</v>
      </c>
      <c r="AM63" s="24">
        <v>1940.3549</v>
      </c>
      <c r="AN63" s="24">
        <v>2088.7858999999999</v>
      </c>
      <c r="AO63" s="24">
        <v>2081.2008999999998</v>
      </c>
      <c r="AP63" s="24">
        <v>2071.8056999999999</v>
      </c>
      <c r="AQ63" s="24">
        <v>2061.8530000000001</v>
      </c>
      <c r="AR63" s="24">
        <v>2048.9843999999998</v>
      </c>
      <c r="AS63" s="24">
        <v>2044.8657000000001</v>
      </c>
      <c r="AT63" s="24">
        <v>2074.1975000000002</v>
      </c>
      <c r="AU63" s="24">
        <v>2088.8656999999998</v>
      </c>
      <c r="AV63" s="24">
        <v>2078.9272000000001</v>
      </c>
      <c r="AW63" s="24">
        <v>2073.4088999999999</v>
      </c>
      <c r="AX63" s="24">
        <v>2072.1765</v>
      </c>
      <c r="AY63" s="24">
        <v>2074.8910999999998</v>
      </c>
      <c r="AZ63" s="24">
        <v>2076.8944999999999</v>
      </c>
      <c r="BA63" s="24">
        <v>2079.5364</v>
      </c>
      <c r="BB63" s="24">
        <v>2082.7314000000001</v>
      </c>
      <c r="BC63" s="24">
        <v>2087.0927999999999</v>
      </c>
      <c r="BD63" s="24">
        <v>2093.4072000000001</v>
      </c>
      <c r="BE63" s="24">
        <v>2098.7871</v>
      </c>
      <c r="BF63" s="24">
        <v>2099.6846</v>
      </c>
      <c r="BG63" s="24">
        <v>2099.4609</v>
      </c>
      <c r="BH63" s="24">
        <v>2099.9829</v>
      </c>
      <c r="BI63" s="24">
        <v>2103.0713000000001</v>
      </c>
      <c r="BJ63" s="24">
        <v>2100.4618999999998</v>
      </c>
      <c r="BK63" s="24">
        <v>2094.7782999999999</v>
      </c>
      <c r="BL63" s="25"/>
      <c r="BM63" s="26">
        <v>1.8917999999999999</v>
      </c>
      <c r="BN63" s="26">
        <v>1.8902000000000001</v>
      </c>
      <c r="BO63" s="26">
        <v>1.8906000000000001</v>
      </c>
      <c r="BP63" s="26">
        <v>1.8915</v>
      </c>
      <c r="BQ63" s="26">
        <v>1.8914</v>
      </c>
      <c r="BR63" s="26">
        <v>1.8909</v>
      </c>
      <c r="BS63" s="26">
        <v>1.8904000000000001</v>
      </c>
      <c r="BT63" s="26">
        <v>1.8900999999999999</v>
      </c>
      <c r="BU63" s="26">
        <v>1.89</v>
      </c>
      <c r="BV63" s="26">
        <v>1.8897999999999999</v>
      </c>
      <c r="BW63" s="26">
        <v>1.8908</v>
      </c>
      <c r="BX63" s="26">
        <v>1.8904000000000001</v>
      </c>
      <c r="BY63" s="26">
        <v>1.8915</v>
      </c>
      <c r="BZ63" s="26">
        <v>1.8902000000000001</v>
      </c>
      <c r="CA63" s="26">
        <v>1.891</v>
      </c>
      <c r="CB63" s="26">
        <v>1.8904000000000001</v>
      </c>
      <c r="CC63" s="26">
        <v>1.8903000000000001</v>
      </c>
      <c r="CD63" s="26">
        <v>1.8909</v>
      </c>
      <c r="CE63" s="26">
        <v>1.8904000000000001</v>
      </c>
      <c r="CF63" s="26">
        <v>1.8900999999999999</v>
      </c>
      <c r="CG63" s="26">
        <v>1.8892</v>
      </c>
      <c r="CH63" s="26">
        <v>1.8894</v>
      </c>
      <c r="CI63" s="26">
        <v>1.889</v>
      </c>
      <c r="CJ63" s="26">
        <v>1.8896999999999999</v>
      </c>
      <c r="CK63" s="26">
        <v>1.8895999999999999</v>
      </c>
      <c r="CL63" s="26">
        <v>1.9044000000000001</v>
      </c>
      <c r="CM63" s="26">
        <v>1.9036</v>
      </c>
      <c r="CN63" s="26">
        <v>1.9021999999999999</v>
      </c>
      <c r="CO63" s="26">
        <v>1.901</v>
      </c>
      <c r="CP63" s="26">
        <v>1.8996999999999999</v>
      </c>
      <c r="CQ63" s="26">
        <v>1.8996999999999999</v>
      </c>
      <c r="CR63" s="26">
        <v>1.9036999999999999</v>
      </c>
      <c r="CS63" s="26">
        <v>1.9061999999999999</v>
      </c>
      <c r="CT63" s="26">
        <v>1.9044000000000001</v>
      </c>
      <c r="CU63" s="26">
        <v>1.9034</v>
      </c>
      <c r="CV63" s="26">
        <v>1.9036999999999999</v>
      </c>
      <c r="CW63" s="26">
        <v>1.9038999999999999</v>
      </c>
      <c r="CX63" s="26">
        <v>1.9043000000000001</v>
      </c>
      <c r="CY63" s="26">
        <v>1.9038999999999999</v>
      </c>
      <c r="CZ63" s="26">
        <v>1.9039999999999999</v>
      </c>
      <c r="DA63" s="26">
        <v>1.9045000000000001</v>
      </c>
      <c r="DB63" s="26">
        <v>1.905</v>
      </c>
      <c r="DC63" s="26">
        <v>1.9066000000000001</v>
      </c>
      <c r="DD63" s="26">
        <v>1.9065000000000001</v>
      </c>
      <c r="DE63" s="26">
        <v>1.9059999999999999</v>
      </c>
      <c r="DF63" s="26">
        <v>1.9063000000000001</v>
      </c>
      <c r="DG63" s="26">
        <v>1.9056999999999999</v>
      </c>
      <c r="DH63" s="26">
        <v>1.9058999999999999</v>
      </c>
      <c r="DI63" s="26">
        <v>1.9056999999999999</v>
      </c>
    </row>
    <row r="64" spans="1:113" s="27" customFormat="1" x14ac:dyDescent="0.3">
      <c r="B64" s="18">
        <v>7360</v>
      </c>
      <c r="C64" s="18">
        <v>10690</v>
      </c>
      <c r="D64" s="18">
        <v>201</v>
      </c>
      <c r="E64" s="18">
        <v>2.4</v>
      </c>
      <c r="F64" s="19">
        <v>662</v>
      </c>
      <c r="G64" s="18">
        <v>17.2</v>
      </c>
      <c r="H64" s="20">
        <v>70.088894514049372</v>
      </c>
      <c r="I64" s="21">
        <v>852.5213</v>
      </c>
      <c r="J64" s="21">
        <f t="shared" si="10"/>
        <v>2006.3364367346937</v>
      </c>
      <c r="K64" s="21">
        <f t="shared" si="11"/>
        <v>68.582400000000007</v>
      </c>
      <c r="L64" s="22">
        <f t="shared" si="12"/>
        <v>1.7091450552435177</v>
      </c>
      <c r="M64" s="21">
        <f t="shared" si="13"/>
        <v>1717.5358098985471</v>
      </c>
      <c r="N64" s="23">
        <f t="shared" si="14"/>
        <v>1.8737816326530605</v>
      </c>
      <c r="O64" s="24">
        <v>2015.2706000000001</v>
      </c>
      <c r="P64" s="24">
        <v>2002.0836999999999</v>
      </c>
      <c r="Q64" s="24">
        <v>1999.1647</v>
      </c>
      <c r="R64" s="24">
        <v>2003.1237000000001</v>
      </c>
      <c r="S64" s="24">
        <v>2007.2058</v>
      </c>
      <c r="T64" s="24">
        <v>2007.1556</v>
      </c>
      <c r="U64" s="24">
        <v>2002.2476999999999</v>
      </c>
      <c r="V64" s="24">
        <v>2001.9426000000001</v>
      </c>
      <c r="W64" s="24">
        <v>2005.7408</v>
      </c>
      <c r="X64" s="24">
        <v>1980.0441000000001</v>
      </c>
      <c r="Y64" s="24">
        <v>1980.4159</v>
      </c>
      <c r="Z64" s="24">
        <v>1980.9934000000001</v>
      </c>
      <c r="AA64" s="24">
        <v>1981.8246999999999</v>
      </c>
      <c r="AB64" s="24">
        <v>1980.9023</v>
      </c>
      <c r="AC64" s="24">
        <v>1979.4952000000001</v>
      </c>
      <c r="AD64" s="24">
        <v>1983.3068000000001</v>
      </c>
      <c r="AE64" s="24">
        <v>1990.5796</v>
      </c>
      <c r="AF64" s="24">
        <v>1992.8622</v>
      </c>
      <c r="AG64" s="24">
        <v>1994.5931</v>
      </c>
      <c r="AH64" s="24">
        <v>1986.6812</v>
      </c>
      <c r="AI64" s="24">
        <v>1981.2302</v>
      </c>
      <c r="AJ64" s="24">
        <v>1983.6774</v>
      </c>
      <c r="AK64" s="24">
        <v>1985.4889000000001</v>
      </c>
      <c r="AL64" s="24">
        <v>1985.1166000000001</v>
      </c>
      <c r="AM64" s="24">
        <v>1982.2371000000001</v>
      </c>
      <c r="AN64" s="24">
        <v>2042.4091000000001</v>
      </c>
      <c r="AO64" s="24">
        <v>2043.5433</v>
      </c>
      <c r="AP64" s="24">
        <v>2038.8793000000001</v>
      </c>
      <c r="AQ64" s="24">
        <v>2033.8472999999999</v>
      </c>
      <c r="AR64" s="24">
        <v>2024.3143</v>
      </c>
      <c r="AS64" s="24">
        <v>2016.5727999999999</v>
      </c>
      <c r="AT64" s="24">
        <v>2024.7293999999999</v>
      </c>
      <c r="AU64" s="24">
        <v>2025.5110999999999</v>
      </c>
      <c r="AV64" s="24">
        <v>2017.0608</v>
      </c>
      <c r="AW64" s="24">
        <v>2015.6356000000001</v>
      </c>
      <c r="AX64" s="24">
        <v>2017.6494</v>
      </c>
      <c r="AY64" s="24">
        <v>2017.2276999999999</v>
      </c>
      <c r="AZ64" s="24">
        <v>2012.2031999999999</v>
      </c>
      <c r="BA64" s="24">
        <v>2007.4626000000001</v>
      </c>
      <c r="BB64" s="24">
        <v>2005.0914</v>
      </c>
      <c r="BC64" s="24">
        <v>1997.8815999999999</v>
      </c>
      <c r="BD64" s="24">
        <v>1994.9357</v>
      </c>
      <c r="BE64" s="24">
        <v>1997.4348</v>
      </c>
      <c r="BF64" s="24">
        <v>2006.0084999999999</v>
      </c>
      <c r="BG64" s="24">
        <v>2014.7979</v>
      </c>
      <c r="BH64" s="24">
        <v>2027.4947999999999</v>
      </c>
      <c r="BI64" s="24">
        <v>2045.3010999999999</v>
      </c>
      <c r="BJ64" s="24">
        <v>2048.0776000000001</v>
      </c>
      <c r="BK64" s="24">
        <v>2043.0322000000001</v>
      </c>
      <c r="BL64" s="25"/>
      <c r="BM64" s="26">
        <v>1.8695999999999999</v>
      </c>
      <c r="BN64" s="26">
        <v>1.8696999999999999</v>
      </c>
      <c r="BO64" s="26">
        <v>1.8695999999999999</v>
      </c>
      <c r="BP64" s="26">
        <v>1.871</v>
      </c>
      <c r="BQ64" s="26">
        <v>1.8713</v>
      </c>
      <c r="BR64" s="26">
        <v>1.8706</v>
      </c>
      <c r="BS64" s="26">
        <v>1.87</v>
      </c>
      <c r="BT64" s="26">
        <v>1.87</v>
      </c>
      <c r="BU64" s="26">
        <v>1.8696999999999999</v>
      </c>
      <c r="BV64" s="26">
        <v>1.8715999999999999</v>
      </c>
      <c r="BW64" s="26">
        <v>1.8716999999999999</v>
      </c>
      <c r="BX64" s="26">
        <v>1.871</v>
      </c>
      <c r="BY64" s="26">
        <v>1.8716999999999999</v>
      </c>
      <c r="BZ64" s="26">
        <v>1.8717999999999999</v>
      </c>
      <c r="CA64" s="26">
        <v>1.8718999999999999</v>
      </c>
      <c r="CB64" s="26">
        <v>1.8725000000000001</v>
      </c>
      <c r="CC64" s="26">
        <v>1.8721000000000001</v>
      </c>
      <c r="CD64" s="26">
        <v>1.8714999999999999</v>
      </c>
      <c r="CE64" s="26">
        <v>1.8705000000000001</v>
      </c>
      <c r="CF64" s="26">
        <v>1.8709</v>
      </c>
      <c r="CG64" s="26">
        <v>1.8703000000000001</v>
      </c>
      <c r="CH64" s="26">
        <v>1.87</v>
      </c>
      <c r="CI64" s="26">
        <v>1.8698999999999999</v>
      </c>
      <c r="CJ64" s="26">
        <v>1.8698999999999999</v>
      </c>
      <c r="CK64" s="26">
        <v>1.8709</v>
      </c>
      <c r="CL64" s="26">
        <v>1.8779999999999999</v>
      </c>
      <c r="CM64" s="26">
        <v>1.8781000000000001</v>
      </c>
      <c r="CN64" s="26">
        <v>1.8784000000000001</v>
      </c>
      <c r="CO64" s="26">
        <v>1.8782000000000001</v>
      </c>
      <c r="CP64" s="26">
        <v>1.877</v>
      </c>
      <c r="CQ64" s="26">
        <v>1.8771</v>
      </c>
      <c r="CR64" s="26">
        <v>1.8776999999999999</v>
      </c>
      <c r="CS64" s="26">
        <v>1.8782000000000001</v>
      </c>
      <c r="CT64" s="26">
        <v>1.8779999999999999</v>
      </c>
      <c r="CU64" s="26">
        <v>1.8779999999999999</v>
      </c>
      <c r="CV64" s="26">
        <v>1.8774</v>
      </c>
      <c r="CW64" s="26">
        <v>1.8774</v>
      </c>
      <c r="CX64" s="26">
        <v>1.8766</v>
      </c>
      <c r="CY64" s="26">
        <v>1.8765000000000001</v>
      </c>
      <c r="CZ64" s="26">
        <v>1.8747</v>
      </c>
      <c r="DA64" s="26">
        <v>1.8755999999999999</v>
      </c>
      <c r="DB64" s="26">
        <v>1.875</v>
      </c>
      <c r="DC64" s="26">
        <v>1.8753</v>
      </c>
      <c r="DD64" s="26">
        <v>1.8753</v>
      </c>
      <c r="DE64" s="26">
        <v>1.8755999999999999</v>
      </c>
      <c r="DF64" s="26">
        <v>1.8761000000000001</v>
      </c>
      <c r="DG64" s="26">
        <v>1.8766</v>
      </c>
      <c r="DH64" s="26">
        <v>1.8772</v>
      </c>
      <c r="DI64" s="26">
        <v>1.8775999999999999</v>
      </c>
    </row>
    <row r="65" spans="2:113" s="27" customFormat="1" x14ac:dyDescent="0.3">
      <c r="B65" s="18">
        <v>18560</v>
      </c>
      <c r="C65" s="18">
        <v>12590</v>
      </c>
      <c r="D65" s="18">
        <v>91</v>
      </c>
      <c r="E65" s="18">
        <v>2.1</v>
      </c>
      <c r="F65" s="19">
        <v>798</v>
      </c>
      <c r="G65" s="18">
        <v>13.3</v>
      </c>
      <c r="H65" s="20">
        <v>134.56300180410358</v>
      </c>
      <c r="I65" s="21">
        <v>80.968999999999994</v>
      </c>
      <c r="J65" s="21">
        <f t="shared" si="10"/>
        <v>2019.9558265306121</v>
      </c>
      <c r="K65" s="21">
        <f t="shared" si="11"/>
        <v>96.53269999999975</v>
      </c>
      <c r="L65" s="22">
        <f t="shared" si="12"/>
        <v>2.3894755205068048</v>
      </c>
      <c r="M65" s="21">
        <f t="shared" si="13"/>
        <v>900.67364704211536</v>
      </c>
      <c r="N65" s="23">
        <f t="shared" si="14"/>
        <v>1.8914346938775508</v>
      </c>
      <c r="O65" s="24">
        <v>1967.3865000000001</v>
      </c>
      <c r="P65" s="24">
        <v>1984.8698999999999</v>
      </c>
      <c r="Q65" s="24">
        <v>1986.7320999999999</v>
      </c>
      <c r="R65" s="24">
        <v>1983.2239999999999</v>
      </c>
      <c r="S65" s="24">
        <v>1977.5815</v>
      </c>
      <c r="T65" s="24">
        <v>1971.4971</v>
      </c>
      <c r="U65" s="24">
        <v>1970.5856000000001</v>
      </c>
      <c r="V65" s="24">
        <v>1974.0718999999999</v>
      </c>
      <c r="W65" s="24">
        <v>1979.4739999999999</v>
      </c>
      <c r="X65" s="24">
        <v>2010.7881</v>
      </c>
      <c r="Y65" s="24">
        <v>2011.4429</v>
      </c>
      <c r="Z65" s="24">
        <v>2009.2736</v>
      </c>
      <c r="AA65" s="24">
        <v>2006.6711</v>
      </c>
      <c r="AB65" s="24">
        <v>2005.4955</v>
      </c>
      <c r="AC65" s="24">
        <v>2004.5572999999999</v>
      </c>
      <c r="AD65" s="24">
        <v>2000.665</v>
      </c>
      <c r="AE65" s="24">
        <v>1995.1125</v>
      </c>
      <c r="AF65" s="24">
        <v>1989.1043999999999</v>
      </c>
      <c r="AG65" s="24">
        <v>1987.3861999999999</v>
      </c>
      <c r="AH65" s="24">
        <v>1987.2429999999999</v>
      </c>
      <c r="AI65" s="24">
        <v>1986.5028</v>
      </c>
      <c r="AJ65" s="24">
        <v>1989.1619000000001</v>
      </c>
      <c r="AK65" s="24">
        <v>1991.5795000000001</v>
      </c>
      <c r="AL65" s="24">
        <v>1998.0232000000001</v>
      </c>
      <c r="AM65" s="24">
        <v>2007.5121999999999</v>
      </c>
      <c r="AN65" s="24">
        <v>2049.5398</v>
      </c>
      <c r="AO65" s="24">
        <v>2047.3475000000001</v>
      </c>
      <c r="AP65" s="24">
        <v>2040.5954999999999</v>
      </c>
      <c r="AQ65" s="24">
        <v>2035.0463</v>
      </c>
      <c r="AR65" s="24">
        <v>2030.1822999999999</v>
      </c>
      <c r="AS65" s="24">
        <v>2035.085</v>
      </c>
      <c r="AT65" s="24">
        <v>2049.2813000000001</v>
      </c>
      <c r="AU65" s="24">
        <v>2061.1916999999999</v>
      </c>
      <c r="AV65" s="24">
        <v>2063.9191999999998</v>
      </c>
      <c r="AW65" s="24">
        <v>2059.8960000000002</v>
      </c>
      <c r="AX65" s="24">
        <v>2055.5605</v>
      </c>
      <c r="AY65" s="24">
        <v>2051.4836</v>
      </c>
      <c r="AZ65" s="24">
        <v>2046.3868</v>
      </c>
      <c r="BA65" s="24">
        <v>2049.9906999999998</v>
      </c>
      <c r="BB65" s="24">
        <v>2052.1831000000002</v>
      </c>
      <c r="BC65" s="24">
        <v>2052.9618999999998</v>
      </c>
      <c r="BD65" s="24">
        <v>2055.8193000000001</v>
      </c>
      <c r="BE65" s="24">
        <v>2057.4919</v>
      </c>
      <c r="BF65" s="24">
        <v>2055.0641999999998</v>
      </c>
      <c r="BG65" s="24">
        <v>2048.7087000000001</v>
      </c>
      <c r="BH65" s="24">
        <v>2047.9855</v>
      </c>
      <c r="BI65" s="24">
        <v>2051.2402000000002</v>
      </c>
      <c r="BJ65" s="24">
        <v>2051.9666000000002</v>
      </c>
      <c r="BK65" s="24">
        <v>2052.9661000000001</v>
      </c>
      <c r="BL65" s="25"/>
      <c r="BM65" s="26">
        <v>1.8855</v>
      </c>
      <c r="BN65" s="26">
        <v>1.8867</v>
      </c>
      <c r="BO65" s="26">
        <v>1.8867</v>
      </c>
      <c r="BP65" s="26">
        <v>1.8875999999999999</v>
      </c>
      <c r="BQ65" s="26">
        <v>1.8873</v>
      </c>
      <c r="BR65" s="26">
        <v>1.8866000000000001</v>
      </c>
      <c r="BS65" s="26">
        <v>1.8863000000000001</v>
      </c>
      <c r="BT65" s="26">
        <v>1.8856999999999999</v>
      </c>
      <c r="BU65" s="26">
        <v>1.8863000000000001</v>
      </c>
      <c r="BV65" s="26">
        <v>1.8889</v>
      </c>
      <c r="BW65" s="26">
        <v>1.8896999999999999</v>
      </c>
      <c r="BX65" s="26">
        <v>1.8895999999999999</v>
      </c>
      <c r="BY65" s="26">
        <v>1.8894</v>
      </c>
      <c r="BZ65" s="26">
        <v>1.89</v>
      </c>
      <c r="CA65" s="26">
        <v>1.8895999999999999</v>
      </c>
      <c r="CB65" s="26">
        <v>1.8893</v>
      </c>
      <c r="CC65" s="26">
        <v>1.8888</v>
      </c>
      <c r="CD65" s="26">
        <v>1.8886000000000001</v>
      </c>
      <c r="CE65" s="26">
        <v>1.8884000000000001</v>
      </c>
      <c r="CF65" s="26">
        <v>1.8875</v>
      </c>
      <c r="CG65" s="26">
        <v>1.8877999999999999</v>
      </c>
      <c r="CH65" s="26">
        <v>1.8873</v>
      </c>
      <c r="CI65" s="26">
        <v>1.8876999999999999</v>
      </c>
      <c r="CJ65" s="26">
        <v>1.8882000000000001</v>
      </c>
      <c r="CK65" s="26">
        <v>1.8875</v>
      </c>
      <c r="CL65" s="26">
        <v>1.8943000000000001</v>
      </c>
      <c r="CM65" s="26">
        <v>1.8939999999999999</v>
      </c>
      <c r="CN65" s="26">
        <v>1.8938999999999999</v>
      </c>
      <c r="CO65" s="26">
        <v>1.8928</v>
      </c>
      <c r="CP65" s="26">
        <v>1.8929</v>
      </c>
      <c r="CQ65" s="26">
        <v>1.8936999999999999</v>
      </c>
      <c r="CR65" s="26">
        <v>1.8951</v>
      </c>
      <c r="CS65" s="26">
        <v>1.8966000000000001</v>
      </c>
      <c r="CT65" s="26">
        <v>1.8967000000000001</v>
      </c>
      <c r="CU65" s="26">
        <v>1.8980999999999999</v>
      </c>
      <c r="CV65" s="26">
        <v>1.8972</v>
      </c>
      <c r="CW65" s="26">
        <v>1.8958999999999999</v>
      </c>
      <c r="CX65" s="26">
        <v>1.8964000000000001</v>
      </c>
      <c r="CY65" s="26">
        <v>1.8953</v>
      </c>
      <c r="CZ65" s="26">
        <v>1.8957999999999999</v>
      </c>
      <c r="DA65" s="26">
        <v>1.8962000000000001</v>
      </c>
      <c r="DB65" s="26">
        <v>1.8959999999999999</v>
      </c>
      <c r="DC65" s="26">
        <v>1.8956999999999999</v>
      </c>
      <c r="DD65" s="26">
        <v>1.8955</v>
      </c>
      <c r="DE65" s="26">
        <v>1.8955</v>
      </c>
      <c r="DF65" s="26">
        <v>1.8938999999999999</v>
      </c>
      <c r="DG65" s="26">
        <v>1.8935</v>
      </c>
      <c r="DH65" s="26">
        <v>1.8946000000000001</v>
      </c>
      <c r="DI65" s="26">
        <v>1.8936999999999999</v>
      </c>
    </row>
    <row r="66" spans="2:113" s="27" customFormat="1" x14ac:dyDescent="0.3">
      <c r="B66" s="18">
        <v>15040</v>
      </c>
      <c r="C66" s="18">
        <v>14870</v>
      </c>
      <c r="D66" s="18">
        <v>247</v>
      </c>
      <c r="E66" s="18">
        <v>3.4</v>
      </c>
      <c r="F66" s="19">
        <v>742</v>
      </c>
      <c r="G66" s="18">
        <v>16.100000000000001</v>
      </c>
      <c r="H66" s="20">
        <v>61.086731932626599</v>
      </c>
      <c r="I66" s="21">
        <v>1053.7537</v>
      </c>
      <c r="J66" s="21">
        <f t="shared" si="10"/>
        <v>2005.3447183673472</v>
      </c>
      <c r="K66" s="21">
        <f t="shared" si="11"/>
        <v>59.225300000000061</v>
      </c>
      <c r="L66" s="22">
        <f t="shared" si="12"/>
        <v>1.4766862639012603</v>
      </c>
      <c r="M66" s="21">
        <f t="shared" si="13"/>
        <v>1969.66966958953</v>
      </c>
      <c r="N66" s="23">
        <f t="shared" si="14"/>
        <v>1.8558448979591842</v>
      </c>
      <c r="O66" s="24">
        <v>2044.4764</v>
      </c>
      <c r="P66" s="24">
        <v>2012.4684</v>
      </c>
      <c r="Q66" s="24">
        <v>2009.4896000000001</v>
      </c>
      <c r="R66" s="24">
        <v>2007.8948</v>
      </c>
      <c r="S66" s="24">
        <v>2011.0673999999999</v>
      </c>
      <c r="T66" s="24">
        <v>2010.3761999999999</v>
      </c>
      <c r="U66" s="24">
        <v>2014.1523</v>
      </c>
      <c r="V66" s="24">
        <v>2017.5436999999999</v>
      </c>
      <c r="W66" s="24">
        <v>2015.8672999999999</v>
      </c>
      <c r="X66" s="24">
        <v>1988.0654</v>
      </c>
      <c r="Y66" s="24">
        <v>1985.2511</v>
      </c>
      <c r="Z66" s="24">
        <v>1986.3333</v>
      </c>
      <c r="AA66" s="24">
        <v>1987.7331999999999</v>
      </c>
      <c r="AB66" s="24">
        <v>1987.9931999999999</v>
      </c>
      <c r="AC66" s="24">
        <v>1990.7360000000001</v>
      </c>
      <c r="AD66" s="24">
        <v>1990.8728000000001</v>
      </c>
      <c r="AE66" s="24">
        <v>1990.6899000000001</v>
      </c>
      <c r="AF66" s="24">
        <v>1989.6595</v>
      </c>
      <c r="AG66" s="24">
        <v>1992.4523999999999</v>
      </c>
      <c r="AH66" s="24">
        <v>1992.0273</v>
      </c>
      <c r="AI66" s="24">
        <v>1993.0165</v>
      </c>
      <c r="AJ66" s="24">
        <v>1993.4285</v>
      </c>
      <c r="AK66" s="24">
        <v>1991.799</v>
      </c>
      <c r="AL66" s="24">
        <v>1991.4655</v>
      </c>
      <c r="AM66" s="24">
        <v>1990.5461</v>
      </c>
      <c r="AN66" s="24">
        <v>2015.6204</v>
      </c>
      <c r="AO66" s="24">
        <v>2014.4156</v>
      </c>
      <c r="AP66" s="24">
        <v>2012.4485999999999</v>
      </c>
      <c r="AQ66" s="24">
        <v>2014.6975</v>
      </c>
      <c r="AR66" s="24">
        <v>2012.2991999999999</v>
      </c>
      <c r="AS66" s="24">
        <v>2010.7498000000001</v>
      </c>
      <c r="AT66" s="24">
        <v>2022.8438000000001</v>
      </c>
      <c r="AU66" s="24">
        <v>2027.2986000000001</v>
      </c>
      <c r="AV66" s="24">
        <v>2023.1089999999999</v>
      </c>
      <c r="AW66" s="24">
        <v>2018.8368</v>
      </c>
      <c r="AX66" s="24">
        <v>2014.8085000000001</v>
      </c>
      <c r="AY66" s="24">
        <v>2011.0134</v>
      </c>
      <c r="AZ66" s="24">
        <v>2008.4869000000001</v>
      </c>
      <c r="BA66" s="24">
        <v>2004.8933999999999</v>
      </c>
      <c r="BB66" s="24">
        <v>2001.0619999999999</v>
      </c>
      <c r="BC66" s="24">
        <v>1999.9534000000001</v>
      </c>
      <c r="BD66" s="24">
        <v>2000.3043</v>
      </c>
      <c r="BE66" s="24">
        <v>1999.8298</v>
      </c>
      <c r="BF66" s="24">
        <v>2002.6528000000001</v>
      </c>
      <c r="BG66" s="24">
        <v>2006.0848000000001</v>
      </c>
      <c r="BH66" s="24">
        <v>2008.8043</v>
      </c>
      <c r="BI66" s="24">
        <v>2014.8651</v>
      </c>
      <c r="BJ66" s="24">
        <v>2016.1584</v>
      </c>
      <c r="BK66" s="24">
        <v>2015.249</v>
      </c>
      <c r="BL66" s="25"/>
      <c r="BM66" s="26">
        <v>1.851</v>
      </c>
      <c r="BN66" s="26">
        <v>1.8525</v>
      </c>
      <c r="BO66" s="26">
        <v>1.8523000000000001</v>
      </c>
      <c r="BP66" s="26">
        <v>1.8542000000000001</v>
      </c>
      <c r="BQ66" s="26">
        <v>1.8532</v>
      </c>
      <c r="BR66" s="26">
        <v>1.8532999999999999</v>
      </c>
      <c r="BS66" s="26">
        <v>1.8532999999999999</v>
      </c>
      <c r="BT66" s="26">
        <v>1.8529</v>
      </c>
      <c r="BU66" s="26">
        <v>1.8525</v>
      </c>
      <c r="BV66" s="26">
        <v>1.8537999999999999</v>
      </c>
      <c r="BW66" s="26">
        <v>1.8543000000000001</v>
      </c>
      <c r="BX66" s="26">
        <v>1.8536999999999999</v>
      </c>
      <c r="BY66" s="26">
        <v>1.8544</v>
      </c>
      <c r="BZ66" s="26">
        <v>1.8556999999999999</v>
      </c>
      <c r="CA66" s="26">
        <v>1.8547</v>
      </c>
      <c r="CB66" s="26">
        <v>1.8551</v>
      </c>
      <c r="CC66" s="26">
        <v>1.8552</v>
      </c>
      <c r="CD66" s="26">
        <v>1.855</v>
      </c>
      <c r="CE66" s="26">
        <v>1.8534999999999999</v>
      </c>
      <c r="CF66" s="26">
        <v>1.8537999999999999</v>
      </c>
      <c r="CG66" s="26">
        <v>1.8539000000000001</v>
      </c>
      <c r="CH66" s="26">
        <v>1.8533999999999999</v>
      </c>
      <c r="CI66" s="26">
        <v>1.8526</v>
      </c>
      <c r="CJ66" s="26">
        <v>1.8531</v>
      </c>
      <c r="CK66" s="26">
        <v>1.8534999999999999</v>
      </c>
      <c r="CL66" s="26">
        <v>1.8579000000000001</v>
      </c>
      <c r="CM66" s="26">
        <v>1.8587</v>
      </c>
      <c r="CN66" s="26">
        <v>1.8586</v>
      </c>
      <c r="CO66" s="26">
        <v>1.8584000000000001</v>
      </c>
      <c r="CP66" s="26">
        <v>1.8583000000000001</v>
      </c>
      <c r="CQ66" s="26">
        <v>1.8586</v>
      </c>
      <c r="CR66" s="26">
        <v>1.8594999999999999</v>
      </c>
      <c r="CS66" s="26">
        <v>1.8605</v>
      </c>
      <c r="CT66" s="26">
        <v>1.8593999999999999</v>
      </c>
      <c r="CU66" s="26">
        <v>1.8595999999999999</v>
      </c>
      <c r="CV66" s="26">
        <v>1.8593</v>
      </c>
      <c r="CW66" s="26">
        <v>1.859</v>
      </c>
      <c r="CX66" s="26">
        <v>1.8586</v>
      </c>
      <c r="CY66" s="26">
        <v>1.8572</v>
      </c>
      <c r="CZ66" s="26">
        <v>1.8574999999999999</v>
      </c>
      <c r="DA66" s="26">
        <v>1.8568</v>
      </c>
      <c r="DB66" s="26">
        <v>1.8564000000000001</v>
      </c>
      <c r="DC66" s="26">
        <v>1.8574999999999999</v>
      </c>
      <c r="DD66" s="26">
        <v>1.8571</v>
      </c>
      <c r="DE66" s="26">
        <v>1.8564000000000001</v>
      </c>
      <c r="DF66" s="26">
        <v>1.8567</v>
      </c>
      <c r="DG66" s="26">
        <v>1.8571</v>
      </c>
      <c r="DH66" s="26">
        <v>1.8580000000000001</v>
      </c>
      <c r="DI66" s="26">
        <v>1.8584000000000001</v>
      </c>
    </row>
    <row r="67" spans="2:113" s="27" customFormat="1" x14ac:dyDescent="0.3">
      <c r="B67" s="18">
        <v>12800</v>
      </c>
      <c r="C67" s="18">
        <v>19050</v>
      </c>
      <c r="D67" s="18">
        <v>72</v>
      </c>
      <c r="E67" s="18">
        <v>2.6</v>
      </c>
      <c r="F67" s="19">
        <v>638</v>
      </c>
      <c r="G67" s="18">
        <v>18.100000000000001</v>
      </c>
      <c r="H67" s="20">
        <v>178.48437690805545</v>
      </c>
      <c r="I67" s="21">
        <v>564.52340000000004</v>
      </c>
      <c r="J67" s="21">
        <f t="shared" si="10"/>
        <v>2005.0651204081632</v>
      </c>
      <c r="K67" s="21">
        <f t="shared" si="11"/>
        <v>115.38760000000025</v>
      </c>
      <c r="L67" s="22">
        <f t="shared" si="12"/>
        <v>2.8774028041670596</v>
      </c>
      <c r="M67" s="21">
        <f t="shared" si="13"/>
        <v>674.03046310581692</v>
      </c>
      <c r="N67" s="23">
        <f t="shared" si="14"/>
        <v>1.8769918367346938</v>
      </c>
      <c r="O67" s="24">
        <v>1935.9341999999999</v>
      </c>
      <c r="P67" s="24">
        <v>1960.163</v>
      </c>
      <c r="Q67" s="24">
        <v>1963.1945000000001</v>
      </c>
      <c r="R67" s="24">
        <v>1961.1891000000001</v>
      </c>
      <c r="S67" s="24">
        <v>1958.2605000000001</v>
      </c>
      <c r="T67" s="24">
        <v>1954.0291999999999</v>
      </c>
      <c r="U67" s="24">
        <v>1952.3694</v>
      </c>
      <c r="V67" s="24">
        <v>1953.4561000000001</v>
      </c>
      <c r="W67" s="24">
        <v>1955.1293000000001</v>
      </c>
      <c r="X67" s="24">
        <v>1985.6846</v>
      </c>
      <c r="Y67" s="24">
        <v>1987.8444</v>
      </c>
      <c r="Z67" s="24">
        <v>1988.4945</v>
      </c>
      <c r="AA67" s="24">
        <v>1987.3497</v>
      </c>
      <c r="AB67" s="24">
        <v>1987.0700999999999</v>
      </c>
      <c r="AC67" s="24">
        <v>1985.5173</v>
      </c>
      <c r="AD67" s="24">
        <v>1983.1604</v>
      </c>
      <c r="AE67" s="24">
        <v>1979.5554</v>
      </c>
      <c r="AF67" s="24">
        <v>1976.5984000000001</v>
      </c>
      <c r="AG67" s="24">
        <v>1973.9780000000001</v>
      </c>
      <c r="AH67" s="24">
        <v>1972.7902999999999</v>
      </c>
      <c r="AI67" s="24">
        <v>1970.5762999999999</v>
      </c>
      <c r="AJ67" s="24">
        <v>1971.5900999999999</v>
      </c>
      <c r="AK67" s="24">
        <v>1971.9114</v>
      </c>
      <c r="AL67" s="24">
        <v>1975.0247999999999</v>
      </c>
      <c r="AM67" s="24">
        <v>1981.5895</v>
      </c>
      <c r="AN67" s="24">
        <v>2046.0615</v>
      </c>
      <c r="AO67" s="24">
        <v>2044.3634999999999</v>
      </c>
      <c r="AP67" s="24">
        <v>2038.4168999999999</v>
      </c>
      <c r="AQ67" s="24">
        <v>2032.6304</v>
      </c>
      <c r="AR67" s="24">
        <v>2025.1007999999999</v>
      </c>
      <c r="AS67" s="24">
        <v>2026.0331000000001</v>
      </c>
      <c r="AT67" s="24">
        <v>2040.0549000000001</v>
      </c>
      <c r="AU67" s="24">
        <v>2048.5852</v>
      </c>
      <c r="AV67" s="24">
        <v>2042.8641</v>
      </c>
      <c r="AW67" s="24">
        <v>2041.0125</v>
      </c>
      <c r="AX67" s="24">
        <v>2038.6510000000001</v>
      </c>
      <c r="AY67" s="24">
        <v>2038.1850999999999</v>
      </c>
      <c r="AZ67" s="24">
        <v>2032.923</v>
      </c>
      <c r="BA67" s="24">
        <v>2033.6267</v>
      </c>
      <c r="BB67" s="24">
        <v>2032.6206</v>
      </c>
      <c r="BC67" s="24">
        <v>2034.6605999999999</v>
      </c>
      <c r="BD67" s="24">
        <v>2040.9358</v>
      </c>
      <c r="BE67" s="24">
        <v>2047.597</v>
      </c>
      <c r="BF67" s="24">
        <v>2048.4856</v>
      </c>
      <c r="BG67" s="24">
        <v>2045.1135999999999</v>
      </c>
      <c r="BH67" s="24">
        <v>2046.203</v>
      </c>
      <c r="BI67" s="24">
        <v>2051.3218000000002</v>
      </c>
      <c r="BJ67" s="24">
        <v>2051.1316000000002</v>
      </c>
      <c r="BK67" s="24">
        <v>2049.1520999999998</v>
      </c>
      <c r="BL67" s="25"/>
      <c r="BM67" s="26">
        <v>1.8724000000000001</v>
      </c>
      <c r="BN67" s="26">
        <v>1.8727</v>
      </c>
      <c r="BO67" s="26">
        <v>1.8726</v>
      </c>
      <c r="BP67" s="26">
        <v>1.8738999999999999</v>
      </c>
      <c r="BQ67" s="26">
        <v>1.8737999999999999</v>
      </c>
      <c r="BR67" s="26">
        <v>1.8735999999999999</v>
      </c>
      <c r="BS67" s="26">
        <v>1.8729</v>
      </c>
      <c r="BT67" s="26">
        <v>1.8722000000000001</v>
      </c>
      <c r="BU67" s="26">
        <v>1.8729</v>
      </c>
      <c r="BV67" s="26">
        <v>1.8741000000000001</v>
      </c>
      <c r="BW67" s="26">
        <v>1.8749</v>
      </c>
      <c r="BX67" s="26">
        <v>1.8749</v>
      </c>
      <c r="BY67" s="26">
        <v>1.8754</v>
      </c>
      <c r="BZ67" s="26">
        <v>1.8753</v>
      </c>
      <c r="CA67" s="26">
        <v>1.8751</v>
      </c>
      <c r="CB67" s="26">
        <v>1.8743000000000001</v>
      </c>
      <c r="CC67" s="26">
        <v>1.8747</v>
      </c>
      <c r="CD67" s="26">
        <v>1.8741000000000001</v>
      </c>
      <c r="CE67" s="26">
        <v>1.8742000000000001</v>
      </c>
      <c r="CF67" s="26">
        <v>1.8729</v>
      </c>
      <c r="CG67" s="26">
        <v>1.8727</v>
      </c>
      <c r="CH67" s="26">
        <v>1.8718999999999999</v>
      </c>
      <c r="CI67" s="26">
        <v>1.8724000000000001</v>
      </c>
      <c r="CJ67" s="26">
        <v>1.8738999999999999</v>
      </c>
      <c r="CK67" s="26">
        <v>1.8735999999999999</v>
      </c>
      <c r="CL67" s="26">
        <v>1.8808</v>
      </c>
      <c r="CM67" s="26">
        <v>1.8813</v>
      </c>
      <c r="CN67" s="26">
        <v>1.8812</v>
      </c>
      <c r="CO67" s="26">
        <v>1.8803000000000001</v>
      </c>
      <c r="CP67" s="26">
        <v>1.8805000000000001</v>
      </c>
      <c r="CQ67" s="26">
        <v>1.88</v>
      </c>
      <c r="CR67" s="26">
        <v>1.881</v>
      </c>
      <c r="CS67" s="26">
        <v>1.8823000000000001</v>
      </c>
      <c r="CT67" s="26">
        <v>1.8821000000000001</v>
      </c>
      <c r="CU67" s="26">
        <v>1.881</v>
      </c>
      <c r="CV67" s="26">
        <v>1.8809</v>
      </c>
      <c r="CW67" s="26">
        <v>1.8805000000000001</v>
      </c>
      <c r="CX67" s="26">
        <v>1.8805000000000001</v>
      </c>
      <c r="CY67" s="26">
        <v>1.8805000000000001</v>
      </c>
      <c r="CZ67" s="26">
        <v>1.8796999999999999</v>
      </c>
      <c r="DA67" s="26">
        <v>1.8794</v>
      </c>
      <c r="DB67" s="26">
        <v>1.8794</v>
      </c>
      <c r="DC67" s="26">
        <v>1.8806</v>
      </c>
      <c r="DD67" s="26">
        <v>1.8805000000000001</v>
      </c>
      <c r="DE67" s="26">
        <v>1.8795999999999999</v>
      </c>
      <c r="DF67" s="26">
        <v>1.8798999999999999</v>
      </c>
      <c r="DG67" s="26">
        <v>1.8789</v>
      </c>
      <c r="DH67" s="26">
        <v>1.8801000000000001</v>
      </c>
      <c r="DI67" s="26">
        <v>1.8802000000000001</v>
      </c>
    </row>
    <row r="68" spans="2:113" s="27" customFormat="1" x14ac:dyDescent="0.3">
      <c r="B68" s="18">
        <v>10240</v>
      </c>
      <c r="C68" s="18">
        <v>12210</v>
      </c>
      <c r="D68" s="18">
        <v>105</v>
      </c>
      <c r="E68" s="18">
        <v>2.2000000000000002</v>
      </c>
      <c r="F68" s="19">
        <v>534</v>
      </c>
      <c r="G68" s="18">
        <v>14.4</v>
      </c>
      <c r="H68" s="20">
        <v>156.25311472658595</v>
      </c>
      <c r="I68" s="21">
        <v>485.26740000000001</v>
      </c>
      <c r="J68" s="21">
        <f t="shared" si="10"/>
        <v>2012.2502755102039</v>
      </c>
      <c r="K68" s="21">
        <f t="shared" si="11"/>
        <v>153.64799999999991</v>
      </c>
      <c r="L68" s="22">
        <f t="shared" si="12"/>
        <v>3.8178153550269145</v>
      </c>
      <c r="M68" s="21">
        <f t="shared" si="13"/>
        <v>772.68870282602802</v>
      </c>
      <c r="N68" s="23">
        <f t="shared" si="14"/>
        <v>1.8888510204081637</v>
      </c>
      <c r="O68" s="24">
        <v>1943.8761</v>
      </c>
      <c r="P68" s="24">
        <v>1945.8937000000001</v>
      </c>
      <c r="Q68" s="24">
        <v>1947.9036000000001</v>
      </c>
      <c r="R68" s="24">
        <v>1946.9776999999999</v>
      </c>
      <c r="S68" s="24">
        <v>1943.3252</v>
      </c>
      <c r="T68" s="24">
        <v>1941.0488</v>
      </c>
      <c r="U68" s="24">
        <v>1939.1433</v>
      </c>
      <c r="V68" s="24">
        <v>1939.3613</v>
      </c>
      <c r="W68" s="24">
        <v>1942.547</v>
      </c>
      <c r="X68" s="24">
        <v>1961.8658</v>
      </c>
      <c r="Y68" s="24">
        <v>1966.0935999999999</v>
      </c>
      <c r="Z68" s="24">
        <v>1966.1437000000001</v>
      </c>
      <c r="AA68" s="24">
        <v>1965.8670999999999</v>
      </c>
      <c r="AB68" s="24">
        <v>1963.6802</v>
      </c>
      <c r="AC68" s="24">
        <v>1961.692</v>
      </c>
      <c r="AD68" s="24">
        <v>1956.8447000000001</v>
      </c>
      <c r="AE68" s="24">
        <v>1952.7229</v>
      </c>
      <c r="AF68" s="24">
        <v>1947.7157</v>
      </c>
      <c r="AG68" s="24">
        <v>1947.1907000000001</v>
      </c>
      <c r="AH68" s="24">
        <v>1943.5944999999999</v>
      </c>
      <c r="AI68" s="24">
        <v>1942.5607</v>
      </c>
      <c r="AJ68" s="24">
        <v>1942.3090999999999</v>
      </c>
      <c r="AK68" s="24">
        <v>1944.3336999999999</v>
      </c>
      <c r="AL68" s="24">
        <v>1950.4706000000001</v>
      </c>
      <c r="AM68" s="24">
        <v>1957.2964999999999</v>
      </c>
      <c r="AN68" s="24">
        <v>2088.6277</v>
      </c>
      <c r="AO68" s="24">
        <v>2084.0556999999999</v>
      </c>
      <c r="AP68" s="24">
        <v>2074.2631999999999</v>
      </c>
      <c r="AQ68" s="24">
        <v>2066.2896000000001</v>
      </c>
      <c r="AR68" s="24">
        <v>2057.1327999999999</v>
      </c>
      <c r="AS68" s="24">
        <v>2057.2851999999998</v>
      </c>
      <c r="AT68" s="24">
        <v>2074.5408000000002</v>
      </c>
      <c r="AU68" s="24">
        <v>2087.0846999999999</v>
      </c>
      <c r="AV68" s="24">
        <v>2081.2058000000002</v>
      </c>
      <c r="AW68" s="24">
        <v>2076.1752999999999</v>
      </c>
      <c r="AX68" s="24">
        <v>2073.8298</v>
      </c>
      <c r="AY68" s="24">
        <v>2072.2280000000001</v>
      </c>
      <c r="AZ68" s="24">
        <v>2071.6244999999999</v>
      </c>
      <c r="BA68" s="24">
        <v>2073.9353000000001</v>
      </c>
      <c r="BB68" s="24">
        <v>2074.2982999999999</v>
      </c>
      <c r="BC68" s="24">
        <v>2073.7541999999999</v>
      </c>
      <c r="BD68" s="24">
        <v>2073.4272000000001</v>
      </c>
      <c r="BE68" s="24">
        <v>2074.0308</v>
      </c>
      <c r="BF68" s="24">
        <v>2073.0468999999998</v>
      </c>
      <c r="BG68" s="24">
        <v>2075.7820000000002</v>
      </c>
      <c r="BH68" s="24">
        <v>2082.6095999999998</v>
      </c>
      <c r="BI68" s="24">
        <v>2090.0808000000002</v>
      </c>
      <c r="BJ68" s="24">
        <v>2092.7912999999999</v>
      </c>
      <c r="BK68" s="24">
        <v>2091.7058000000002</v>
      </c>
      <c r="BL68" s="25"/>
      <c r="BM68" s="26">
        <v>1.883</v>
      </c>
      <c r="BN68" s="26">
        <v>1.8833</v>
      </c>
      <c r="BO68" s="26">
        <v>1.8836999999999999</v>
      </c>
      <c r="BP68" s="26">
        <v>1.8841000000000001</v>
      </c>
      <c r="BQ68" s="26">
        <v>1.8843000000000001</v>
      </c>
      <c r="BR68" s="26">
        <v>1.8826000000000001</v>
      </c>
      <c r="BS68" s="26">
        <v>1.883</v>
      </c>
      <c r="BT68" s="26">
        <v>1.883</v>
      </c>
      <c r="BU68" s="26">
        <v>1.8827</v>
      </c>
      <c r="BV68" s="26">
        <v>1.8847</v>
      </c>
      <c r="BW68" s="26">
        <v>1.8845000000000001</v>
      </c>
      <c r="BX68" s="26">
        <v>1.885</v>
      </c>
      <c r="BY68" s="26">
        <v>1.8844000000000001</v>
      </c>
      <c r="BZ68" s="26">
        <v>1.885</v>
      </c>
      <c r="CA68" s="26">
        <v>1.8838999999999999</v>
      </c>
      <c r="CB68" s="26">
        <v>1.8839999999999999</v>
      </c>
      <c r="CC68" s="26">
        <v>1.8835999999999999</v>
      </c>
      <c r="CD68" s="26">
        <v>1.8835</v>
      </c>
      <c r="CE68" s="26">
        <v>1.8826000000000001</v>
      </c>
      <c r="CF68" s="26">
        <v>1.883</v>
      </c>
      <c r="CG68" s="26">
        <v>1.8821000000000001</v>
      </c>
      <c r="CH68" s="26">
        <v>1.8827</v>
      </c>
      <c r="CI68" s="26">
        <v>1.8826000000000001</v>
      </c>
      <c r="CJ68" s="26">
        <v>1.8825000000000001</v>
      </c>
      <c r="CK68" s="26">
        <v>1.8834</v>
      </c>
      <c r="CL68" s="26">
        <v>1.8954</v>
      </c>
      <c r="CM68" s="26">
        <v>1.8952</v>
      </c>
      <c r="CN68" s="26">
        <v>1.8944000000000001</v>
      </c>
      <c r="CO68" s="26">
        <v>1.8929</v>
      </c>
      <c r="CP68" s="26">
        <v>1.8922000000000001</v>
      </c>
      <c r="CQ68" s="26">
        <v>1.8926000000000001</v>
      </c>
      <c r="CR68" s="26">
        <v>1.895</v>
      </c>
      <c r="CS68" s="26">
        <v>1.8969</v>
      </c>
      <c r="CT68" s="26">
        <v>1.8966000000000001</v>
      </c>
      <c r="CU68" s="26">
        <v>1.8959999999999999</v>
      </c>
      <c r="CV68" s="26">
        <v>1.8953</v>
      </c>
      <c r="CW68" s="26">
        <v>1.8956999999999999</v>
      </c>
      <c r="CX68" s="26">
        <v>1.8952</v>
      </c>
      <c r="CY68" s="26">
        <v>1.8946000000000001</v>
      </c>
      <c r="CZ68" s="26">
        <v>1.8937999999999999</v>
      </c>
      <c r="DA68" s="26">
        <v>1.893</v>
      </c>
      <c r="DB68" s="26">
        <v>1.8935</v>
      </c>
      <c r="DC68" s="26">
        <v>1.8935999999999999</v>
      </c>
      <c r="DD68" s="26">
        <v>1.8933</v>
      </c>
      <c r="DE68" s="26">
        <v>1.8929</v>
      </c>
      <c r="DF68" s="26">
        <v>1.8934</v>
      </c>
      <c r="DG68" s="26">
        <v>1.8944000000000001</v>
      </c>
      <c r="DH68" s="26">
        <v>1.8952</v>
      </c>
      <c r="DI68" s="26">
        <v>1.8954</v>
      </c>
    </row>
    <row r="69" spans="2:113" s="27" customFormat="1" x14ac:dyDescent="0.3">
      <c r="B69" s="18">
        <v>8320</v>
      </c>
      <c r="C69" s="18">
        <v>18670</v>
      </c>
      <c r="D69" s="18">
        <v>206</v>
      </c>
      <c r="E69" s="18">
        <v>2.4</v>
      </c>
      <c r="F69" s="19">
        <v>750</v>
      </c>
      <c r="G69" s="18">
        <v>13.9</v>
      </c>
      <c r="H69" s="20">
        <v>127.84232770117661</v>
      </c>
      <c r="I69" s="21">
        <v>317.74770000000001</v>
      </c>
      <c r="J69" s="21">
        <f t="shared" si="10"/>
        <v>2010.3320897959181</v>
      </c>
      <c r="K69" s="21">
        <f t="shared" si="11"/>
        <v>170.28259999999977</v>
      </c>
      <c r="L69" s="22">
        <f t="shared" si="12"/>
        <v>4.2351858398003852</v>
      </c>
      <c r="M69" s="21">
        <f t="shared" si="13"/>
        <v>943.50539102899131</v>
      </c>
      <c r="N69" s="23">
        <f t="shared" si="14"/>
        <v>1.8862408163265307</v>
      </c>
      <c r="O69" s="24">
        <v>1919.7904000000001</v>
      </c>
      <c r="P69" s="24">
        <v>1939.1171999999999</v>
      </c>
      <c r="Q69" s="24">
        <v>1938.5146</v>
      </c>
      <c r="R69" s="24">
        <v>1936.2909999999999</v>
      </c>
      <c r="S69" s="24">
        <v>1931.0364</v>
      </c>
      <c r="T69" s="24">
        <v>1929.6202000000001</v>
      </c>
      <c r="U69" s="24">
        <v>1933.9174</v>
      </c>
      <c r="V69" s="24">
        <v>1936.9701</v>
      </c>
      <c r="W69" s="24">
        <v>1938.1613</v>
      </c>
      <c r="X69" s="24">
        <v>1967.0509999999999</v>
      </c>
      <c r="Y69" s="24">
        <v>1967.1809000000001</v>
      </c>
      <c r="Z69" s="24">
        <v>1966.6415</v>
      </c>
      <c r="AA69" s="24">
        <v>1965.0393999999999</v>
      </c>
      <c r="AB69" s="24">
        <v>1963.1460999999999</v>
      </c>
      <c r="AC69" s="24">
        <v>1959.6112000000001</v>
      </c>
      <c r="AD69" s="24">
        <v>1955.5179000000001</v>
      </c>
      <c r="AE69" s="24">
        <v>1954.3013000000001</v>
      </c>
      <c r="AF69" s="24">
        <v>1951.9734000000001</v>
      </c>
      <c r="AG69" s="24">
        <v>1953.7563</v>
      </c>
      <c r="AH69" s="24">
        <v>1955.1792</v>
      </c>
      <c r="AI69" s="24">
        <v>1954.9047</v>
      </c>
      <c r="AJ69" s="24">
        <v>1956.0420999999999</v>
      </c>
      <c r="AK69" s="24">
        <v>1956.6385</v>
      </c>
      <c r="AL69" s="24">
        <v>1959.3787</v>
      </c>
      <c r="AM69" s="24">
        <v>1964.8561999999999</v>
      </c>
      <c r="AN69" s="24">
        <v>2076.5356000000002</v>
      </c>
      <c r="AO69" s="24">
        <v>2073.2372999999998</v>
      </c>
      <c r="AP69" s="24">
        <v>2066.8766999999998</v>
      </c>
      <c r="AQ69" s="24">
        <v>2060.1361999999999</v>
      </c>
      <c r="AR69" s="24">
        <v>2054.6921000000002</v>
      </c>
      <c r="AS69" s="24">
        <v>2057.4542999999999</v>
      </c>
      <c r="AT69" s="24">
        <v>2076.8661999999999</v>
      </c>
      <c r="AU69" s="24">
        <v>2090.0729999999999</v>
      </c>
      <c r="AV69" s="24">
        <v>2084.5461</v>
      </c>
      <c r="AW69" s="24">
        <v>2078.2937000000002</v>
      </c>
      <c r="AX69" s="24">
        <v>2075.1543000000001</v>
      </c>
      <c r="AY69" s="24">
        <v>2072.1017999999999</v>
      </c>
      <c r="AZ69" s="24">
        <v>2067.5</v>
      </c>
      <c r="BA69" s="24">
        <v>2069.6959999999999</v>
      </c>
      <c r="BB69" s="24">
        <v>2070.6165000000001</v>
      </c>
      <c r="BC69" s="24">
        <v>2072.0576000000001</v>
      </c>
      <c r="BD69" s="24">
        <v>2073.9944</v>
      </c>
      <c r="BE69" s="24">
        <v>2074.7660999999998</v>
      </c>
      <c r="BF69" s="24">
        <v>2073.5934999999999</v>
      </c>
      <c r="BG69" s="24">
        <v>2072.9353000000001</v>
      </c>
      <c r="BH69" s="24">
        <v>2070.8380999999999</v>
      </c>
      <c r="BI69" s="24">
        <v>2078.3337000000001</v>
      </c>
      <c r="BJ69" s="24">
        <v>2080.6127999999999</v>
      </c>
      <c r="BK69" s="24">
        <v>2080.7240999999999</v>
      </c>
      <c r="BL69" s="25"/>
      <c r="BM69" s="26">
        <v>1.8805000000000001</v>
      </c>
      <c r="BN69" s="26">
        <v>1.8802000000000001</v>
      </c>
      <c r="BO69" s="26">
        <v>1.8807</v>
      </c>
      <c r="BP69" s="26">
        <v>1.881</v>
      </c>
      <c r="BQ69" s="26">
        <v>1.8809</v>
      </c>
      <c r="BR69" s="26">
        <v>1.8794999999999999</v>
      </c>
      <c r="BS69" s="26">
        <v>1.8805000000000001</v>
      </c>
      <c r="BT69" s="26">
        <v>1.8801000000000001</v>
      </c>
      <c r="BU69" s="26">
        <v>1.8806</v>
      </c>
      <c r="BV69" s="26">
        <v>1.8812</v>
      </c>
      <c r="BW69" s="26">
        <v>1.8821000000000001</v>
      </c>
      <c r="BX69" s="26">
        <v>1.8824000000000001</v>
      </c>
      <c r="BY69" s="26">
        <v>1.8829</v>
      </c>
      <c r="BZ69" s="26">
        <v>1.8826000000000001</v>
      </c>
      <c r="CA69" s="26">
        <v>1.8819999999999999</v>
      </c>
      <c r="CB69" s="26">
        <v>1.8816999999999999</v>
      </c>
      <c r="CC69" s="26">
        <v>1.8806</v>
      </c>
      <c r="CD69" s="26">
        <v>1.8811</v>
      </c>
      <c r="CE69" s="26">
        <v>1.8813</v>
      </c>
      <c r="CF69" s="26">
        <v>1.8804000000000001</v>
      </c>
      <c r="CG69" s="26">
        <v>1.8808</v>
      </c>
      <c r="CH69" s="26">
        <v>1.8807</v>
      </c>
      <c r="CI69" s="26">
        <v>1.8805000000000001</v>
      </c>
      <c r="CJ69" s="26">
        <v>1.8812</v>
      </c>
      <c r="CK69" s="26">
        <v>1.8806</v>
      </c>
      <c r="CL69" s="26">
        <v>1.8916999999999999</v>
      </c>
      <c r="CM69" s="26">
        <v>1.8912</v>
      </c>
      <c r="CN69" s="26">
        <v>1.8904000000000001</v>
      </c>
      <c r="CO69" s="26">
        <v>1.8902000000000001</v>
      </c>
      <c r="CP69" s="26">
        <v>1.8895</v>
      </c>
      <c r="CQ69" s="26">
        <v>1.8896999999999999</v>
      </c>
      <c r="CR69" s="26">
        <v>1.893</v>
      </c>
      <c r="CS69" s="26">
        <v>1.8956</v>
      </c>
      <c r="CT69" s="26">
        <v>1.8946000000000001</v>
      </c>
      <c r="CU69" s="26">
        <v>1.8938999999999999</v>
      </c>
      <c r="CV69" s="26">
        <v>1.8929</v>
      </c>
      <c r="CW69" s="26">
        <v>1.8928</v>
      </c>
      <c r="CX69" s="26">
        <v>1.8922000000000001</v>
      </c>
      <c r="CY69" s="26">
        <v>1.8918999999999999</v>
      </c>
      <c r="CZ69" s="26">
        <v>1.8922000000000001</v>
      </c>
      <c r="DA69" s="26">
        <v>1.8915999999999999</v>
      </c>
      <c r="DB69" s="26">
        <v>1.8912</v>
      </c>
      <c r="DC69" s="26">
        <v>1.8914</v>
      </c>
      <c r="DD69" s="26">
        <v>1.8913</v>
      </c>
      <c r="DE69" s="26">
        <v>1.8892</v>
      </c>
      <c r="DF69" s="26">
        <v>1.8898999999999999</v>
      </c>
      <c r="DG69" s="26">
        <v>1.8904000000000001</v>
      </c>
      <c r="DH69" s="26">
        <v>1.8916999999999999</v>
      </c>
      <c r="DI69" s="26">
        <v>1.8912</v>
      </c>
    </row>
    <row r="70" spans="2:113" s="27" customFormat="1" x14ac:dyDescent="0.3">
      <c r="B70" s="18">
        <v>5120</v>
      </c>
      <c r="C70" s="18">
        <v>6890</v>
      </c>
      <c r="D70" s="18">
        <v>192</v>
      </c>
      <c r="E70" s="18">
        <v>3</v>
      </c>
      <c r="F70" s="19">
        <v>846</v>
      </c>
      <c r="G70" s="18">
        <v>14.7</v>
      </c>
      <c r="H70" s="20">
        <v>40.697817349965867</v>
      </c>
      <c r="I70" s="21">
        <v>979.23339999999996</v>
      </c>
      <c r="J70" s="21">
        <f t="shared" si="10"/>
        <v>2004.588993877551</v>
      </c>
      <c r="K70" s="21">
        <f t="shared" si="11"/>
        <v>54.363500000000158</v>
      </c>
      <c r="L70" s="22">
        <f t="shared" si="12"/>
        <v>1.3559762167216836</v>
      </c>
      <c r="M70" s="21">
        <f t="shared" si="13"/>
        <v>2955.326537499288</v>
      </c>
      <c r="N70" s="23">
        <f t="shared" si="14"/>
        <v>1.8420836734693882</v>
      </c>
      <c r="O70" s="24">
        <v>1969.3191999999999</v>
      </c>
      <c r="P70" s="24">
        <v>1982.6521</v>
      </c>
      <c r="Q70" s="24">
        <v>1979.0573999999999</v>
      </c>
      <c r="R70" s="24">
        <v>1977.4820999999999</v>
      </c>
      <c r="S70" s="24">
        <v>1979.8933</v>
      </c>
      <c r="T70" s="24">
        <v>1979.0487000000001</v>
      </c>
      <c r="U70" s="24">
        <v>1983.7092</v>
      </c>
      <c r="V70" s="24">
        <v>1986.7719999999999</v>
      </c>
      <c r="W70" s="24">
        <v>1984.7952</v>
      </c>
      <c r="X70" s="24">
        <v>1997.8855000000001</v>
      </c>
      <c r="Y70" s="24">
        <v>1995.2527</v>
      </c>
      <c r="Z70" s="24">
        <v>1992.9812999999999</v>
      </c>
      <c r="AA70" s="24">
        <v>1992.6881000000001</v>
      </c>
      <c r="AB70" s="24">
        <v>1994.0521000000001</v>
      </c>
      <c r="AC70" s="24">
        <v>1995.3371999999999</v>
      </c>
      <c r="AD70" s="24">
        <v>1998.6597999999999</v>
      </c>
      <c r="AE70" s="24">
        <v>2001.5364</v>
      </c>
      <c r="AF70" s="24">
        <v>2002.5257999999999</v>
      </c>
      <c r="AG70" s="24">
        <v>2006.8073999999999</v>
      </c>
      <c r="AH70" s="24">
        <v>2008.1963000000001</v>
      </c>
      <c r="AI70" s="24">
        <v>2008.0461</v>
      </c>
      <c r="AJ70" s="24">
        <v>2007.4081000000001</v>
      </c>
      <c r="AK70" s="24">
        <v>2002.5038999999999</v>
      </c>
      <c r="AL70" s="24">
        <v>2001.6819</v>
      </c>
      <c r="AM70" s="24">
        <v>2001.3295000000001</v>
      </c>
      <c r="AN70" s="24">
        <v>2021.579</v>
      </c>
      <c r="AO70" s="24">
        <v>2020.2698</v>
      </c>
      <c r="AP70" s="24">
        <v>2016.8904</v>
      </c>
      <c r="AQ70" s="24">
        <v>2015.4022</v>
      </c>
      <c r="AR70" s="24">
        <v>2011.3335999999999</v>
      </c>
      <c r="AS70" s="24">
        <v>2008.3173999999999</v>
      </c>
      <c r="AT70" s="24">
        <v>2018.2765999999999</v>
      </c>
      <c r="AU70" s="24">
        <v>2019.0948000000001</v>
      </c>
      <c r="AV70" s="24">
        <v>2015.7418</v>
      </c>
      <c r="AW70" s="24">
        <v>2014.6016999999999</v>
      </c>
      <c r="AX70" s="24">
        <v>2012.8140000000001</v>
      </c>
      <c r="AY70" s="24">
        <v>2010.5070000000001</v>
      </c>
      <c r="AZ70" s="24">
        <v>2014.2474</v>
      </c>
      <c r="BA70" s="24">
        <v>2013.3801000000001</v>
      </c>
      <c r="BB70" s="24">
        <v>2016.4231</v>
      </c>
      <c r="BC70" s="24">
        <v>2015.8821</v>
      </c>
      <c r="BD70" s="24">
        <v>2015.8252</v>
      </c>
      <c r="BE70" s="24">
        <v>2015.3015</v>
      </c>
      <c r="BF70" s="24">
        <v>2016.2817</v>
      </c>
      <c r="BG70" s="24">
        <v>2016.8168000000001</v>
      </c>
      <c r="BH70" s="24">
        <v>2018.1989000000001</v>
      </c>
      <c r="BI70" s="24">
        <v>2023.6827000000001</v>
      </c>
      <c r="BJ70" s="24">
        <v>2022.1902</v>
      </c>
      <c r="BK70" s="24">
        <v>2022.1813999999999</v>
      </c>
      <c r="BL70" s="25"/>
      <c r="BM70" s="26">
        <v>1.8327</v>
      </c>
      <c r="BN70" s="26">
        <v>1.8363</v>
      </c>
      <c r="BO70" s="26">
        <v>1.8371</v>
      </c>
      <c r="BP70" s="26">
        <v>1.8383</v>
      </c>
      <c r="BQ70" s="26">
        <v>1.8371999999999999</v>
      </c>
      <c r="BR70" s="26">
        <v>1.8372999999999999</v>
      </c>
      <c r="BS70" s="26">
        <v>1.8368</v>
      </c>
      <c r="BT70" s="26">
        <v>1.8359000000000001</v>
      </c>
      <c r="BU70" s="26">
        <v>1.8365</v>
      </c>
      <c r="BV70" s="26">
        <v>1.8394999999999999</v>
      </c>
      <c r="BW70" s="26">
        <v>1.8402000000000001</v>
      </c>
      <c r="BX70" s="26">
        <v>1.8403</v>
      </c>
      <c r="BY70" s="26">
        <v>1.8406</v>
      </c>
      <c r="BZ70" s="26">
        <v>1.8404</v>
      </c>
      <c r="CA70" s="26">
        <v>1.8408</v>
      </c>
      <c r="CB70" s="26">
        <v>1.8405</v>
      </c>
      <c r="CC70" s="26">
        <v>1.8402000000000001</v>
      </c>
      <c r="CD70" s="26">
        <v>1.8403</v>
      </c>
      <c r="CE70" s="26">
        <v>1.8401000000000001</v>
      </c>
      <c r="CF70" s="26">
        <v>1.8395999999999999</v>
      </c>
      <c r="CG70" s="26">
        <v>1.8389</v>
      </c>
      <c r="CH70" s="26">
        <v>1.8383</v>
      </c>
      <c r="CI70" s="26">
        <v>1.8388</v>
      </c>
      <c r="CJ70" s="26">
        <v>1.8383</v>
      </c>
      <c r="CK70" s="26">
        <v>1.8382000000000001</v>
      </c>
      <c r="CL70" s="26">
        <v>1.8468</v>
      </c>
      <c r="CM70" s="26">
        <v>1.8472999999999999</v>
      </c>
      <c r="CN70" s="26">
        <v>1.8462000000000001</v>
      </c>
      <c r="CO70" s="26">
        <v>1.8460000000000001</v>
      </c>
      <c r="CP70" s="26">
        <v>1.8462000000000001</v>
      </c>
      <c r="CQ70" s="26">
        <v>1.8460000000000001</v>
      </c>
      <c r="CR70" s="26">
        <v>1.8473999999999999</v>
      </c>
      <c r="CS70" s="26">
        <v>1.8486</v>
      </c>
      <c r="CT70" s="26">
        <v>1.8467</v>
      </c>
      <c r="CU70" s="26">
        <v>1.8464</v>
      </c>
      <c r="CV70" s="26">
        <v>1.8460000000000001</v>
      </c>
      <c r="CW70" s="26">
        <v>1.8460000000000001</v>
      </c>
      <c r="CX70" s="26">
        <v>1.8454999999999999</v>
      </c>
      <c r="CY70" s="26">
        <v>1.8447</v>
      </c>
      <c r="CZ70" s="26">
        <v>1.8443000000000001</v>
      </c>
      <c r="DA70" s="26">
        <v>1.8447</v>
      </c>
      <c r="DB70" s="26">
        <v>1.8441000000000001</v>
      </c>
      <c r="DC70" s="26">
        <v>1.8447</v>
      </c>
      <c r="DD70" s="26">
        <v>1.8446</v>
      </c>
      <c r="DE70" s="26">
        <v>1.8443000000000001</v>
      </c>
      <c r="DF70" s="26">
        <v>1.8445</v>
      </c>
      <c r="DG70" s="26">
        <v>1.8448</v>
      </c>
      <c r="DH70" s="26">
        <v>1.8468</v>
      </c>
      <c r="DI70" s="26">
        <v>1.8464</v>
      </c>
    </row>
    <row r="71" spans="2:113" s="27" customFormat="1" x14ac:dyDescent="0.3">
      <c r="B71" s="18">
        <v>4160</v>
      </c>
      <c r="C71" s="18">
        <v>11070</v>
      </c>
      <c r="D71" s="18">
        <v>77</v>
      </c>
      <c r="E71" s="18">
        <v>3.7</v>
      </c>
      <c r="F71" s="19">
        <v>822</v>
      </c>
      <c r="G71" s="18">
        <v>7.1</v>
      </c>
      <c r="H71" s="20">
        <v>121.10132441718348</v>
      </c>
      <c r="I71" s="21">
        <v>267.85730000000001</v>
      </c>
      <c r="J71" s="21">
        <f t="shared" si="10"/>
        <v>2011.3120408163261</v>
      </c>
      <c r="K71" s="21">
        <f t="shared" si="11"/>
        <v>295.18550000000005</v>
      </c>
      <c r="L71" s="22">
        <f t="shared" si="12"/>
        <v>7.3381328707253664</v>
      </c>
      <c r="M71" s="21">
        <f t="shared" si="13"/>
        <v>996.51034396000421</v>
      </c>
      <c r="N71" s="23">
        <f t="shared" si="14"/>
        <v>1.8861551020408172</v>
      </c>
      <c r="O71" s="24">
        <v>1837.7129</v>
      </c>
      <c r="P71" s="24">
        <v>1901.5545999999999</v>
      </c>
      <c r="Q71" s="24">
        <v>1898.6033</v>
      </c>
      <c r="R71" s="24">
        <v>1896.5795000000001</v>
      </c>
      <c r="S71" s="24">
        <v>1889.902</v>
      </c>
      <c r="T71" s="24">
        <v>1884.8638000000001</v>
      </c>
      <c r="U71" s="24">
        <v>1888.9804999999999</v>
      </c>
      <c r="V71" s="24">
        <v>1895.7761</v>
      </c>
      <c r="W71" s="24">
        <v>1900.8733999999999</v>
      </c>
      <c r="X71" s="24">
        <v>1961.7833000000001</v>
      </c>
      <c r="Y71" s="24">
        <v>1959.845</v>
      </c>
      <c r="Z71" s="24">
        <v>1957.2311</v>
      </c>
      <c r="AA71" s="24">
        <v>1953.7126000000001</v>
      </c>
      <c r="AB71" s="24">
        <v>1951.8402000000001</v>
      </c>
      <c r="AC71" s="24">
        <v>1950.3562999999999</v>
      </c>
      <c r="AD71" s="24">
        <v>1949.0781999999999</v>
      </c>
      <c r="AE71" s="24">
        <v>1948.2628</v>
      </c>
      <c r="AF71" s="24">
        <v>1945.9481000000001</v>
      </c>
      <c r="AG71" s="24">
        <v>1949.6273000000001</v>
      </c>
      <c r="AH71" s="24">
        <v>1949.9612</v>
      </c>
      <c r="AI71" s="24">
        <v>1951.0873999999999</v>
      </c>
      <c r="AJ71" s="24">
        <v>1954.865</v>
      </c>
      <c r="AK71" s="24">
        <v>1953.1023</v>
      </c>
      <c r="AL71" s="24">
        <v>1953.6367</v>
      </c>
      <c r="AM71" s="24">
        <v>1960.5998999999999</v>
      </c>
      <c r="AN71" s="24">
        <v>2132.8984</v>
      </c>
      <c r="AO71" s="24">
        <v>2130.5432000000001</v>
      </c>
      <c r="AP71" s="24">
        <v>2122.8200999999999</v>
      </c>
      <c r="AQ71" s="24">
        <v>2117.0500000000002</v>
      </c>
      <c r="AR71" s="24">
        <v>2107.8865000000001</v>
      </c>
      <c r="AS71" s="24">
        <v>2097.0763999999999</v>
      </c>
      <c r="AT71" s="24">
        <v>2110.6057000000001</v>
      </c>
      <c r="AU71" s="24">
        <v>2107.6606000000002</v>
      </c>
      <c r="AV71" s="24">
        <v>2092.4733999999999</v>
      </c>
      <c r="AW71" s="24">
        <v>2081.239</v>
      </c>
      <c r="AX71" s="24">
        <v>2073.0720000000001</v>
      </c>
      <c r="AY71" s="24">
        <v>2064.0673999999999</v>
      </c>
      <c r="AZ71" s="24">
        <v>2057.3236999999999</v>
      </c>
      <c r="BA71" s="24">
        <v>2059.0962</v>
      </c>
      <c r="BB71" s="24">
        <v>2062.8948</v>
      </c>
      <c r="BC71" s="24">
        <v>2066.3004999999998</v>
      </c>
      <c r="BD71" s="24">
        <v>2070.1208000000001</v>
      </c>
      <c r="BE71" s="24">
        <v>2077.6774999999998</v>
      </c>
      <c r="BF71" s="24">
        <v>2088.5830000000001</v>
      </c>
      <c r="BG71" s="24">
        <v>2099.7397000000001</v>
      </c>
      <c r="BH71" s="24">
        <v>2109.3081000000002</v>
      </c>
      <c r="BI71" s="24">
        <v>2121.0803000000001</v>
      </c>
      <c r="BJ71" s="24">
        <v>2128.1633000000002</v>
      </c>
      <c r="BK71" s="24">
        <v>2130.8258999999998</v>
      </c>
      <c r="BL71" s="25"/>
      <c r="BM71" s="26">
        <v>1.8734</v>
      </c>
      <c r="BN71" s="26">
        <v>1.8773</v>
      </c>
      <c r="BO71" s="26">
        <v>1.8775999999999999</v>
      </c>
      <c r="BP71" s="26">
        <v>1.8775999999999999</v>
      </c>
      <c r="BQ71" s="26">
        <v>1.8778999999999999</v>
      </c>
      <c r="BR71" s="26">
        <v>1.8773</v>
      </c>
      <c r="BS71" s="26">
        <v>1.8776999999999999</v>
      </c>
      <c r="BT71" s="26">
        <v>1.8774</v>
      </c>
      <c r="BU71" s="26">
        <v>1.8769</v>
      </c>
      <c r="BV71" s="26">
        <v>1.8801000000000001</v>
      </c>
      <c r="BW71" s="26">
        <v>1.8802000000000001</v>
      </c>
      <c r="BX71" s="26">
        <v>1.8798999999999999</v>
      </c>
      <c r="BY71" s="26">
        <v>1.8811</v>
      </c>
      <c r="BZ71" s="26">
        <v>1.8811</v>
      </c>
      <c r="CA71" s="26">
        <v>1.8804000000000001</v>
      </c>
      <c r="CB71" s="26">
        <v>1.8797999999999999</v>
      </c>
      <c r="CC71" s="26">
        <v>1.8804000000000001</v>
      </c>
      <c r="CD71" s="26">
        <v>1.8805000000000001</v>
      </c>
      <c r="CE71" s="26">
        <v>1.8798999999999999</v>
      </c>
      <c r="CF71" s="26">
        <v>1.88</v>
      </c>
      <c r="CG71" s="26">
        <v>1.8802000000000001</v>
      </c>
      <c r="CH71" s="26">
        <v>1.8794999999999999</v>
      </c>
      <c r="CI71" s="26">
        <v>1.8794999999999999</v>
      </c>
      <c r="CJ71" s="26">
        <v>1.8806</v>
      </c>
      <c r="CK71" s="26">
        <v>1.8794</v>
      </c>
      <c r="CL71" s="26">
        <v>1.8998999999999999</v>
      </c>
      <c r="CM71" s="26">
        <v>1.9000999999999999</v>
      </c>
      <c r="CN71" s="26">
        <v>1.8984000000000001</v>
      </c>
      <c r="CO71" s="26">
        <v>1.8971</v>
      </c>
      <c r="CP71" s="26">
        <v>1.8954</v>
      </c>
      <c r="CQ71" s="26">
        <v>1.8936999999999999</v>
      </c>
      <c r="CR71" s="26">
        <v>1.8956999999999999</v>
      </c>
      <c r="CS71" s="26">
        <v>1.8958999999999999</v>
      </c>
      <c r="CT71" s="26">
        <v>1.8929</v>
      </c>
      <c r="CU71" s="26">
        <v>1.8916999999999999</v>
      </c>
      <c r="CV71" s="26">
        <v>1.8906000000000001</v>
      </c>
      <c r="CW71" s="26">
        <v>1.8898999999999999</v>
      </c>
      <c r="CX71" s="26">
        <v>1.8895999999999999</v>
      </c>
      <c r="CY71" s="26">
        <v>1.8884000000000001</v>
      </c>
      <c r="CZ71" s="26">
        <v>1.8887</v>
      </c>
      <c r="DA71" s="26">
        <v>1.8879999999999999</v>
      </c>
      <c r="DB71" s="26">
        <v>1.8885000000000001</v>
      </c>
      <c r="DC71" s="26">
        <v>1.8900999999999999</v>
      </c>
      <c r="DD71" s="26">
        <v>1.891</v>
      </c>
      <c r="DE71" s="26">
        <v>1.8918999999999999</v>
      </c>
      <c r="DF71" s="26">
        <v>1.8938999999999999</v>
      </c>
      <c r="DG71" s="26">
        <v>1.8964000000000001</v>
      </c>
      <c r="DH71" s="26">
        <v>1.8982000000000001</v>
      </c>
      <c r="DI71" s="26">
        <v>1.8998999999999999</v>
      </c>
    </row>
  </sheetData>
  <phoneticPr fontId="1" type="noConversion"/>
  <conditionalFormatting sqref="M55:M71">
    <cfRule type="cellIs" dxfId="119" priority="78" operator="greaterThanOrEqual">
      <formula>1500</formula>
    </cfRule>
  </conditionalFormatting>
  <conditionalFormatting sqref="J55:J71">
    <cfRule type="cellIs" dxfId="118" priority="73" operator="greaterThan">
      <formula>2030</formula>
    </cfRule>
    <cfRule type="cellIs" dxfId="117" priority="74" operator="lessThan">
      <formula>1950</formula>
    </cfRule>
  </conditionalFormatting>
  <conditionalFormatting sqref="M43">
    <cfRule type="cellIs" dxfId="116" priority="18" operator="greaterThanOrEqual">
      <formula>1500</formula>
    </cfRule>
  </conditionalFormatting>
  <conditionalFormatting sqref="J44">
    <cfRule type="cellIs" dxfId="115" priority="13" operator="greaterThan">
      <formula>2030</formula>
    </cfRule>
    <cfRule type="cellIs" dxfId="114" priority="14" operator="lessThan">
      <formula>1950</formula>
    </cfRule>
  </conditionalFormatting>
  <conditionalFormatting sqref="M3:M6 M8:M9 M12:M16 M20 M22:M25 M28:M34 M36:M40 M42 M45:M46 M49">
    <cfRule type="cellIs" dxfId="113" priority="66" operator="greaterThanOrEqual">
      <formula>1500</formula>
    </cfRule>
  </conditionalFormatting>
  <conditionalFormatting sqref="J3:J6 J8:J9 J12:J16 J20 J22:J25 J28:J34 J36:J40 J42 J45:J46 J49">
    <cfRule type="cellIs" dxfId="112" priority="61" operator="greaterThan">
      <formula>2030</formula>
    </cfRule>
    <cfRule type="cellIs" dxfId="111" priority="62" operator="lessThan">
      <formula>1950</formula>
    </cfRule>
  </conditionalFormatting>
  <conditionalFormatting sqref="M54">
    <cfRule type="cellIs" dxfId="110" priority="60" operator="greaterThanOrEqual">
      <formula>1500</formula>
    </cfRule>
  </conditionalFormatting>
  <conditionalFormatting sqref="J54">
    <cfRule type="cellIs" dxfId="109" priority="55" operator="greaterThan">
      <formula>2030</formula>
    </cfRule>
    <cfRule type="cellIs" dxfId="108" priority="56" operator="lessThan">
      <formula>1950</formula>
    </cfRule>
  </conditionalFormatting>
  <conditionalFormatting sqref="M2">
    <cfRule type="cellIs" dxfId="107" priority="54" operator="greaterThanOrEqual">
      <formula>1500</formula>
    </cfRule>
  </conditionalFormatting>
  <conditionalFormatting sqref="J2">
    <cfRule type="cellIs" dxfId="106" priority="52" operator="greaterThan">
      <formula>2030</formula>
    </cfRule>
    <cfRule type="cellIs" dxfId="105" priority="53" operator="lessThan">
      <formula>1950</formula>
    </cfRule>
  </conditionalFormatting>
  <conditionalFormatting sqref="M7">
    <cfRule type="cellIs" dxfId="104" priority="51" operator="greaterThanOrEqual">
      <formula>1500</formula>
    </cfRule>
  </conditionalFormatting>
  <conditionalFormatting sqref="J7">
    <cfRule type="cellIs" dxfId="103" priority="49" operator="greaterThan">
      <formula>2030</formula>
    </cfRule>
    <cfRule type="cellIs" dxfId="102" priority="50" operator="lessThan">
      <formula>1950</formula>
    </cfRule>
  </conditionalFormatting>
  <conditionalFormatting sqref="J51">
    <cfRule type="cellIs" dxfId="101" priority="1" operator="greaterThan">
      <formula>2030</formula>
    </cfRule>
    <cfRule type="cellIs" dxfId="100" priority="2" operator="lessThan">
      <formula>1950</formula>
    </cfRule>
  </conditionalFormatting>
  <conditionalFormatting sqref="M10">
    <cfRule type="cellIs" dxfId="99" priority="48" operator="greaterThanOrEqual">
      <formula>1500</formula>
    </cfRule>
  </conditionalFormatting>
  <conditionalFormatting sqref="J10">
    <cfRule type="cellIs" dxfId="98" priority="46" operator="greaterThan">
      <formula>2030</formula>
    </cfRule>
    <cfRule type="cellIs" dxfId="97" priority="47" operator="lessThan">
      <formula>1950</formula>
    </cfRule>
  </conditionalFormatting>
  <conditionalFormatting sqref="M11">
    <cfRule type="cellIs" dxfId="96" priority="45" operator="greaterThanOrEqual">
      <formula>1500</formula>
    </cfRule>
  </conditionalFormatting>
  <conditionalFormatting sqref="J11">
    <cfRule type="cellIs" dxfId="95" priority="43" operator="greaterThan">
      <formula>2030</formula>
    </cfRule>
    <cfRule type="cellIs" dxfId="94" priority="44" operator="lessThan">
      <formula>1950</formula>
    </cfRule>
  </conditionalFormatting>
  <conditionalFormatting sqref="M17">
    <cfRule type="cellIs" dxfId="93" priority="42" operator="greaterThanOrEqual">
      <formula>1500</formula>
    </cfRule>
  </conditionalFormatting>
  <conditionalFormatting sqref="J17">
    <cfRule type="cellIs" dxfId="92" priority="40" operator="greaterThan">
      <formula>2030</formula>
    </cfRule>
    <cfRule type="cellIs" dxfId="91" priority="41" operator="lessThan">
      <formula>1950</formula>
    </cfRule>
  </conditionalFormatting>
  <conditionalFormatting sqref="M18">
    <cfRule type="cellIs" dxfId="90" priority="39" operator="greaterThanOrEqual">
      <formula>1500</formula>
    </cfRule>
  </conditionalFormatting>
  <conditionalFormatting sqref="J18">
    <cfRule type="cellIs" dxfId="89" priority="37" operator="greaterThan">
      <formula>2030</formula>
    </cfRule>
    <cfRule type="cellIs" dxfId="88" priority="38" operator="lessThan">
      <formula>1950</formula>
    </cfRule>
  </conditionalFormatting>
  <conditionalFormatting sqref="M19">
    <cfRule type="cellIs" dxfId="87" priority="36" operator="greaterThanOrEqual">
      <formula>1500</formula>
    </cfRule>
  </conditionalFormatting>
  <conditionalFormatting sqref="J19">
    <cfRule type="cellIs" dxfId="86" priority="34" operator="greaterThan">
      <formula>2030</formula>
    </cfRule>
    <cfRule type="cellIs" dxfId="85" priority="35" operator="lessThan">
      <formula>1950</formula>
    </cfRule>
  </conditionalFormatting>
  <conditionalFormatting sqref="M21">
    <cfRule type="cellIs" dxfId="84" priority="33" operator="greaterThanOrEqual">
      <formula>1500</formula>
    </cfRule>
  </conditionalFormatting>
  <conditionalFormatting sqref="J21">
    <cfRule type="cellIs" dxfId="83" priority="31" operator="greaterThan">
      <formula>2030</formula>
    </cfRule>
    <cfRule type="cellIs" dxfId="82" priority="32" operator="lessThan">
      <formula>1950</formula>
    </cfRule>
  </conditionalFormatting>
  <conditionalFormatting sqref="M26">
    <cfRule type="cellIs" dxfId="81" priority="30" operator="greaterThanOrEqual">
      <formula>1500</formula>
    </cfRule>
  </conditionalFormatting>
  <conditionalFormatting sqref="J26">
    <cfRule type="cellIs" dxfId="80" priority="28" operator="greaterThan">
      <formula>2030</formula>
    </cfRule>
    <cfRule type="cellIs" dxfId="79" priority="29" operator="lessThan">
      <formula>1950</formula>
    </cfRule>
  </conditionalFormatting>
  <conditionalFormatting sqref="M27">
    <cfRule type="cellIs" dxfId="78" priority="27" operator="greaterThanOrEqual">
      <formula>1500</formula>
    </cfRule>
  </conditionalFormatting>
  <conditionalFormatting sqref="J27">
    <cfRule type="cellIs" dxfId="77" priority="25" operator="greaterThan">
      <formula>2030</formula>
    </cfRule>
    <cfRule type="cellIs" dxfId="76" priority="26" operator="lessThan">
      <formula>1950</formula>
    </cfRule>
  </conditionalFormatting>
  <conditionalFormatting sqref="M35">
    <cfRule type="cellIs" dxfId="75" priority="24" operator="greaterThanOrEqual">
      <formula>1500</formula>
    </cfRule>
  </conditionalFormatting>
  <conditionalFormatting sqref="J35">
    <cfRule type="cellIs" dxfId="74" priority="22" operator="greaterThan">
      <formula>2030</formula>
    </cfRule>
    <cfRule type="cellIs" dxfId="73" priority="23" operator="lessThan">
      <formula>1950</formula>
    </cfRule>
  </conditionalFormatting>
  <conditionalFormatting sqref="M41">
    <cfRule type="cellIs" dxfId="72" priority="21" operator="greaterThanOrEqual">
      <formula>1500</formula>
    </cfRule>
  </conditionalFormatting>
  <conditionalFormatting sqref="J41">
    <cfRule type="cellIs" dxfId="71" priority="19" operator="greaterThan">
      <formula>2030</formula>
    </cfRule>
    <cfRule type="cellIs" dxfId="70" priority="20" operator="lessThan">
      <formula>1950</formula>
    </cfRule>
  </conditionalFormatting>
  <conditionalFormatting sqref="J43">
    <cfRule type="cellIs" dxfId="69" priority="16" operator="greaterThan">
      <formula>2030</formula>
    </cfRule>
    <cfRule type="cellIs" dxfId="68" priority="17" operator="lessThan">
      <formula>1950</formula>
    </cfRule>
  </conditionalFormatting>
  <conditionalFormatting sqref="M44">
    <cfRule type="cellIs" dxfId="67" priority="15" operator="greaterThanOrEqual">
      <formula>1500</formula>
    </cfRule>
  </conditionalFormatting>
  <conditionalFormatting sqref="M47">
    <cfRule type="cellIs" dxfId="66" priority="12" operator="greaterThanOrEqual">
      <formula>1500</formula>
    </cfRule>
  </conditionalFormatting>
  <conditionalFormatting sqref="J47">
    <cfRule type="cellIs" dxfId="65" priority="10" operator="greaterThan">
      <formula>2030</formula>
    </cfRule>
    <cfRule type="cellIs" dxfId="64" priority="11" operator="lessThan">
      <formula>1950</formula>
    </cfRule>
  </conditionalFormatting>
  <conditionalFormatting sqref="M48">
    <cfRule type="cellIs" dxfId="63" priority="9" operator="greaterThanOrEqual">
      <formula>1500</formula>
    </cfRule>
  </conditionalFormatting>
  <conditionalFormatting sqref="J48">
    <cfRule type="cellIs" dxfId="62" priority="7" operator="greaterThan">
      <formula>2030</formula>
    </cfRule>
    <cfRule type="cellIs" dxfId="61" priority="8" operator="lessThan">
      <formula>1950</formula>
    </cfRule>
  </conditionalFormatting>
  <conditionalFormatting sqref="M50">
    <cfRule type="cellIs" dxfId="60" priority="6" operator="greaterThanOrEqual">
      <formula>1500</formula>
    </cfRule>
  </conditionalFormatting>
  <conditionalFormatting sqref="J50">
    <cfRule type="cellIs" dxfId="59" priority="4" operator="greaterThan">
      <formula>2030</formula>
    </cfRule>
    <cfRule type="cellIs" dxfId="58" priority="5" operator="lessThan">
      <formula>1950</formula>
    </cfRule>
  </conditionalFormatting>
  <conditionalFormatting sqref="M51">
    <cfRule type="cellIs" dxfId="57" priority="3" operator="greaterThanOrEqual">
      <formula>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1"/>
  <sheetViews>
    <sheetView topLeftCell="A34" zoomScale="70" zoomScaleNormal="70" workbookViewId="0">
      <selection activeCell="M28" sqref="M28"/>
    </sheetView>
  </sheetViews>
  <sheetFormatPr defaultRowHeight="16.5" x14ac:dyDescent="0.3"/>
  <sheetData>
    <row r="1" spans="1:10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 t="s">
        <v>63</v>
      </c>
      <c r="H1" s="28" t="s">
        <v>64</v>
      </c>
      <c r="I1" s="28" t="s">
        <v>65</v>
      </c>
      <c r="J1" s="28" t="s">
        <v>66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  <c r="AT1" s="6" t="s">
        <v>48</v>
      </c>
      <c r="AU1" s="6" t="s">
        <v>49</v>
      </c>
      <c r="AV1" s="6" t="s">
        <v>50</v>
      </c>
      <c r="AW1" s="6" t="s">
        <v>51</v>
      </c>
      <c r="AX1" s="6" t="s">
        <v>52</v>
      </c>
      <c r="AY1" s="6" t="s">
        <v>53</v>
      </c>
      <c r="AZ1" s="6" t="s">
        <v>54</v>
      </c>
      <c r="BA1" s="6" t="s">
        <v>55</v>
      </c>
      <c r="BB1" s="6" t="s">
        <v>56</v>
      </c>
      <c r="BC1" s="6" t="s">
        <v>57</v>
      </c>
      <c r="BD1" s="6" t="s">
        <v>58</v>
      </c>
      <c r="BE1" s="6" t="s">
        <v>59</v>
      </c>
      <c r="BF1" s="6" t="s">
        <v>60</v>
      </c>
      <c r="BG1" s="6" t="s">
        <v>61</v>
      </c>
      <c r="BI1" s="16" t="s">
        <v>13</v>
      </c>
      <c r="BJ1" s="16" t="s">
        <v>14</v>
      </c>
      <c r="BK1" s="16" t="s">
        <v>15</v>
      </c>
      <c r="BL1" s="16" t="s">
        <v>16</v>
      </c>
      <c r="BM1" s="16" t="s">
        <v>17</v>
      </c>
      <c r="BN1" s="16" t="s">
        <v>18</v>
      </c>
      <c r="BO1" s="16" t="s">
        <v>19</v>
      </c>
      <c r="BP1" s="16" t="s">
        <v>20</v>
      </c>
      <c r="BQ1" s="16" t="s">
        <v>21</v>
      </c>
      <c r="BR1" s="16" t="s">
        <v>22</v>
      </c>
      <c r="BS1" s="16" t="s">
        <v>23</v>
      </c>
      <c r="BT1" s="16" t="s">
        <v>24</v>
      </c>
      <c r="BU1" s="16" t="s">
        <v>25</v>
      </c>
      <c r="BV1" s="16" t="s">
        <v>26</v>
      </c>
      <c r="BW1" s="16" t="s">
        <v>27</v>
      </c>
      <c r="BX1" s="16" t="s">
        <v>28</v>
      </c>
      <c r="BY1" s="16" t="s">
        <v>29</v>
      </c>
      <c r="BZ1" s="16" t="s">
        <v>30</v>
      </c>
      <c r="CA1" s="16" t="s">
        <v>31</v>
      </c>
      <c r="CB1" s="16" t="s">
        <v>32</v>
      </c>
      <c r="CC1" s="16" t="s">
        <v>33</v>
      </c>
      <c r="CD1" s="16" t="s">
        <v>34</v>
      </c>
      <c r="CE1" s="16" t="s">
        <v>35</v>
      </c>
      <c r="CF1" s="16" t="s">
        <v>36</v>
      </c>
      <c r="CG1" s="16" t="s">
        <v>37</v>
      </c>
      <c r="CH1" s="16" t="s">
        <v>38</v>
      </c>
      <c r="CI1" s="16" t="s">
        <v>39</v>
      </c>
      <c r="CJ1" s="16" t="s">
        <v>40</v>
      </c>
      <c r="CK1" s="16" t="s">
        <v>41</v>
      </c>
      <c r="CL1" s="16" t="s">
        <v>42</v>
      </c>
      <c r="CM1" s="16" t="s">
        <v>43</v>
      </c>
      <c r="CN1" s="16" t="s">
        <v>44</v>
      </c>
      <c r="CO1" s="16" t="s">
        <v>45</v>
      </c>
      <c r="CP1" s="16" t="s">
        <v>46</v>
      </c>
      <c r="CQ1" s="16" t="s">
        <v>47</v>
      </c>
      <c r="CR1" s="16" t="s">
        <v>48</v>
      </c>
      <c r="CS1" s="16" t="s">
        <v>49</v>
      </c>
      <c r="CT1" s="16" t="s">
        <v>50</v>
      </c>
      <c r="CU1" s="16" t="s">
        <v>51</v>
      </c>
      <c r="CV1" s="16" t="s">
        <v>52</v>
      </c>
      <c r="CW1" s="16" t="s">
        <v>53</v>
      </c>
      <c r="CX1" s="16" t="s">
        <v>54</v>
      </c>
      <c r="CY1" s="16" t="s">
        <v>55</v>
      </c>
      <c r="CZ1" s="16" t="s">
        <v>56</v>
      </c>
      <c r="DA1" s="16" t="s">
        <v>57</v>
      </c>
      <c r="DB1" s="16" t="s">
        <v>58</v>
      </c>
      <c r="DC1" s="16" t="s">
        <v>59</v>
      </c>
      <c r="DD1" s="16" t="s">
        <v>60</v>
      </c>
      <c r="DE1" s="16" t="s">
        <v>61</v>
      </c>
    </row>
    <row r="2" spans="1:109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29">
        <f>AVERAGE(K2)</f>
        <v>1962.6158</v>
      </c>
      <c r="H2" s="29">
        <f>AVERAGE(L2:S2)</f>
        <v>1979.4138874999999</v>
      </c>
      <c r="I2" s="29">
        <f>AVERAGE(T2:AI2)</f>
        <v>1998.23185625</v>
      </c>
      <c r="J2" s="29">
        <f>AVERAGE(AJ2:BG2)</f>
        <v>2039.9955333333337</v>
      </c>
      <c r="K2" s="15">
        <v>1962.6158</v>
      </c>
      <c r="L2" s="15">
        <v>1982.5232000000001</v>
      </c>
      <c r="M2" s="15">
        <v>1982.8462</v>
      </c>
      <c r="N2" s="15">
        <v>1980.8914</v>
      </c>
      <c r="O2" s="15">
        <v>1977.3162</v>
      </c>
      <c r="P2" s="15">
        <v>1974.8541</v>
      </c>
      <c r="Q2" s="15">
        <v>1975.8004000000001</v>
      </c>
      <c r="R2" s="15">
        <v>1979.2616</v>
      </c>
      <c r="S2" s="15">
        <v>1981.818</v>
      </c>
      <c r="T2" s="15">
        <v>2004.0530000000001</v>
      </c>
      <c r="U2" s="15">
        <v>2003.296</v>
      </c>
      <c r="V2" s="15">
        <v>2001.3231000000001</v>
      </c>
      <c r="W2" s="15">
        <v>2000.0802000000001</v>
      </c>
      <c r="X2" s="15">
        <v>1999.2659000000001</v>
      </c>
      <c r="Y2" s="15">
        <v>1998.9353000000001</v>
      </c>
      <c r="Z2" s="15">
        <v>1996.4253000000001</v>
      </c>
      <c r="AA2" s="15">
        <v>1996.5885000000001</v>
      </c>
      <c r="AB2" s="15">
        <v>1993.1271999999999</v>
      </c>
      <c r="AC2" s="15">
        <v>1994.9756</v>
      </c>
      <c r="AD2" s="15">
        <v>1995.0762999999999</v>
      </c>
      <c r="AE2" s="15">
        <v>1996.1818000000001</v>
      </c>
      <c r="AF2" s="15">
        <v>1996.1854000000001</v>
      </c>
      <c r="AG2" s="15">
        <v>1995.9306999999999</v>
      </c>
      <c r="AH2" s="15">
        <v>1998.2304999999999</v>
      </c>
      <c r="AI2" s="15">
        <v>2002.0349000000001</v>
      </c>
      <c r="AJ2" s="15">
        <v>2048.3029999999999</v>
      </c>
      <c r="AK2" s="15">
        <v>2050.1592000000001</v>
      </c>
      <c r="AL2" s="15">
        <v>2048.9848999999999</v>
      </c>
      <c r="AM2" s="15">
        <v>2047.0187000000001</v>
      </c>
      <c r="AN2" s="15">
        <v>2043.8126</v>
      </c>
      <c r="AO2" s="15">
        <v>2043.0568000000001</v>
      </c>
      <c r="AP2" s="15">
        <v>2052.6731</v>
      </c>
      <c r="AQ2" s="15">
        <v>2055.7606999999998</v>
      </c>
      <c r="AR2" s="15">
        <v>2051.4247999999998</v>
      </c>
      <c r="AS2" s="15">
        <v>2048.9385000000002</v>
      </c>
      <c r="AT2" s="15">
        <v>2044.8212000000001</v>
      </c>
      <c r="AU2" s="15">
        <v>2038.3439000000001</v>
      </c>
      <c r="AV2" s="15">
        <v>2033.0989999999999</v>
      </c>
      <c r="AW2" s="15">
        <v>2031.4363000000001</v>
      </c>
      <c r="AX2" s="15">
        <v>2032.9637</v>
      </c>
      <c r="AY2" s="15">
        <v>2030.7294999999999</v>
      </c>
      <c r="AZ2" s="15">
        <v>2029.2348999999999</v>
      </c>
      <c r="BA2" s="15">
        <v>2027.2614000000001</v>
      </c>
      <c r="BB2" s="15">
        <v>2026.9337</v>
      </c>
      <c r="BC2" s="15">
        <v>2025.6376</v>
      </c>
      <c r="BD2" s="15">
        <v>2026.9435000000001</v>
      </c>
      <c r="BE2" s="15">
        <v>2035.3130000000001</v>
      </c>
      <c r="BF2" s="15">
        <v>2041.5248999999999</v>
      </c>
      <c r="BG2" s="15">
        <v>2045.5179000000001</v>
      </c>
      <c r="BH2" s="17"/>
      <c r="BI2" s="14">
        <v>1.8732</v>
      </c>
      <c r="BJ2" s="14">
        <v>1.8744000000000001</v>
      </c>
      <c r="BK2" s="14">
        <v>1.8744000000000001</v>
      </c>
      <c r="BL2" s="14">
        <v>1.8752</v>
      </c>
      <c r="BM2" s="14">
        <v>1.8762000000000001</v>
      </c>
      <c r="BN2" s="14">
        <v>1.8748</v>
      </c>
      <c r="BO2" s="14">
        <v>1.8749</v>
      </c>
      <c r="BP2" s="14">
        <v>1.8740000000000001</v>
      </c>
      <c r="BQ2" s="14">
        <v>1.8741000000000001</v>
      </c>
      <c r="BR2" s="14">
        <v>1.8751</v>
      </c>
      <c r="BS2" s="14">
        <v>1.8758999999999999</v>
      </c>
      <c r="BT2" s="14">
        <v>1.8756999999999999</v>
      </c>
      <c r="BU2" s="14">
        <v>1.8756999999999999</v>
      </c>
      <c r="BV2" s="14">
        <v>1.8761000000000001</v>
      </c>
      <c r="BW2" s="14">
        <v>1.8757999999999999</v>
      </c>
      <c r="BX2" s="14">
        <v>1.877</v>
      </c>
      <c r="BY2" s="14">
        <v>1.8757999999999999</v>
      </c>
      <c r="BZ2" s="14">
        <v>1.8758999999999999</v>
      </c>
      <c r="CA2" s="14">
        <v>1.8756999999999999</v>
      </c>
      <c r="CB2" s="14">
        <v>1.8753</v>
      </c>
      <c r="CC2" s="14">
        <v>1.8740000000000001</v>
      </c>
      <c r="CD2" s="14">
        <v>1.8743000000000001</v>
      </c>
      <c r="CE2" s="14">
        <v>1.8741000000000001</v>
      </c>
      <c r="CF2" s="14">
        <v>1.8741000000000001</v>
      </c>
      <c r="CG2" s="14">
        <v>1.8748</v>
      </c>
      <c r="CH2" s="14">
        <v>1.8798999999999999</v>
      </c>
      <c r="CI2" s="14">
        <v>1.8802000000000001</v>
      </c>
      <c r="CJ2" s="14">
        <v>1.8801000000000001</v>
      </c>
      <c r="CK2" s="14">
        <v>1.88</v>
      </c>
      <c r="CL2" s="14">
        <v>1.8803000000000001</v>
      </c>
      <c r="CM2" s="14">
        <v>1.8806</v>
      </c>
      <c r="CN2" s="14">
        <v>1.8823000000000001</v>
      </c>
      <c r="CO2" s="14">
        <v>1.8828</v>
      </c>
      <c r="CP2" s="14">
        <v>1.8822000000000001</v>
      </c>
      <c r="CQ2" s="14">
        <v>1.8818999999999999</v>
      </c>
      <c r="CR2" s="14">
        <v>1.8814</v>
      </c>
      <c r="CS2" s="14">
        <v>1.8813</v>
      </c>
      <c r="CT2" s="14">
        <v>1.8813</v>
      </c>
      <c r="CU2" s="14">
        <v>1.8811</v>
      </c>
      <c r="CV2" s="14">
        <v>1.8804000000000001</v>
      </c>
      <c r="CW2" s="14">
        <v>1.8802000000000001</v>
      </c>
      <c r="CX2" s="14">
        <v>1.8794</v>
      </c>
      <c r="CY2" s="14">
        <v>1.8794999999999999</v>
      </c>
      <c r="CZ2" s="14">
        <v>1.8794999999999999</v>
      </c>
      <c r="DA2" s="14">
        <v>1.8791</v>
      </c>
      <c r="DB2" s="14">
        <v>1.879</v>
      </c>
      <c r="DC2" s="14">
        <v>1.8789</v>
      </c>
      <c r="DD2" s="14">
        <v>1.8796999999999999</v>
      </c>
      <c r="DE2" s="14">
        <v>1.8797999999999999</v>
      </c>
    </row>
    <row r="3" spans="1:109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29">
        <f t="shared" ref="G3:G51" si="0">AVERAGE(K3)</f>
        <v>1977.8445999999999</v>
      </c>
      <c r="H3" s="29">
        <f t="shared" ref="H3:H51" si="1">AVERAGE(L3:S3)</f>
        <v>1975.6403625</v>
      </c>
      <c r="I3" s="29">
        <f t="shared" ref="I3:I51" si="2">AVERAGE(T3:AI3)</f>
        <v>1981.0594999999998</v>
      </c>
      <c r="J3" s="29">
        <f t="shared" ref="J3:J51" si="3">AVERAGE(AJ3:BG3)</f>
        <v>2007.2277333333334</v>
      </c>
      <c r="K3" s="15">
        <v>1977.8445999999999</v>
      </c>
      <c r="L3" s="15">
        <v>1975.5202999999999</v>
      </c>
      <c r="M3" s="15">
        <v>1974.0724</v>
      </c>
      <c r="N3" s="15">
        <v>1973.9677999999999</v>
      </c>
      <c r="O3" s="15">
        <v>1977.5663999999999</v>
      </c>
      <c r="P3" s="15">
        <v>1975.0304000000001</v>
      </c>
      <c r="Q3" s="15">
        <v>1976.1658</v>
      </c>
      <c r="R3" s="15">
        <v>1977.3915999999999</v>
      </c>
      <c r="S3" s="15">
        <v>1975.4082000000001</v>
      </c>
      <c r="T3" s="15">
        <v>1979.8605</v>
      </c>
      <c r="U3" s="15">
        <v>1979.4475</v>
      </c>
      <c r="V3" s="15">
        <v>1979.54</v>
      </c>
      <c r="W3" s="15">
        <v>1979.0980999999999</v>
      </c>
      <c r="X3" s="15">
        <v>1979.6262999999999</v>
      </c>
      <c r="Y3" s="15">
        <v>1982.5343</v>
      </c>
      <c r="Z3" s="15">
        <v>1982.7402</v>
      </c>
      <c r="AA3" s="15">
        <v>1983.6676</v>
      </c>
      <c r="AB3" s="15">
        <v>1981.8239000000001</v>
      </c>
      <c r="AC3" s="15">
        <v>1984.9911</v>
      </c>
      <c r="AD3" s="15">
        <v>1983.4253000000001</v>
      </c>
      <c r="AE3" s="15">
        <v>1982.2281</v>
      </c>
      <c r="AF3" s="15">
        <v>1981.7129</v>
      </c>
      <c r="AG3" s="15">
        <v>1978.0283999999999</v>
      </c>
      <c r="AH3" s="15">
        <v>1978.2208000000001</v>
      </c>
      <c r="AI3" s="15">
        <v>1980.0070000000001</v>
      </c>
      <c r="AJ3" s="15">
        <v>2011.7659000000001</v>
      </c>
      <c r="AK3" s="15">
        <v>2015.7103</v>
      </c>
      <c r="AL3" s="15">
        <v>2014.4983</v>
      </c>
      <c r="AM3" s="15">
        <v>2014.9363000000001</v>
      </c>
      <c r="AN3" s="15">
        <v>2012.8382999999999</v>
      </c>
      <c r="AO3" s="15">
        <v>2013.5328</v>
      </c>
      <c r="AP3" s="15">
        <v>2024.7709</v>
      </c>
      <c r="AQ3" s="15">
        <v>2030.8518999999999</v>
      </c>
      <c r="AR3" s="15">
        <v>2023.8317</v>
      </c>
      <c r="AS3" s="15">
        <v>2019.6824999999999</v>
      </c>
      <c r="AT3" s="15">
        <v>2014.3032000000001</v>
      </c>
      <c r="AU3" s="15">
        <v>2009.2545</v>
      </c>
      <c r="AV3" s="15">
        <v>2005.1570999999999</v>
      </c>
      <c r="AW3" s="15">
        <v>1999.4227000000001</v>
      </c>
      <c r="AX3" s="15">
        <v>1998.7085</v>
      </c>
      <c r="AY3" s="15">
        <v>1996.0382999999999</v>
      </c>
      <c r="AZ3" s="15">
        <v>1992.3780999999999</v>
      </c>
      <c r="BA3" s="15">
        <v>1989.5896</v>
      </c>
      <c r="BB3" s="15">
        <v>1991.0257999999999</v>
      </c>
      <c r="BC3" s="15">
        <v>1990.3607</v>
      </c>
      <c r="BD3" s="15">
        <v>1991.6538</v>
      </c>
      <c r="BE3" s="15">
        <v>2000.1342</v>
      </c>
      <c r="BF3" s="15">
        <v>2005.1026999999999</v>
      </c>
      <c r="BG3" s="15">
        <v>2007.9175</v>
      </c>
      <c r="BH3" s="17"/>
      <c r="BI3" s="14">
        <v>1.889</v>
      </c>
      <c r="BJ3" s="14">
        <v>1.8896999999999999</v>
      </c>
      <c r="BK3" s="14">
        <v>1.8904000000000001</v>
      </c>
      <c r="BL3" s="14">
        <v>1.8918999999999999</v>
      </c>
      <c r="BM3" s="14">
        <v>1.8903000000000001</v>
      </c>
      <c r="BN3" s="14">
        <v>1.891</v>
      </c>
      <c r="BO3" s="14">
        <v>1.891</v>
      </c>
      <c r="BP3" s="14">
        <v>1.8895999999999999</v>
      </c>
      <c r="BQ3" s="14">
        <v>1.8902000000000001</v>
      </c>
      <c r="BR3" s="14">
        <v>1.8913</v>
      </c>
      <c r="BS3" s="14">
        <v>1.8914</v>
      </c>
      <c r="BT3" s="14">
        <v>1.8909</v>
      </c>
      <c r="BU3" s="14">
        <v>1.8918999999999999</v>
      </c>
      <c r="BV3" s="14">
        <v>1.8931</v>
      </c>
      <c r="BW3" s="14">
        <v>1.8916999999999999</v>
      </c>
      <c r="BX3" s="14">
        <v>1.8925000000000001</v>
      </c>
      <c r="BY3" s="14">
        <v>1.8928</v>
      </c>
      <c r="BZ3" s="14">
        <v>1.8932</v>
      </c>
      <c r="CA3" s="14">
        <v>1.8915999999999999</v>
      </c>
      <c r="CB3" s="14">
        <v>1.8915999999999999</v>
      </c>
      <c r="CC3" s="14">
        <v>1.8912</v>
      </c>
      <c r="CD3" s="14">
        <v>1.89</v>
      </c>
      <c r="CE3" s="14">
        <v>1.8907</v>
      </c>
      <c r="CF3" s="14">
        <v>1.8903000000000001</v>
      </c>
      <c r="CG3" s="14">
        <v>1.8909</v>
      </c>
      <c r="CH3" s="14">
        <v>1.8926000000000001</v>
      </c>
      <c r="CI3" s="14">
        <v>1.8927</v>
      </c>
      <c r="CJ3" s="14">
        <v>1.8926000000000001</v>
      </c>
      <c r="CK3" s="14">
        <v>1.8927</v>
      </c>
      <c r="CL3" s="14">
        <v>1.8931</v>
      </c>
      <c r="CM3" s="14">
        <v>1.8931</v>
      </c>
      <c r="CN3" s="14">
        <v>1.8936999999999999</v>
      </c>
      <c r="CO3" s="14">
        <v>1.8949</v>
      </c>
      <c r="CP3" s="14">
        <v>1.8940999999999999</v>
      </c>
      <c r="CQ3" s="14">
        <v>1.8942000000000001</v>
      </c>
      <c r="CR3" s="14">
        <v>1.8940999999999999</v>
      </c>
      <c r="CS3" s="14">
        <v>1.8935</v>
      </c>
      <c r="CT3" s="14">
        <v>1.8939999999999999</v>
      </c>
      <c r="CU3" s="14">
        <v>1.8937999999999999</v>
      </c>
      <c r="CV3" s="14">
        <v>1.893</v>
      </c>
      <c r="CW3" s="14">
        <v>1.8923000000000001</v>
      </c>
      <c r="CX3" s="14">
        <v>1.8923000000000001</v>
      </c>
      <c r="CY3" s="14">
        <v>1.8925000000000001</v>
      </c>
      <c r="CZ3" s="14">
        <v>1.8914</v>
      </c>
      <c r="DA3" s="14">
        <v>1.8912</v>
      </c>
      <c r="DB3" s="14">
        <v>1.891</v>
      </c>
      <c r="DC3" s="14">
        <v>1.8905000000000001</v>
      </c>
      <c r="DD3" s="14">
        <v>1.8912</v>
      </c>
      <c r="DE3" s="14">
        <v>1.8924000000000001</v>
      </c>
    </row>
    <row r="4" spans="1:109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29">
        <f t="shared" si="0"/>
        <v>1972.0773999999999</v>
      </c>
      <c r="H4" s="29">
        <f t="shared" si="1"/>
        <v>1968.2597875000001</v>
      </c>
      <c r="I4" s="29">
        <f t="shared" si="2"/>
        <v>1966.2485999999999</v>
      </c>
      <c r="J4" s="29">
        <f t="shared" si="3"/>
        <v>2052.9664083333332</v>
      </c>
      <c r="K4" s="15">
        <v>1972.0773999999999</v>
      </c>
      <c r="L4" s="15">
        <v>1970.3507999999999</v>
      </c>
      <c r="M4" s="15">
        <v>1972.5155999999999</v>
      </c>
      <c r="N4" s="15">
        <v>1972.8451</v>
      </c>
      <c r="O4" s="15">
        <v>1970.403</v>
      </c>
      <c r="P4" s="15">
        <v>1966.9258</v>
      </c>
      <c r="Q4" s="15">
        <v>1963.3320000000001</v>
      </c>
      <c r="R4" s="15">
        <v>1964.4376</v>
      </c>
      <c r="S4" s="15">
        <v>1965.2683999999999</v>
      </c>
      <c r="T4" s="15">
        <v>1971.4658999999999</v>
      </c>
      <c r="U4" s="15">
        <v>1974.7617</v>
      </c>
      <c r="V4" s="15">
        <v>1975.6515999999999</v>
      </c>
      <c r="W4" s="15">
        <v>1975.5825</v>
      </c>
      <c r="X4" s="15">
        <v>1977.0972999999999</v>
      </c>
      <c r="Y4" s="15">
        <v>1977.3789999999999</v>
      </c>
      <c r="Z4" s="15">
        <v>1974.1952000000001</v>
      </c>
      <c r="AA4" s="15">
        <v>1970.0409</v>
      </c>
      <c r="AB4" s="15">
        <v>1964.2428</v>
      </c>
      <c r="AC4" s="15">
        <v>1961.0554999999999</v>
      </c>
      <c r="AD4" s="15">
        <v>1956.7376999999999</v>
      </c>
      <c r="AE4" s="15">
        <v>1953.1863000000001</v>
      </c>
      <c r="AF4" s="15">
        <v>1952.3562999999999</v>
      </c>
      <c r="AG4" s="15">
        <v>1952.9835</v>
      </c>
      <c r="AH4" s="15">
        <v>1958.7503999999999</v>
      </c>
      <c r="AI4" s="15">
        <v>1964.491</v>
      </c>
      <c r="AJ4" s="15">
        <v>2071.3154</v>
      </c>
      <c r="AK4" s="15">
        <v>2071.3166999999999</v>
      </c>
      <c r="AL4" s="15">
        <v>2064.8850000000002</v>
      </c>
      <c r="AM4" s="15">
        <v>2060.0785999999998</v>
      </c>
      <c r="AN4" s="15">
        <v>2051.8645000000001</v>
      </c>
      <c r="AO4" s="15">
        <v>2048.3490999999999</v>
      </c>
      <c r="AP4" s="15">
        <v>2058.7212</v>
      </c>
      <c r="AQ4" s="15">
        <v>2066.3135000000002</v>
      </c>
      <c r="AR4" s="15">
        <v>2061.9618999999998</v>
      </c>
      <c r="AS4" s="15">
        <v>2059.2615000000001</v>
      </c>
      <c r="AT4" s="15">
        <v>2053.2094999999999</v>
      </c>
      <c r="AU4" s="15">
        <v>2047.8893</v>
      </c>
      <c r="AV4" s="15">
        <v>2042.2952</v>
      </c>
      <c r="AW4" s="15">
        <v>2041.7854</v>
      </c>
      <c r="AX4" s="15">
        <v>2038.9059</v>
      </c>
      <c r="AY4" s="15">
        <v>2035.0497</v>
      </c>
      <c r="AZ4" s="15">
        <v>2035.0023000000001</v>
      </c>
      <c r="BA4" s="15">
        <v>2033.9425000000001</v>
      </c>
      <c r="BB4" s="15">
        <v>2039.4727</v>
      </c>
      <c r="BC4" s="15">
        <v>2041.9283</v>
      </c>
      <c r="BD4" s="15">
        <v>2048.7134000000001</v>
      </c>
      <c r="BE4" s="15">
        <v>2060.6156999999998</v>
      </c>
      <c r="BF4" s="15">
        <v>2067.4560999999999</v>
      </c>
      <c r="BG4" s="15">
        <v>2070.8604</v>
      </c>
      <c r="BH4" s="17"/>
      <c r="BI4" s="14">
        <v>1.8565</v>
      </c>
      <c r="BJ4" s="14">
        <v>1.8571</v>
      </c>
      <c r="BK4" s="14">
        <v>1.8582000000000001</v>
      </c>
      <c r="BL4" s="14">
        <v>1.8591</v>
      </c>
      <c r="BM4" s="14">
        <v>1.8596999999999999</v>
      </c>
      <c r="BN4" s="14">
        <v>1.8585</v>
      </c>
      <c r="BO4" s="14">
        <v>1.8586</v>
      </c>
      <c r="BP4" s="14">
        <v>1.8569</v>
      </c>
      <c r="BQ4" s="14">
        <v>1.8575999999999999</v>
      </c>
      <c r="BR4" s="14">
        <v>1.8591</v>
      </c>
      <c r="BS4" s="14">
        <v>1.8602000000000001</v>
      </c>
      <c r="BT4" s="14">
        <v>1.861</v>
      </c>
      <c r="BU4" s="14">
        <v>1.8615999999999999</v>
      </c>
      <c r="BV4" s="14">
        <v>1.8615999999999999</v>
      </c>
      <c r="BW4" s="14">
        <v>1.8612</v>
      </c>
      <c r="BX4" s="14">
        <v>1.8611</v>
      </c>
      <c r="BY4" s="14">
        <v>1.8611</v>
      </c>
      <c r="BZ4" s="14">
        <v>1.8609</v>
      </c>
      <c r="CA4" s="14">
        <v>1.8596999999999999</v>
      </c>
      <c r="CB4" s="14">
        <v>1.8587</v>
      </c>
      <c r="CC4" s="14">
        <v>1.8582000000000001</v>
      </c>
      <c r="CD4" s="14">
        <v>1.8574999999999999</v>
      </c>
      <c r="CE4" s="14">
        <v>1.8577999999999999</v>
      </c>
      <c r="CF4" s="14">
        <v>1.8579000000000001</v>
      </c>
      <c r="CG4" s="14">
        <v>1.8595999999999999</v>
      </c>
      <c r="CH4" s="14">
        <v>1.8703000000000001</v>
      </c>
      <c r="CI4" s="14">
        <v>1.8708</v>
      </c>
      <c r="CJ4" s="14">
        <v>1.8707</v>
      </c>
      <c r="CK4" s="14">
        <v>1.8697999999999999</v>
      </c>
      <c r="CL4" s="14">
        <v>1.869</v>
      </c>
      <c r="CM4" s="14">
        <v>1.8689</v>
      </c>
      <c r="CN4" s="14">
        <v>1.8704000000000001</v>
      </c>
      <c r="CO4" s="14">
        <v>1.8715999999999999</v>
      </c>
      <c r="CP4" s="14">
        <v>1.8709</v>
      </c>
      <c r="CQ4" s="14">
        <v>1.8698999999999999</v>
      </c>
      <c r="CR4" s="14">
        <v>1.8697999999999999</v>
      </c>
      <c r="CS4" s="14">
        <v>1.8702000000000001</v>
      </c>
      <c r="CT4" s="14">
        <v>1.8695999999999999</v>
      </c>
      <c r="CU4" s="14">
        <v>1.8693</v>
      </c>
      <c r="CV4" s="14">
        <v>1.8685</v>
      </c>
      <c r="CW4" s="14">
        <v>1.8689</v>
      </c>
      <c r="CX4" s="14">
        <v>1.8676999999999999</v>
      </c>
      <c r="CY4" s="14">
        <v>1.8684000000000001</v>
      </c>
      <c r="CZ4" s="14">
        <v>1.8673</v>
      </c>
      <c r="DA4" s="14">
        <v>1.8680000000000001</v>
      </c>
      <c r="DB4" s="14">
        <v>1.8680000000000001</v>
      </c>
      <c r="DC4" s="14">
        <v>1.869</v>
      </c>
      <c r="DD4" s="14">
        <v>1.8704000000000001</v>
      </c>
      <c r="DE4" s="14">
        <v>1.8702000000000001</v>
      </c>
    </row>
    <row r="5" spans="1:109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29">
        <f t="shared" si="0"/>
        <v>1992.2582</v>
      </c>
      <c r="H5" s="29">
        <f t="shared" si="1"/>
        <v>1984.33025</v>
      </c>
      <c r="I5" s="29">
        <f t="shared" si="2"/>
        <v>1991.2018249999996</v>
      </c>
      <c r="J5" s="29">
        <f t="shared" si="3"/>
        <v>2038.3216666666667</v>
      </c>
      <c r="K5" s="15">
        <v>1992.2582</v>
      </c>
      <c r="L5" s="15">
        <v>1982.7813000000001</v>
      </c>
      <c r="M5" s="15">
        <v>1984.0153</v>
      </c>
      <c r="N5" s="15">
        <v>1985.3198</v>
      </c>
      <c r="O5" s="15">
        <v>1986.4739999999999</v>
      </c>
      <c r="P5" s="15">
        <v>1983.7941000000001</v>
      </c>
      <c r="Q5" s="15">
        <v>1984.4102</v>
      </c>
      <c r="R5" s="15">
        <v>1984.9258</v>
      </c>
      <c r="S5" s="15">
        <v>1982.9214999999999</v>
      </c>
      <c r="T5" s="15">
        <v>1987.9196999999999</v>
      </c>
      <c r="U5" s="15">
        <v>1987.8425</v>
      </c>
      <c r="V5" s="15">
        <v>1988.1754000000001</v>
      </c>
      <c r="W5" s="15">
        <v>1991.2648999999999</v>
      </c>
      <c r="X5" s="15">
        <v>1994.1442999999999</v>
      </c>
      <c r="Y5" s="15">
        <v>1995.1785</v>
      </c>
      <c r="Z5" s="15">
        <v>1994.1672000000001</v>
      </c>
      <c r="AA5" s="15">
        <v>1996.3837000000001</v>
      </c>
      <c r="AB5" s="15">
        <v>1993.0889</v>
      </c>
      <c r="AC5" s="15">
        <v>1997.1396</v>
      </c>
      <c r="AD5" s="15">
        <v>1993.2338999999999</v>
      </c>
      <c r="AE5" s="15">
        <v>1991.2632000000001</v>
      </c>
      <c r="AF5" s="15">
        <v>1989.9092000000001</v>
      </c>
      <c r="AG5" s="15">
        <v>1985.5367000000001</v>
      </c>
      <c r="AH5" s="15">
        <v>1985.3884</v>
      </c>
      <c r="AI5" s="15">
        <v>1988.5931</v>
      </c>
      <c r="AJ5" s="15">
        <v>2039.1595</v>
      </c>
      <c r="AK5" s="15">
        <v>2041.87</v>
      </c>
      <c r="AL5" s="15">
        <v>2041.1649</v>
      </c>
      <c r="AM5" s="15">
        <v>2041.9005</v>
      </c>
      <c r="AN5" s="15">
        <v>2040.1832999999999</v>
      </c>
      <c r="AO5" s="15">
        <v>2041.5481</v>
      </c>
      <c r="AP5" s="15">
        <v>2052.5167999999999</v>
      </c>
      <c r="AQ5" s="15">
        <v>2060.3472000000002</v>
      </c>
      <c r="AR5" s="15">
        <v>2054.8703999999998</v>
      </c>
      <c r="AS5" s="15">
        <v>2052.2217000000001</v>
      </c>
      <c r="AT5" s="15">
        <v>2045.9978000000001</v>
      </c>
      <c r="AU5" s="15">
        <v>2040.6169</v>
      </c>
      <c r="AV5" s="15">
        <v>2040.587</v>
      </c>
      <c r="AW5" s="15">
        <v>2036.4414999999999</v>
      </c>
      <c r="AX5" s="15">
        <v>2035.1334999999999</v>
      </c>
      <c r="AY5" s="15">
        <v>2032.4206999999999</v>
      </c>
      <c r="AZ5" s="15">
        <v>2029.4093</v>
      </c>
      <c r="BA5" s="15">
        <v>2024.7074</v>
      </c>
      <c r="BB5" s="15">
        <v>2021.8492000000001</v>
      </c>
      <c r="BC5" s="15">
        <v>2021.74</v>
      </c>
      <c r="BD5" s="15">
        <v>2022.2018</v>
      </c>
      <c r="BE5" s="15">
        <v>2029.9312</v>
      </c>
      <c r="BF5" s="15">
        <v>2035.3320000000001</v>
      </c>
      <c r="BG5" s="15">
        <v>2037.5693000000001</v>
      </c>
      <c r="BH5" s="17"/>
      <c r="BI5" s="14">
        <v>1.8740000000000001</v>
      </c>
      <c r="BJ5" s="14">
        <v>1.8805000000000001</v>
      </c>
      <c r="BK5" s="14">
        <v>1.8804000000000001</v>
      </c>
      <c r="BL5" s="14">
        <v>1.8814</v>
      </c>
      <c r="BM5" s="14">
        <v>1.8811</v>
      </c>
      <c r="BN5" s="14">
        <v>1.8807</v>
      </c>
      <c r="BO5" s="14">
        <v>1.8804000000000001</v>
      </c>
      <c r="BP5" s="14">
        <v>1.8794999999999999</v>
      </c>
      <c r="BQ5" s="14">
        <v>1.8803000000000001</v>
      </c>
      <c r="BR5" s="14">
        <v>1.8869</v>
      </c>
      <c r="BS5" s="14">
        <v>1.8876999999999999</v>
      </c>
      <c r="BT5" s="14">
        <v>1.8875</v>
      </c>
      <c r="BU5" s="14">
        <v>1.8863000000000001</v>
      </c>
      <c r="BV5" s="14">
        <v>1.8861000000000001</v>
      </c>
      <c r="BW5" s="14">
        <v>1.887</v>
      </c>
      <c r="BX5" s="14">
        <v>1.8883000000000001</v>
      </c>
      <c r="BY5" s="14">
        <v>1.8869</v>
      </c>
      <c r="BZ5" s="14">
        <v>1.8876999999999999</v>
      </c>
      <c r="CA5" s="14">
        <v>1.8855999999999999</v>
      </c>
      <c r="CB5" s="14">
        <v>1.8867</v>
      </c>
      <c r="CC5" s="14">
        <v>1.8862000000000001</v>
      </c>
      <c r="CD5" s="14">
        <v>1.885</v>
      </c>
      <c r="CE5" s="14">
        <v>1.8856999999999999</v>
      </c>
      <c r="CF5" s="14">
        <v>1.8861000000000001</v>
      </c>
      <c r="CG5" s="14">
        <v>1.8856999999999999</v>
      </c>
      <c r="CH5" s="14">
        <v>1.8892</v>
      </c>
      <c r="CI5" s="14">
        <v>1.8895</v>
      </c>
      <c r="CJ5" s="14">
        <v>1.8887</v>
      </c>
      <c r="CK5" s="14">
        <v>1.8883000000000001</v>
      </c>
      <c r="CL5" s="14">
        <v>1.8880999999999999</v>
      </c>
      <c r="CM5" s="14">
        <v>1.8879999999999999</v>
      </c>
      <c r="CN5" s="14">
        <v>1.8891</v>
      </c>
      <c r="CO5" s="14">
        <v>1.8895</v>
      </c>
      <c r="CP5" s="14">
        <v>1.8892</v>
      </c>
      <c r="CQ5" s="14">
        <v>1.8889</v>
      </c>
      <c r="CR5" s="14">
        <v>1.8896999999999999</v>
      </c>
      <c r="CS5" s="14">
        <v>1.8893</v>
      </c>
      <c r="CT5" s="14">
        <v>1.8894</v>
      </c>
      <c r="CU5" s="14">
        <v>1.8874</v>
      </c>
      <c r="CV5" s="14">
        <v>1.8878999999999999</v>
      </c>
      <c r="CW5" s="14">
        <v>1.8875</v>
      </c>
      <c r="CX5" s="14">
        <v>1.8867</v>
      </c>
      <c r="CY5" s="14">
        <v>1.8879999999999999</v>
      </c>
      <c r="CZ5" s="14">
        <v>1.8887</v>
      </c>
      <c r="DA5" s="14">
        <v>1.8875</v>
      </c>
      <c r="DB5" s="14">
        <v>1.887</v>
      </c>
      <c r="DC5" s="14">
        <v>1.887</v>
      </c>
      <c r="DD5" s="14">
        <v>1.8873</v>
      </c>
      <c r="DE5" s="14">
        <v>1.8883000000000001</v>
      </c>
    </row>
    <row r="6" spans="1:109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29">
        <f t="shared" si="0"/>
        <v>1980.1858999999999</v>
      </c>
      <c r="H6" s="29">
        <f t="shared" si="1"/>
        <v>1972.3194875000002</v>
      </c>
      <c r="I6" s="29">
        <f t="shared" si="2"/>
        <v>1962.5956562500003</v>
      </c>
      <c r="J6" s="29">
        <f t="shared" si="3"/>
        <v>2040.2700374999997</v>
      </c>
      <c r="K6" s="15">
        <v>1980.1858999999999</v>
      </c>
      <c r="L6" s="15">
        <v>1973.2908</v>
      </c>
      <c r="M6" s="15">
        <v>1971.9022</v>
      </c>
      <c r="N6" s="15">
        <v>1973.4718</v>
      </c>
      <c r="O6" s="15">
        <v>1974.4329</v>
      </c>
      <c r="P6" s="15">
        <v>1971.8028999999999</v>
      </c>
      <c r="Q6" s="15">
        <v>1971.3164999999999</v>
      </c>
      <c r="R6" s="15">
        <v>1970.1351</v>
      </c>
      <c r="S6" s="15">
        <v>1972.2037</v>
      </c>
      <c r="T6" s="15">
        <v>1963.8021000000001</v>
      </c>
      <c r="U6" s="15">
        <v>1965.5923</v>
      </c>
      <c r="V6" s="15">
        <v>1967.3275000000001</v>
      </c>
      <c r="W6" s="15">
        <v>1967.2322999999999</v>
      </c>
      <c r="X6" s="15">
        <v>1967.5807</v>
      </c>
      <c r="Y6" s="15">
        <v>1967.7664</v>
      </c>
      <c r="Z6" s="15">
        <v>1967.7606000000001</v>
      </c>
      <c r="AA6" s="15">
        <v>1965.4480000000001</v>
      </c>
      <c r="AB6" s="15">
        <v>1963.6668999999999</v>
      </c>
      <c r="AC6" s="15">
        <v>1963.7166</v>
      </c>
      <c r="AD6" s="15">
        <v>1961.1029000000001</v>
      </c>
      <c r="AE6" s="15">
        <v>1957.0875000000001</v>
      </c>
      <c r="AF6" s="15">
        <v>1954.1744000000001</v>
      </c>
      <c r="AG6" s="15">
        <v>1953.3910000000001</v>
      </c>
      <c r="AH6" s="15">
        <v>1955.3505</v>
      </c>
      <c r="AI6" s="15">
        <v>1960.5308</v>
      </c>
      <c r="AJ6" s="15">
        <v>2053.7287999999999</v>
      </c>
      <c r="AK6" s="15">
        <v>2056.0520000000001</v>
      </c>
      <c r="AL6" s="15">
        <v>2048.9937</v>
      </c>
      <c r="AM6" s="15">
        <v>2046.0135</v>
      </c>
      <c r="AN6" s="15">
        <v>2037.7627</v>
      </c>
      <c r="AO6" s="15">
        <v>2034.0663999999999</v>
      </c>
      <c r="AP6" s="15">
        <v>2048.4353000000001</v>
      </c>
      <c r="AQ6" s="15">
        <v>2059.0709999999999</v>
      </c>
      <c r="AR6" s="15">
        <v>2052.4639000000002</v>
      </c>
      <c r="AS6" s="15">
        <v>2049.0578999999998</v>
      </c>
      <c r="AT6" s="15">
        <v>2043.4967999999999</v>
      </c>
      <c r="AU6" s="15">
        <v>2037.701</v>
      </c>
      <c r="AV6" s="15">
        <v>2032.8036999999999</v>
      </c>
      <c r="AW6" s="15">
        <v>2031.2225000000001</v>
      </c>
      <c r="AX6" s="15">
        <v>2029.1677999999999</v>
      </c>
      <c r="AY6" s="15">
        <v>2026.3547000000001</v>
      </c>
      <c r="AZ6" s="15">
        <v>2023.9629</v>
      </c>
      <c r="BA6" s="15">
        <v>2023.5293999999999</v>
      </c>
      <c r="BB6" s="15">
        <v>2024.7936</v>
      </c>
      <c r="BC6" s="15">
        <v>2026.9938</v>
      </c>
      <c r="BD6" s="15">
        <v>2032.5337</v>
      </c>
      <c r="BE6" s="15">
        <v>2044.0410999999999</v>
      </c>
      <c r="BF6" s="15">
        <v>2050.9854</v>
      </c>
      <c r="BG6" s="15">
        <v>2053.2492999999999</v>
      </c>
      <c r="BH6" s="17"/>
      <c r="BI6" s="14">
        <v>1.8786</v>
      </c>
      <c r="BJ6" s="14">
        <v>1.8793</v>
      </c>
      <c r="BK6" s="14">
        <v>1.8806</v>
      </c>
      <c r="BL6" s="14">
        <v>1.8814</v>
      </c>
      <c r="BM6" s="14">
        <v>1.8813</v>
      </c>
      <c r="BN6" s="14">
        <v>1.8808</v>
      </c>
      <c r="BO6" s="14">
        <v>1.8803000000000001</v>
      </c>
      <c r="BP6" s="14">
        <v>1.8807</v>
      </c>
      <c r="BQ6" s="14">
        <v>1.8797999999999999</v>
      </c>
      <c r="BR6" s="14">
        <v>1.8801000000000001</v>
      </c>
      <c r="BS6" s="14">
        <v>1.8815</v>
      </c>
      <c r="BT6" s="14">
        <v>1.8812</v>
      </c>
      <c r="BU6" s="14">
        <v>1.8815999999999999</v>
      </c>
      <c r="BV6" s="14">
        <v>1.8818999999999999</v>
      </c>
      <c r="BW6" s="14">
        <v>1.8818999999999999</v>
      </c>
      <c r="BX6" s="14">
        <v>1.8818999999999999</v>
      </c>
      <c r="BY6" s="14">
        <v>1.8826000000000001</v>
      </c>
      <c r="BZ6" s="14">
        <v>1.8819999999999999</v>
      </c>
      <c r="CA6" s="14">
        <v>1.8813</v>
      </c>
      <c r="CB6" s="14">
        <v>1.8808</v>
      </c>
      <c r="CC6" s="14">
        <v>1.8809</v>
      </c>
      <c r="CD6" s="14">
        <v>1.8805000000000001</v>
      </c>
      <c r="CE6" s="14">
        <v>1.8797999999999999</v>
      </c>
      <c r="CF6" s="14">
        <v>1.88</v>
      </c>
      <c r="CG6" s="14">
        <v>1.88</v>
      </c>
      <c r="CH6" s="14">
        <v>1.8859999999999999</v>
      </c>
      <c r="CI6" s="14">
        <v>1.8854</v>
      </c>
      <c r="CJ6" s="14">
        <v>1.8854</v>
      </c>
      <c r="CK6" s="14">
        <v>1.8849</v>
      </c>
      <c r="CL6" s="14">
        <v>1.8849</v>
      </c>
      <c r="CM6" s="14">
        <v>1.8847</v>
      </c>
      <c r="CN6" s="14">
        <v>1.8868</v>
      </c>
      <c r="CO6" s="14">
        <v>1.8879999999999999</v>
      </c>
      <c r="CP6" s="14">
        <v>1.8875</v>
      </c>
      <c r="CQ6" s="14">
        <v>1.8867</v>
      </c>
      <c r="CR6" s="14">
        <v>1.8863000000000001</v>
      </c>
      <c r="CS6" s="14">
        <v>1.8865000000000001</v>
      </c>
      <c r="CT6" s="14">
        <v>1.8863000000000001</v>
      </c>
      <c r="CU6" s="14">
        <v>1.8852</v>
      </c>
      <c r="CV6" s="14">
        <v>1.8845000000000001</v>
      </c>
      <c r="CW6" s="14">
        <v>1.8844000000000001</v>
      </c>
      <c r="CX6" s="14">
        <v>1.8839999999999999</v>
      </c>
      <c r="CY6" s="14">
        <v>1.8835</v>
      </c>
      <c r="CZ6" s="14">
        <v>1.8839999999999999</v>
      </c>
      <c r="DA6" s="14">
        <v>1.8826000000000001</v>
      </c>
      <c r="DB6" s="14">
        <v>1.8828</v>
      </c>
      <c r="DC6" s="14">
        <v>1.8842000000000001</v>
      </c>
      <c r="DD6" s="14">
        <v>1.8848</v>
      </c>
      <c r="DE6" s="14">
        <v>1.8852</v>
      </c>
    </row>
    <row r="7" spans="1:109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29">
        <f t="shared" si="0"/>
        <v>1932.3717999999999</v>
      </c>
      <c r="H7" s="29">
        <f t="shared" si="1"/>
        <v>1959.5774874999997</v>
      </c>
      <c r="I7" s="29">
        <f t="shared" si="2"/>
        <v>1991.4043624999999</v>
      </c>
      <c r="J7" s="29">
        <f t="shared" si="3"/>
        <v>2028.5466000000004</v>
      </c>
      <c r="K7" s="15">
        <v>1932.3717999999999</v>
      </c>
      <c r="L7" s="15">
        <v>1959.4259999999999</v>
      </c>
      <c r="M7" s="15">
        <v>1957.2876000000001</v>
      </c>
      <c r="N7" s="15">
        <v>1958.4662000000001</v>
      </c>
      <c r="O7" s="15">
        <v>1960.3838000000001</v>
      </c>
      <c r="P7" s="15">
        <v>1959.693</v>
      </c>
      <c r="Q7" s="15">
        <v>1961.1974</v>
      </c>
      <c r="R7" s="15">
        <v>1961.5255</v>
      </c>
      <c r="S7" s="15">
        <v>1958.6404</v>
      </c>
      <c r="T7" s="15">
        <v>1990.7572</v>
      </c>
      <c r="U7" s="15">
        <v>1987.8549</v>
      </c>
      <c r="V7" s="15">
        <v>1986.7121999999999</v>
      </c>
      <c r="W7" s="15">
        <v>1985.7583</v>
      </c>
      <c r="X7" s="15">
        <v>1988.1043999999999</v>
      </c>
      <c r="Y7" s="15">
        <v>1989.3372999999999</v>
      </c>
      <c r="Z7" s="15">
        <v>1990.7562</v>
      </c>
      <c r="AA7" s="15">
        <v>1991.6014</v>
      </c>
      <c r="AB7" s="15">
        <v>1991.5856000000001</v>
      </c>
      <c r="AC7" s="15">
        <v>1995.5840000000001</v>
      </c>
      <c r="AD7" s="15">
        <v>1996.8647000000001</v>
      </c>
      <c r="AE7" s="15">
        <v>1996.749</v>
      </c>
      <c r="AF7" s="15">
        <v>1995.1262999999999</v>
      </c>
      <c r="AG7" s="15">
        <v>1993.6604</v>
      </c>
      <c r="AH7" s="15">
        <v>1991.3788999999999</v>
      </c>
      <c r="AI7" s="15">
        <v>1990.6389999999999</v>
      </c>
      <c r="AJ7" s="15">
        <v>2022.0389</v>
      </c>
      <c r="AK7" s="15">
        <v>2021.8323</v>
      </c>
      <c r="AL7" s="15">
        <v>2021.2924</v>
      </c>
      <c r="AM7" s="15">
        <v>2022.2583999999999</v>
      </c>
      <c r="AN7" s="15">
        <v>2020.5334</v>
      </c>
      <c r="AO7" s="15">
        <v>2020.3774000000001</v>
      </c>
      <c r="AP7" s="15">
        <v>2032.4269999999999</v>
      </c>
      <c r="AQ7" s="15">
        <v>2039.1409000000001</v>
      </c>
      <c r="AR7" s="15">
        <v>2035.3567</v>
      </c>
      <c r="AS7" s="15">
        <v>2036.895</v>
      </c>
      <c r="AT7" s="15">
        <v>2034.3014000000001</v>
      </c>
      <c r="AU7" s="15">
        <v>2034.2014999999999</v>
      </c>
      <c r="AV7" s="15">
        <v>2036.7197000000001</v>
      </c>
      <c r="AW7" s="15">
        <v>2035.2795000000001</v>
      </c>
      <c r="AX7" s="15">
        <v>2037.7774999999999</v>
      </c>
      <c r="AY7" s="15">
        <v>2035.1259</v>
      </c>
      <c r="AZ7" s="15">
        <v>2032.7853</v>
      </c>
      <c r="BA7" s="15">
        <v>2028.2888</v>
      </c>
      <c r="BB7" s="15">
        <v>2027.6547</v>
      </c>
      <c r="BC7" s="15">
        <v>2023.4580000000001</v>
      </c>
      <c r="BD7" s="15">
        <v>2020.4574</v>
      </c>
      <c r="BE7" s="15">
        <v>2022.6296</v>
      </c>
      <c r="BF7" s="15">
        <v>2022.8092999999999</v>
      </c>
      <c r="BG7" s="15">
        <v>2021.4774</v>
      </c>
      <c r="BH7" s="17"/>
      <c r="BI7" s="14">
        <v>1.829</v>
      </c>
      <c r="BJ7" s="14">
        <v>1.8319000000000001</v>
      </c>
      <c r="BK7" s="14">
        <v>1.8337000000000001</v>
      </c>
      <c r="BL7" s="14">
        <v>1.8345</v>
      </c>
      <c r="BM7" s="14">
        <v>1.8339000000000001</v>
      </c>
      <c r="BN7" s="14">
        <v>1.8332999999999999</v>
      </c>
      <c r="BO7" s="14">
        <v>1.8328</v>
      </c>
      <c r="BP7" s="14">
        <v>1.8325</v>
      </c>
      <c r="BQ7" s="14">
        <v>1.8333999999999999</v>
      </c>
      <c r="BR7" s="14">
        <v>1.835</v>
      </c>
      <c r="BS7" s="14">
        <v>1.8364</v>
      </c>
      <c r="BT7" s="14">
        <v>1.8364</v>
      </c>
      <c r="BU7" s="14">
        <v>1.8371</v>
      </c>
      <c r="BV7" s="14">
        <v>1.8365</v>
      </c>
      <c r="BW7" s="14">
        <v>1.8365</v>
      </c>
      <c r="BX7" s="14">
        <v>1.8364</v>
      </c>
      <c r="BY7" s="14">
        <v>1.837</v>
      </c>
      <c r="BZ7" s="14">
        <v>1.837</v>
      </c>
      <c r="CA7" s="14">
        <v>1.8364</v>
      </c>
      <c r="CB7" s="14">
        <v>1.8354999999999999</v>
      </c>
      <c r="CC7" s="14">
        <v>1.8348</v>
      </c>
      <c r="CD7" s="14">
        <v>1.8349</v>
      </c>
      <c r="CE7" s="14">
        <v>1.8343</v>
      </c>
      <c r="CF7" s="14">
        <v>1.835</v>
      </c>
      <c r="CG7" s="14">
        <v>1.8353999999999999</v>
      </c>
      <c r="CH7" s="14">
        <v>1.8391999999999999</v>
      </c>
      <c r="CI7" s="14">
        <v>1.8403</v>
      </c>
      <c r="CJ7" s="14">
        <v>1.8402000000000001</v>
      </c>
      <c r="CK7" s="14">
        <v>1.8404</v>
      </c>
      <c r="CL7" s="14">
        <v>1.8409</v>
      </c>
      <c r="CM7" s="14">
        <v>1.8416999999999999</v>
      </c>
      <c r="CN7" s="14">
        <v>1.8433999999999999</v>
      </c>
      <c r="CO7" s="14">
        <v>1.8445</v>
      </c>
      <c r="CP7" s="14">
        <v>1.8446</v>
      </c>
      <c r="CQ7" s="14">
        <v>1.8443000000000001</v>
      </c>
      <c r="CR7" s="14">
        <v>1.8445</v>
      </c>
      <c r="CS7" s="14">
        <v>1.8434999999999999</v>
      </c>
      <c r="CT7" s="14">
        <v>1.8431</v>
      </c>
      <c r="CU7" s="14">
        <v>1.8424</v>
      </c>
      <c r="CV7" s="14">
        <v>1.8408</v>
      </c>
      <c r="CW7" s="14">
        <v>1.8407</v>
      </c>
      <c r="CX7" s="14">
        <v>1.8396999999999999</v>
      </c>
      <c r="CY7" s="14">
        <v>1.8401000000000001</v>
      </c>
      <c r="CZ7" s="14">
        <v>1.8383</v>
      </c>
      <c r="DA7" s="14">
        <v>1.8383</v>
      </c>
      <c r="DB7" s="14">
        <v>1.8376999999999999</v>
      </c>
      <c r="DC7" s="14">
        <v>1.8372999999999999</v>
      </c>
      <c r="DD7" s="14">
        <v>1.8381000000000001</v>
      </c>
      <c r="DE7" s="14">
        <v>1.8391</v>
      </c>
    </row>
    <row r="8" spans="1:109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29">
        <f t="shared" si="0"/>
        <v>1972.558</v>
      </c>
      <c r="H8" s="29">
        <f t="shared" si="1"/>
        <v>1966.3090999999999</v>
      </c>
      <c r="I8" s="29">
        <f t="shared" si="2"/>
        <v>1970.59894375</v>
      </c>
      <c r="J8" s="29">
        <f t="shared" si="3"/>
        <v>2074.4362375000005</v>
      </c>
      <c r="K8" s="15">
        <v>1972.558</v>
      </c>
      <c r="L8" s="15">
        <v>1969.28</v>
      </c>
      <c r="M8" s="15">
        <v>1972.9301</v>
      </c>
      <c r="N8" s="15">
        <v>1971.8009</v>
      </c>
      <c r="O8" s="15">
        <v>1967.4272000000001</v>
      </c>
      <c r="P8" s="15">
        <v>1963.3903</v>
      </c>
      <c r="Q8" s="15">
        <v>1961.4199000000001</v>
      </c>
      <c r="R8" s="15">
        <v>1961.0199</v>
      </c>
      <c r="S8" s="15">
        <v>1963.2045000000001</v>
      </c>
      <c r="T8" s="15">
        <v>1982.6936000000001</v>
      </c>
      <c r="U8" s="15">
        <v>1986.8719000000001</v>
      </c>
      <c r="V8" s="15">
        <v>1987.9920999999999</v>
      </c>
      <c r="W8" s="15">
        <v>1985.665</v>
      </c>
      <c r="X8" s="15">
        <v>1982.0948000000001</v>
      </c>
      <c r="Y8" s="15">
        <v>1979.4828</v>
      </c>
      <c r="Z8" s="15">
        <v>1973.7813000000001</v>
      </c>
      <c r="AA8" s="15">
        <v>1967.9435000000001</v>
      </c>
      <c r="AB8" s="15">
        <v>1962.5178000000001</v>
      </c>
      <c r="AC8" s="15">
        <v>1960.0748000000001</v>
      </c>
      <c r="AD8" s="15">
        <v>1955.9684</v>
      </c>
      <c r="AE8" s="15">
        <v>1953.7103</v>
      </c>
      <c r="AF8" s="15">
        <v>1953.9152999999999</v>
      </c>
      <c r="AG8" s="15">
        <v>1956.0803000000001</v>
      </c>
      <c r="AH8" s="15">
        <v>1965.5139999999999</v>
      </c>
      <c r="AI8" s="15">
        <v>1975.2772</v>
      </c>
      <c r="AJ8" s="15">
        <v>2091.0771</v>
      </c>
      <c r="AK8" s="15">
        <v>2087.3379</v>
      </c>
      <c r="AL8" s="15">
        <v>2077.6143000000002</v>
      </c>
      <c r="AM8" s="15">
        <v>2067.7345999999998</v>
      </c>
      <c r="AN8" s="15">
        <v>2057.1898999999999</v>
      </c>
      <c r="AO8" s="15">
        <v>2055.1680000000001</v>
      </c>
      <c r="AP8" s="15">
        <v>2073.7062999999998</v>
      </c>
      <c r="AQ8" s="15">
        <v>2091.8445000000002</v>
      </c>
      <c r="AR8" s="15">
        <v>2088.1552999999999</v>
      </c>
      <c r="AS8" s="15">
        <v>2080.5439000000001</v>
      </c>
      <c r="AT8" s="15">
        <v>2075.2912999999999</v>
      </c>
      <c r="AU8" s="15">
        <v>2070.8546999999999</v>
      </c>
      <c r="AV8" s="15">
        <v>2063.4661000000001</v>
      </c>
      <c r="AW8" s="15">
        <v>2065.6934000000001</v>
      </c>
      <c r="AX8" s="15">
        <v>2065.2703000000001</v>
      </c>
      <c r="AY8" s="15">
        <v>2064.5408000000002</v>
      </c>
      <c r="AZ8" s="15">
        <v>2065.5625</v>
      </c>
      <c r="BA8" s="15">
        <v>2068.0048999999999</v>
      </c>
      <c r="BB8" s="15">
        <v>2068.2206999999999</v>
      </c>
      <c r="BC8" s="15">
        <v>2068.8164000000002</v>
      </c>
      <c r="BD8" s="15">
        <v>2072.4232999999999</v>
      </c>
      <c r="BE8" s="15">
        <v>2083.5610000000001</v>
      </c>
      <c r="BF8" s="15">
        <v>2090.7921999999999</v>
      </c>
      <c r="BG8" s="15">
        <v>2093.6003000000001</v>
      </c>
      <c r="BH8" s="17"/>
      <c r="BI8" s="14">
        <v>1.899</v>
      </c>
      <c r="BJ8" s="14">
        <v>1.8985000000000001</v>
      </c>
      <c r="BK8" s="14">
        <v>1.8986000000000001</v>
      </c>
      <c r="BL8" s="14">
        <v>1.899</v>
      </c>
      <c r="BM8" s="14">
        <v>1.8996999999999999</v>
      </c>
      <c r="BN8" s="14">
        <v>1.8988</v>
      </c>
      <c r="BO8" s="14">
        <v>1.8985000000000001</v>
      </c>
      <c r="BP8" s="14">
        <v>1.8982000000000001</v>
      </c>
      <c r="BQ8" s="14">
        <v>1.8988</v>
      </c>
      <c r="BR8" s="14">
        <v>1.9001999999999999</v>
      </c>
      <c r="BS8" s="14">
        <v>1.9008</v>
      </c>
      <c r="BT8" s="14">
        <v>1.9006000000000001</v>
      </c>
      <c r="BU8" s="14">
        <v>1.9006000000000001</v>
      </c>
      <c r="BV8" s="14">
        <v>1.9016999999999999</v>
      </c>
      <c r="BW8" s="14">
        <v>1.9009</v>
      </c>
      <c r="BX8" s="14">
        <v>1.9008</v>
      </c>
      <c r="BY8" s="14">
        <v>1.9008</v>
      </c>
      <c r="BZ8" s="14">
        <v>1.9</v>
      </c>
      <c r="CA8" s="14">
        <v>1.8993</v>
      </c>
      <c r="CB8" s="14">
        <v>1.8987000000000001</v>
      </c>
      <c r="CC8" s="14">
        <v>1.8979999999999999</v>
      </c>
      <c r="CD8" s="14">
        <v>1.8976</v>
      </c>
      <c r="CE8" s="14">
        <v>1.8984000000000001</v>
      </c>
      <c r="CF8" s="14">
        <v>1.8982000000000001</v>
      </c>
      <c r="CG8" s="14">
        <v>1.8994</v>
      </c>
      <c r="CH8" s="14">
        <v>1.9139999999999999</v>
      </c>
      <c r="CI8" s="14">
        <v>1.9137</v>
      </c>
      <c r="CJ8" s="14">
        <v>1.9117999999999999</v>
      </c>
      <c r="CK8" s="14">
        <v>1.9097</v>
      </c>
      <c r="CL8" s="14">
        <v>1.9078999999999999</v>
      </c>
      <c r="CM8" s="14">
        <v>1.9087000000000001</v>
      </c>
      <c r="CN8" s="14">
        <v>1.9117</v>
      </c>
      <c r="CO8" s="14">
        <v>1.9151</v>
      </c>
      <c r="CP8" s="14">
        <v>1.9142999999999999</v>
      </c>
      <c r="CQ8" s="14">
        <v>1.9137999999999999</v>
      </c>
      <c r="CR8" s="14">
        <v>1.9124000000000001</v>
      </c>
      <c r="CS8" s="14">
        <v>1.9118999999999999</v>
      </c>
      <c r="CT8" s="14">
        <v>1.9116</v>
      </c>
      <c r="CU8" s="14">
        <v>1.9108000000000001</v>
      </c>
      <c r="CV8" s="14">
        <v>1.9107000000000001</v>
      </c>
      <c r="CW8" s="14">
        <v>1.9105000000000001</v>
      </c>
      <c r="CX8" s="14">
        <v>1.9103000000000001</v>
      </c>
      <c r="CY8" s="14">
        <v>1.9103000000000001</v>
      </c>
      <c r="CZ8" s="14">
        <v>1.9106000000000001</v>
      </c>
      <c r="DA8" s="14">
        <v>1.9100999999999999</v>
      </c>
      <c r="DB8" s="14">
        <v>1.9106000000000001</v>
      </c>
      <c r="DC8" s="14">
        <v>1.9117</v>
      </c>
      <c r="DD8" s="14">
        <v>1.9131</v>
      </c>
      <c r="DE8" s="14">
        <v>1.9135</v>
      </c>
    </row>
    <row r="9" spans="1:109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29">
        <f t="shared" si="0"/>
        <v>2109.2262999999998</v>
      </c>
      <c r="H9" s="29">
        <f t="shared" si="1"/>
        <v>2058.5908749999999</v>
      </c>
      <c r="I9" s="29">
        <f t="shared" si="2"/>
        <v>2012.8607062500002</v>
      </c>
      <c r="J9" s="29">
        <f t="shared" si="3"/>
        <v>1991.4167208333331</v>
      </c>
      <c r="K9" s="15">
        <v>2109.2262999999998</v>
      </c>
      <c r="L9" s="15">
        <v>2060.2694999999999</v>
      </c>
      <c r="M9" s="15">
        <v>2060.5313000000001</v>
      </c>
      <c r="N9" s="15">
        <v>2059.8782000000001</v>
      </c>
      <c r="O9" s="15">
        <v>2059.3966999999998</v>
      </c>
      <c r="P9" s="15">
        <v>2055.6860000000001</v>
      </c>
      <c r="Q9" s="15">
        <v>2056.5574000000001</v>
      </c>
      <c r="R9" s="15">
        <v>2058.8508000000002</v>
      </c>
      <c r="S9" s="15">
        <v>2057.5571</v>
      </c>
      <c r="T9" s="15">
        <v>2012.6938</v>
      </c>
      <c r="U9" s="15">
        <v>2016.0613000000001</v>
      </c>
      <c r="V9" s="15">
        <v>2016.6867999999999</v>
      </c>
      <c r="W9" s="15">
        <v>2017.9829</v>
      </c>
      <c r="X9" s="15">
        <v>2018.3435999999999</v>
      </c>
      <c r="Y9" s="15">
        <v>2020.019</v>
      </c>
      <c r="Z9" s="15">
        <v>2017.7918999999999</v>
      </c>
      <c r="AA9" s="15">
        <v>2014.0669</v>
      </c>
      <c r="AB9" s="15">
        <v>2012.1477</v>
      </c>
      <c r="AC9" s="15">
        <v>2012.9151999999999</v>
      </c>
      <c r="AD9" s="15">
        <v>2009.1158</v>
      </c>
      <c r="AE9" s="15">
        <v>2007.3678</v>
      </c>
      <c r="AF9" s="15">
        <v>2005.3096</v>
      </c>
      <c r="AG9" s="15">
        <v>2006.0109</v>
      </c>
      <c r="AH9" s="15">
        <v>2007.3954000000001</v>
      </c>
      <c r="AI9" s="15">
        <v>2011.8626999999999</v>
      </c>
      <c r="AJ9" s="15">
        <v>1995.2942</v>
      </c>
      <c r="AK9" s="15">
        <v>2000.6623999999999</v>
      </c>
      <c r="AL9" s="15">
        <v>2002.9576</v>
      </c>
      <c r="AM9" s="15">
        <v>2004.6895999999999</v>
      </c>
      <c r="AN9" s="15">
        <v>2002.3904</v>
      </c>
      <c r="AO9" s="15">
        <v>2002.2511</v>
      </c>
      <c r="AP9" s="15">
        <v>2007.7778000000001</v>
      </c>
      <c r="AQ9" s="15">
        <v>2009.8625</v>
      </c>
      <c r="AR9" s="15">
        <v>2007.5391999999999</v>
      </c>
      <c r="AS9" s="15">
        <v>2005.8108</v>
      </c>
      <c r="AT9" s="15">
        <v>1999.0596</v>
      </c>
      <c r="AU9" s="15">
        <v>1993.3782000000001</v>
      </c>
      <c r="AV9" s="15">
        <v>1993.1527000000001</v>
      </c>
      <c r="AW9" s="15">
        <v>1986.7732000000001</v>
      </c>
      <c r="AX9" s="15">
        <v>1984.9795999999999</v>
      </c>
      <c r="AY9" s="15">
        <v>1978.6582000000001</v>
      </c>
      <c r="AZ9" s="15">
        <v>1972.2823000000001</v>
      </c>
      <c r="BA9" s="15">
        <v>1968.8219999999999</v>
      </c>
      <c r="BB9" s="15">
        <v>1967.1248000000001</v>
      </c>
      <c r="BC9" s="15">
        <v>1969.3672999999999</v>
      </c>
      <c r="BD9" s="15">
        <v>1974.9848999999999</v>
      </c>
      <c r="BE9" s="15">
        <v>1984.1369999999999</v>
      </c>
      <c r="BF9" s="15">
        <v>1989.4493</v>
      </c>
      <c r="BG9" s="15">
        <v>1992.5966000000001</v>
      </c>
      <c r="BH9" s="17"/>
      <c r="BI9" s="14">
        <v>1.8412999999999999</v>
      </c>
      <c r="BJ9" s="14">
        <v>1.8411</v>
      </c>
      <c r="BK9" s="14">
        <v>1.8418000000000001</v>
      </c>
      <c r="BL9" s="14">
        <v>1.8431999999999999</v>
      </c>
      <c r="BM9" s="14">
        <v>1.8434999999999999</v>
      </c>
      <c r="BN9" s="14">
        <v>1.8429</v>
      </c>
      <c r="BO9" s="14">
        <v>1.8426</v>
      </c>
      <c r="BP9" s="14">
        <v>1.8415999999999999</v>
      </c>
      <c r="BQ9" s="14">
        <v>1.8419000000000001</v>
      </c>
      <c r="BR9" s="14">
        <v>1.8418000000000001</v>
      </c>
      <c r="BS9" s="14">
        <v>1.8416999999999999</v>
      </c>
      <c r="BT9" s="14">
        <v>1.8426</v>
      </c>
      <c r="BU9" s="14">
        <v>1.8435999999999999</v>
      </c>
      <c r="BV9" s="14">
        <v>1.8444</v>
      </c>
      <c r="BW9" s="14">
        <v>1.8432999999999999</v>
      </c>
      <c r="BX9" s="14">
        <v>1.8438000000000001</v>
      </c>
      <c r="BY9" s="14">
        <v>1.8448</v>
      </c>
      <c r="BZ9" s="14">
        <v>1.8443000000000001</v>
      </c>
      <c r="CA9" s="14">
        <v>1.8439000000000001</v>
      </c>
      <c r="CB9" s="14">
        <v>1.8441000000000001</v>
      </c>
      <c r="CC9" s="14">
        <v>1.8431999999999999</v>
      </c>
      <c r="CD9" s="14">
        <v>1.8426</v>
      </c>
      <c r="CE9" s="14">
        <v>1.8412999999999999</v>
      </c>
      <c r="CF9" s="14">
        <v>1.841</v>
      </c>
      <c r="CG9" s="14">
        <v>1.8401000000000001</v>
      </c>
      <c r="CH9" s="14">
        <v>1.8415999999999999</v>
      </c>
      <c r="CI9" s="14">
        <v>1.8416999999999999</v>
      </c>
      <c r="CJ9" s="14">
        <v>1.8418000000000001</v>
      </c>
      <c r="CK9" s="14">
        <v>1.8425</v>
      </c>
      <c r="CL9" s="14">
        <v>1.8431999999999999</v>
      </c>
      <c r="CM9" s="14">
        <v>1.8429</v>
      </c>
      <c r="CN9" s="14">
        <v>1.8443000000000001</v>
      </c>
      <c r="CO9" s="14">
        <v>1.8454999999999999</v>
      </c>
      <c r="CP9" s="14">
        <v>1.8446</v>
      </c>
      <c r="CQ9" s="14">
        <v>1.845</v>
      </c>
      <c r="CR9" s="14">
        <v>1.8452999999999999</v>
      </c>
      <c r="CS9" s="14">
        <v>1.8449</v>
      </c>
      <c r="CT9" s="14">
        <v>1.8443000000000001</v>
      </c>
      <c r="CU9" s="14">
        <v>1.8444</v>
      </c>
      <c r="CV9" s="14">
        <v>1.8436999999999999</v>
      </c>
      <c r="CW9" s="14">
        <v>1.8433999999999999</v>
      </c>
      <c r="CX9" s="14">
        <v>1.8429</v>
      </c>
      <c r="CY9" s="14">
        <v>1.8422000000000001</v>
      </c>
      <c r="CZ9" s="14">
        <v>1.8423</v>
      </c>
      <c r="DA9" s="14">
        <v>1.8412999999999999</v>
      </c>
      <c r="DB9" s="14">
        <v>1.84</v>
      </c>
      <c r="DC9" s="14">
        <v>1.8398000000000001</v>
      </c>
      <c r="DD9" s="14">
        <v>1.84</v>
      </c>
      <c r="DE9" s="14">
        <v>1.8406</v>
      </c>
    </row>
    <row r="10" spans="1:109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29">
        <f t="shared" si="0"/>
        <v>1955.9363000000001</v>
      </c>
      <c r="H10" s="29">
        <f>AVERAGE(L10,N10:S10)</f>
        <v>1980.6341428571429</v>
      </c>
      <c r="I10" s="29">
        <f>AVERAGE(T10:AI10)</f>
        <v>2008.5443062500001</v>
      </c>
      <c r="J10" s="29">
        <f t="shared" si="3"/>
        <v>2024.8186166666667</v>
      </c>
      <c r="K10" s="15">
        <v>1955.9363000000001</v>
      </c>
      <c r="L10" s="15">
        <v>1978.9781</v>
      </c>
      <c r="M10" s="15"/>
      <c r="N10" s="15">
        <v>1981.6198999999999</v>
      </c>
      <c r="O10" s="15">
        <v>1982.1853000000001</v>
      </c>
      <c r="P10" s="15">
        <v>1980.3162</v>
      </c>
      <c r="Q10" s="15">
        <v>1980.4751000000001</v>
      </c>
      <c r="R10" s="15">
        <v>1980.9306999999999</v>
      </c>
      <c r="S10" s="15">
        <v>1979.9337</v>
      </c>
      <c r="T10" s="15">
        <v>2006.7998</v>
      </c>
      <c r="U10" s="15">
        <v>2007.4105</v>
      </c>
      <c r="V10" s="15">
        <v>2006.1193000000001</v>
      </c>
      <c r="W10" s="15">
        <v>2006.7356</v>
      </c>
      <c r="X10" s="15">
        <v>2007.7058999999999</v>
      </c>
      <c r="Y10" s="15">
        <v>2008.4994999999999</v>
      </c>
      <c r="Z10" s="15">
        <v>2014.6595</v>
      </c>
      <c r="AA10" s="15">
        <v>2009.2702999999999</v>
      </c>
      <c r="AB10" s="15">
        <v>2009.8320000000001</v>
      </c>
      <c r="AC10" s="15">
        <v>2010.4563000000001</v>
      </c>
      <c r="AD10" s="15">
        <v>2008.078</v>
      </c>
      <c r="AE10" s="15">
        <v>2006.646</v>
      </c>
      <c r="AF10" s="15">
        <v>2012.9965999999999</v>
      </c>
      <c r="AG10" s="15">
        <v>2005.6425999999999</v>
      </c>
      <c r="AH10" s="15">
        <v>2004.7197000000001</v>
      </c>
      <c r="AI10" s="15">
        <v>2011.1373000000001</v>
      </c>
      <c r="AJ10" s="15">
        <v>2027.6602</v>
      </c>
      <c r="AK10" s="15">
        <v>2032.3315</v>
      </c>
      <c r="AL10" s="15">
        <v>2030.3357000000001</v>
      </c>
      <c r="AM10" s="15">
        <v>2024.4799</v>
      </c>
      <c r="AN10" s="15">
        <v>2020.2487000000001</v>
      </c>
      <c r="AO10" s="15">
        <v>2024.9138</v>
      </c>
      <c r="AP10" s="15">
        <v>2020.2284999999999</v>
      </c>
      <c r="AQ10" s="15">
        <v>2025.712</v>
      </c>
      <c r="AR10" s="15">
        <v>2016.8175000000001</v>
      </c>
      <c r="AS10" s="15">
        <v>2022.0378000000001</v>
      </c>
      <c r="AT10" s="15">
        <v>2020.5730000000001</v>
      </c>
      <c r="AU10" s="15">
        <v>2021.1401000000001</v>
      </c>
      <c r="AV10" s="15">
        <v>2028.4223999999999</v>
      </c>
      <c r="AW10" s="15">
        <v>2027.3420000000001</v>
      </c>
      <c r="AX10" s="15">
        <v>2030.8909000000001</v>
      </c>
      <c r="AY10" s="15">
        <v>2025.2716</v>
      </c>
      <c r="AZ10" s="15">
        <v>2028.432</v>
      </c>
      <c r="BA10" s="15">
        <v>2027.4194</v>
      </c>
      <c r="BB10" s="15">
        <v>2024.625</v>
      </c>
      <c r="BC10" s="15">
        <v>2017.8607999999999</v>
      </c>
      <c r="BD10" s="15">
        <v>2021.2009</v>
      </c>
      <c r="BE10" s="15">
        <v>2024.829</v>
      </c>
      <c r="BF10" s="15">
        <v>2027.0011</v>
      </c>
      <c r="BG10" s="15">
        <v>2025.873</v>
      </c>
      <c r="BH10" s="17"/>
      <c r="BI10" s="14">
        <v>1.7935000000000001</v>
      </c>
      <c r="BJ10" s="14">
        <v>1.7984</v>
      </c>
      <c r="BK10" s="14"/>
      <c r="BL10" s="14">
        <v>1.8001</v>
      </c>
      <c r="BM10" s="14">
        <v>1.7998000000000001</v>
      </c>
      <c r="BN10" s="14">
        <v>1.7992999999999999</v>
      </c>
      <c r="BO10" s="14">
        <v>1.7985</v>
      </c>
      <c r="BP10" s="14">
        <v>1.7975000000000001</v>
      </c>
      <c r="BQ10" s="14">
        <v>1.7974000000000001</v>
      </c>
      <c r="BR10" s="14">
        <v>1.8013999999999999</v>
      </c>
      <c r="BS10" s="14">
        <v>1.8017000000000001</v>
      </c>
      <c r="BT10" s="14">
        <v>1.8023</v>
      </c>
      <c r="BU10" s="14">
        <v>1.8026</v>
      </c>
      <c r="BV10" s="14">
        <v>1.8030999999999999</v>
      </c>
      <c r="BW10" s="14">
        <v>1.8028999999999999</v>
      </c>
      <c r="BX10" s="14">
        <v>1.7988</v>
      </c>
      <c r="BY10" s="14">
        <v>1.8028</v>
      </c>
      <c r="BZ10" s="14">
        <v>1.8010999999999999</v>
      </c>
      <c r="CA10" s="14">
        <v>1.8016000000000001</v>
      </c>
      <c r="CB10" s="14">
        <v>1.8021</v>
      </c>
      <c r="CC10" s="14">
        <v>1.8017000000000001</v>
      </c>
      <c r="CD10" s="14">
        <v>1.7963</v>
      </c>
      <c r="CE10" s="14">
        <v>1.8002</v>
      </c>
      <c r="CF10" s="14">
        <v>1.8007</v>
      </c>
      <c r="CG10" s="14">
        <v>1.7974000000000001</v>
      </c>
      <c r="CH10" s="14">
        <v>1.8004</v>
      </c>
      <c r="CI10" s="14">
        <v>1.7985</v>
      </c>
      <c r="CJ10" s="14">
        <v>1.7988</v>
      </c>
      <c r="CK10" s="14">
        <v>1.8023</v>
      </c>
      <c r="CL10" s="14">
        <v>1.8028999999999999</v>
      </c>
      <c r="CM10" s="14">
        <v>1.7981</v>
      </c>
      <c r="CN10" s="14">
        <v>1.8035000000000001</v>
      </c>
      <c r="CO10" s="14">
        <v>1.7994000000000001</v>
      </c>
      <c r="CP10" s="14">
        <v>1.8028999999999999</v>
      </c>
      <c r="CQ10" s="14">
        <v>1.7992999999999999</v>
      </c>
      <c r="CR10" s="14">
        <v>1.7990999999999999</v>
      </c>
      <c r="CS10" s="14">
        <v>1.7994000000000001</v>
      </c>
      <c r="CT10" s="14">
        <v>1.7983</v>
      </c>
      <c r="CU10" s="14">
        <v>1.7988999999999999</v>
      </c>
      <c r="CV10" s="14">
        <v>1.7977000000000001</v>
      </c>
      <c r="CW10" s="14">
        <v>1.8010999999999999</v>
      </c>
      <c r="CX10" s="14">
        <v>1.7970999999999999</v>
      </c>
      <c r="CY10" s="14">
        <v>1.7962</v>
      </c>
      <c r="CZ10" s="14">
        <v>1.7970999999999999</v>
      </c>
      <c r="DA10" s="14">
        <v>1.7996000000000001</v>
      </c>
      <c r="DB10" s="14">
        <v>1.7959000000000001</v>
      </c>
      <c r="DC10" s="14">
        <v>1.7964</v>
      </c>
      <c r="DD10" s="14">
        <v>1.7975000000000001</v>
      </c>
      <c r="DE10" s="14">
        <v>1.8001</v>
      </c>
    </row>
    <row r="11" spans="1:109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29">
        <f t="shared" si="0"/>
        <v>1992.7511</v>
      </c>
      <c r="H11" s="29">
        <f t="shared" si="1"/>
        <v>1992.2862250000001</v>
      </c>
      <c r="I11" s="29">
        <f t="shared" si="2"/>
        <v>1996.4904000000001</v>
      </c>
      <c r="J11" s="29">
        <f t="shared" si="3"/>
        <v>2013.5207166666667</v>
      </c>
      <c r="K11" s="15">
        <v>1992.7511</v>
      </c>
      <c r="L11" s="15">
        <v>1990.1936000000001</v>
      </c>
      <c r="M11" s="15">
        <v>1992.9309000000001</v>
      </c>
      <c r="N11" s="15">
        <v>1996.0347999999999</v>
      </c>
      <c r="O11" s="15">
        <v>1996.8510000000001</v>
      </c>
      <c r="P11" s="15">
        <v>1995.2858000000001</v>
      </c>
      <c r="Q11" s="15">
        <v>1990.6603</v>
      </c>
      <c r="R11" s="15">
        <v>1988.9253000000001</v>
      </c>
      <c r="S11" s="15">
        <v>1987.4081000000001</v>
      </c>
      <c r="T11" s="15">
        <v>1993.0359000000001</v>
      </c>
      <c r="U11" s="15">
        <v>1995.3037999999999</v>
      </c>
      <c r="V11" s="15">
        <v>1999.0288</v>
      </c>
      <c r="W11" s="15">
        <v>2000.0392999999999</v>
      </c>
      <c r="X11" s="15">
        <v>2003.7603999999999</v>
      </c>
      <c r="Y11" s="15">
        <v>2008.3512000000001</v>
      </c>
      <c r="Z11" s="15">
        <v>2007.4462000000001</v>
      </c>
      <c r="AA11" s="15">
        <v>2005.7632000000001</v>
      </c>
      <c r="AB11" s="15">
        <v>2001.7426</v>
      </c>
      <c r="AC11" s="15">
        <v>1999.4077</v>
      </c>
      <c r="AD11" s="15">
        <v>1994.2805000000001</v>
      </c>
      <c r="AE11" s="15">
        <v>1990.6117999999999</v>
      </c>
      <c r="AF11" s="15">
        <v>1987.5618999999999</v>
      </c>
      <c r="AG11" s="15">
        <v>1983.5277000000001</v>
      </c>
      <c r="AH11" s="15">
        <v>1984.7656999999999</v>
      </c>
      <c r="AI11" s="15">
        <v>1989.2197000000001</v>
      </c>
      <c r="AJ11" s="15">
        <v>2015.66</v>
      </c>
      <c r="AK11" s="15">
        <v>2019.5863999999999</v>
      </c>
      <c r="AL11" s="15">
        <v>2019.7726</v>
      </c>
      <c r="AM11" s="15">
        <v>2020.8774000000001</v>
      </c>
      <c r="AN11" s="15">
        <v>2017.6038000000001</v>
      </c>
      <c r="AO11" s="15">
        <v>2021.2048</v>
      </c>
      <c r="AP11" s="15">
        <v>2031.4032</v>
      </c>
      <c r="AQ11" s="15">
        <v>2038.4381000000001</v>
      </c>
      <c r="AR11" s="15">
        <v>2035.4355</v>
      </c>
      <c r="AS11" s="15">
        <v>2031.8140000000001</v>
      </c>
      <c r="AT11" s="15">
        <v>2026.4916000000001</v>
      </c>
      <c r="AU11" s="15">
        <v>2020.8290999999999</v>
      </c>
      <c r="AV11" s="15">
        <v>2016.3581999999999</v>
      </c>
      <c r="AW11" s="15">
        <v>2012.1239</v>
      </c>
      <c r="AX11" s="15">
        <v>2008.9249</v>
      </c>
      <c r="AY11" s="15">
        <v>2005.0360000000001</v>
      </c>
      <c r="AZ11" s="15">
        <v>1998.8375000000001</v>
      </c>
      <c r="BA11" s="15">
        <v>1994.6344999999999</v>
      </c>
      <c r="BB11" s="15">
        <v>1990.3284000000001</v>
      </c>
      <c r="BC11" s="15">
        <v>1989.4629</v>
      </c>
      <c r="BD11" s="15">
        <v>1990.7614000000001</v>
      </c>
      <c r="BE11" s="15">
        <v>2000.3871999999999</v>
      </c>
      <c r="BF11" s="15">
        <v>2006.5961</v>
      </c>
      <c r="BG11" s="15">
        <v>2011.9296999999999</v>
      </c>
      <c r="BH11" s="17"/>
      <c r="BI11" s="14">
        <v>1.8416999999999999</v>
      </c>
      <c r="BJ11" s="14">
        <v>1.8467</v>
      </c>
      <c r="BK11" s="14">
        <v>1.8475999999999999</v>
      </c>
      <c r="BL11" s="14">
        <v>1.8485</v>
      </c>
      <c r="BM11" s="14">
        <v>1.8483000000000001</v>
      </c>
      <c r="BN11" s="14">
        <v>1.8465</v>
      </c>
      <c r="BO11" s="14">
        <v>1.8473999999999999</v>
      </c>
      <c r="BP11" s="14">
        <v>1.8466</v>
      </c>
      <c r="BQ11" s="14">
        <v>1.8469</v>
      </c>
      <c r="BR11" s="14">
        <v>1.8514999999999999</v>
      </c>
      <c r="BS11" s="14">
        <v>1.8525</v>
      </c>
      <c r="BT11" s="14">
        <v>1.8520000000000001</v>
      </c>
      <c r="BU11" s="14">
        <v>1.8539000000000001</v>
      </c>
      <c r="BV11" s="14">
        <v>1.8534999999999999</v>
      </c>
      <c r="BW11" s="14">
        <v>1.8519000000000001</v>
      </c>
      <c r="BX11" s="14">
        <v>1.8527</v>
      </c>
      <c r="BY11" s="14">
        <v>1.8527</v>
      </c>
      <c r="BZ11" s="14">
        <v>1.8525</v>
      </c>
      <c r="CA11" s="14">
        <v>1.8526</v>
      </c>
      <c r="CB11" s="14">
        <v>1.8526</v>
      </c>
      <c r="CC11" s="14">
        <v>1.8512</v>
      </c>
      <c r="CD11" s="14">
        <v>1.8505</v>
      </c>
      <c r="CE11" s="14">
        <v>1.851</v>
      </c>
      <c r="CF11" s="14">
        <v>1.851</v>
      </c>
      <c r="CG11" s="14">
        <v>1.8512</v>
      </c>
      <c r="CH11" s="14">
        <v>1.8523000000000001</v>
      </c>
      <c r="CI11" s="14">
        <v>1.8529</v>
      </c>
      <c r="CJ11" s="14">
        <v>1.8523000000000001</v>
      </c>
      <c r="CK11" s="14">
        <v>1.8519000000000001</v>
      </c>
      <c r="CL11" s="14">
        <v>1.8532</v>
      </c>
      <c r="CM11" s="14">
        <v>1.8523000000000001</v>
      </c>
      <c r="CN11" s="14">
        <v>1.8541000000000001</v>
      </c>
      <c r="CO11" s="14">
        <v>1.853</v>
      </c>
      <c r="CP11" s="14">
        <v>1.8524</v>
      </c>
      <c r="CQ11" s="14">
        <v>1.8531</v>
      </c>
      <c r="CR11" s="14">
        <v>1.8532</v>
      </c>
      <c r="CS11" s="14">
        <v>1.8526</v>
      </c>
      <c r="CT11" s="14">
        <v>1.8522000000000001</v>
      </c>
      <c r="CU11" s="14">
        <v>1.8527</v>
      </c>
      <c r="CV11" s="14">
        <v>1.8528</v>
      </c>
      <c r="CW11" s="14">
        <v>1.8520000000000001</v>
      </c>
      <c r="CX11" s="14">
        <v>1.8521000000000001</v>
      </c>
      <c r="CY11" s="14">
        <v>1.8515999999999999</v>
      </c>
      <c r="CZ11" s="14">
        <v>1.8526</v>
      </c>
      <c r="DA11" s="14">
        <v>1.8512999999999999</v>
      </c>
      <c r="DB11" s="14">
        <v>1.8513999999999999</v>
      </c>
      <c r="DC11" s="14">
        <v>1.8513999999999999</v>
      </c>
      <c r="DD11" s="14">
        <v>1.8523000000000001</v>
      </c>
      <c r="DE11" s="14">
        <v>1.8521000000000001</v>
      </c>
    </row>
    <row r="12" spans="1:109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29">
        <f t="shared" si="0"/>
        <v>2059.4155000000001</v>
      </c>
      <c r="H12" s="29">
        <f t="shared" si="1"/>
        <v>2017.8091874999998</v>
      </c>
      <c r="I12" s="29">
        <f t="shared" si="2"/>
        <v>1995.24395</v>
      </c>
      <c r="J12" s="29">
        <f t="shared" si="3"/>
        <v>1971.8263291666663</v>
      </c>
      <c r="K12" s="15">
        <v>2059.4155000000001</v>
      </c>
      <c r="L12" s="15">
        <v>2014.9831999999999</v>
      </c>
      <c r="M12" s="15">
        <v>2016.2308</v>
      </c>
      <c r="N12" s="15">
        <v>2021.0853</v>
      </c>
      <c r="O12" s="15">
        <v>2017.566</v>
      </c>
      <c r="P12" s="15">
        <v>2012.3666000000001</v>
      </c>
      <c r="Q12" s="15">
        <v>2016.9435000000001</v>
      </c>
      <c r="R12" s="15">
        <v>2025.0528999999999</v>
      </c>
      <c r="S12" s="15">
        <v>2018.2452000000001</v>
      </c>
      <c r="T12" s="15">
        <v>1993.3426999999999</v>
      </c>
      <c r="U12" s="15">
        <v>1992.3770999999999</v>
      </c>
      <c r="V12" s="15">
        <v>1990.8056999999999</v>
      </c>
      <c r="W12" s="15">
        <v>1993.79</v>
      </c>
      <c r="X12" s="15">
        <v>1998.6978999999999</v>
      </c>
      <c r="Y12" s="15">
        <v>1997.7207000000001</v>
      </c>
      <c r="Z12" s="15">
        <v>1997.4594999999999</v>
      </c>
      <c r="AA12" s="15">
        <v>1995.1854000000001</v>
      </c>
      <c r="AB12" s="15">
        <v>1994.8925999999999</v>
      </c>
      <c r="AC12" s="15">
        <v>1996.0796</v>
      </c>
      <c r="AD12" s="15">
        <v>1995.5125</v>
      </c>
      <c r="AE12" s="15">
        <v>1997.0437999999999</v>
      </c>
      <c r="AF12" s="15">
        <v>1999.2515000000001</v>
      </c>
      <c r="AG12" s="15">
        <v>1996.0636</v>
      </c>
      <c r="AH12" s="15">
        <v>1992.4457</v>
      </c>
      <c r="AI12" s="15">
        <v>1993.2348999999999</v>
      </c>
      <c r="AJ12" s="15">
        <v>1957.5408</v>
      </c>
      <c r="AK12" s="15">
        <v>1962.9294</v>
      </c>
      <c r="AL12" s="15">
        <v>1965.9174</v>
      </c>
      <c r="AM12" s="15">
        <v>1971.5667000000001</v>
      </c>
      <c r="AN12" s="15">
        <v>1976.5344</v>
      </c>
      <c r="AO12" s="15">
        <v>1982.2349999999999</v>
      </c>
      <c r="AP12" s="15">
        <v>1992.3925999999999</v>
      </c>
      <c r="AQ12" s="15">
        <v>2000.1711</v>
      </c>
      <c r="AR12" s="15">
        <v>1996.6948</v>
      </c>
      <c r="AS12" s="15">
        <v>1995.3811000000001</v>
      </c>
      <c r="AT12" s="15">
        <v>1991.6723999999999</v>
      </c>
      <c r="AU12" s="15">
        <v>1988.2849000000001</v>
      </c>
      <c r="AV12" s="15">
        <v>1987.1686</v>
      </c>
      <c r="AW12" s="15">
        <v>1979.6551999999999</v>
      </c>
      <c r="AX12" s="15">
        <v>1975.0051000000001</v>
      </c>
      <c r="AY12" s="15">
        <v>1968.5706</v>
      </c>
      <c r="AZ12" s="15">
        <v>1962.7177999999999</v>
      </c>
      <c r="BA12" s="15">
        <v>1956.8198</v>
      </c>
      <c r="BB12" s="15">
        <v>1953.5377000000001</v>
      </c>
      <c r="BC12" s="15">
        <v>1950.4049</v>
      </c>
      <c r="BD12" s="15">
        <v>1948.8646000000001</v>
      </c>
      <c r="BE12" s="15">
        <v>1951.6527000000001</v>
      </c>
      <c r="BF12" s="15">
        <v>1953.6017999999999</v>
      </c>
      <c r="BG12" s="15">
        <v>1954.5125</v>
      </c>
      <c r="BH12" s="17"/>
      <c r="BI12" s="14">
        <v>1.8782000000000001</v>
      </c>
      <c r="BJ12" s="14">
        <v>1.8772</v>
      </c>
      <c r="BK12" s="14">
        <v>1.877</v>
      </c>
      <c r="BL12" s="14">
        <v>1.8792</v>
      </c>
      <c r="BM12" s="14">
        <v>1.8791</v>
      </c>
      <c r="BN12" s="14">
        <v>1.8787</v>
      </c>
      <c r="BO12" s="14">
        <v>1.8778999999999999</v>
      </c>
      <c r="BP12" s="14">
        <v>1.8779999999999999</v>
      </c>
      <c r="BQ12" s="14">
        <v>1.8776999999999999</v>
      </c>
      <c r="BR12" s="14">
        <v>1.877</v>
      </c>
      <c r="BS12" s="14">
        <v>1.8774</v>
      </c>
      <c r="BT12" s="14">
        <v>1.8784000000000001</v>
      </c>
      <c r="BU12" s="14">
        <v>1.8783000000000001</v>
      </c>
      <c r="BV12" s="14">
        <v>1.8791</v>
      </c>
      <c r="BW12" s="14">
        <v>1.8785000000000001</v>
      </c>
      <c r="BX12" s="14">
        <v>1.8773</v>
      </c>
      <c r="BY12" s="14">
        <v>1.8788</v>
      </c>
      <c r="BZ12" s="14">
        <v>1.8784000000000001</v>
      </c>
      <c r="CA12" s="14">
        <v>1.8787</v>
      </c>
      <c r="CB12" s="14">
        <v>1.8782000000000001</v>
      </c>
      <c r="CC12" s="14">
        <v>1.8772</v>
      </c>
      <c r="CD12" s="14">
        <v>1.8771</v>
      </c>
      <c r="CE12" s="14">
        <v>1.8777999999999999</v>
      </c>
      <c r="CF12" s="14">
        <v>1.877</v>
      </c>
      <c r="CG12" s="14">
        <v>1.8768</v>
      </c>
      <c r="CH12" s="14">
        <v>1.8751</v>
      </c>
      <c r="CI12" s="14">
        <v>1.8752</v>
      </c>
      <c r="CJ12" s="14">
        <v>1.8763000000000001</v>
      </c>
      <c r="CK12" s="14">
        <v>1.8761000000000001</v>
      </c>
      <c r="CL12" s="14">
        <v>1.8773</v>
      </c>
      <c r="CM12" s="14">
        <v>1.8775999999999999</v>
      </c>
      <c r="CN12" s="14">
        <v>1.8783000000000001</v>
      </c>
      <c r="CO12" s="14">
        <v>1.8797999999999999</v>
      </c>
      <c r="CP12" s="14">
        <v>1.8787</v>
      </c>
      <c r="CQ12" s="14">
        <v>1.8791</v>
      </c>
      <c r="CR12" s="14">
        <v>1.8789</v>
      </c>
      <c r="CS12" s="14">
        <v>1.8782000000000001</v>
      </c>
      <c r="CT12" s="14">
        <v>1.8782000000000001</v>
      </c>
      <c r="CU12" s="14">
        <v>1.8777999999999999</v>
      </c>
      <c r="CV12" s="14">
        <v>1.8774999999999999</v>
      </c>
      <c r="CW12" s="14">
        <v>1.8766</v>
      </c>
      <c r="CX12" s="14">
        <v>1.8754</v>
      </c>
      <c r="CY12" s="14">
        <v>1.8755999999999999</v>
      </c>
      <c r="CZ12" s="14">
        <v>1.8752</v>
      </c>
      <c r="DA12" s="14">
        <v>1.875</v>
      </c>
      <c r="DB12" s="14">
        <v>1.8744000000000001</v>
      </c>
      <c r="DC12" s="14">
        <v>1.8734999999999999</v>
      </c>
      <c r="DD12" s="14">
        <v>1.8735999999999999</v>
      </c>
      <c r="DE12" s="14">
        <v>1.8745000000000001</v>
      </c>
    </row>
    <row r="13" spans="1:109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29">
        <f t="shared" si="0"/>
        <v>1899.3746000000001</v>
      </c>
      <c r="H13" s="29">
        <f t="shared" si="1"/>
        <v>1912.3708125000001</v>
      </c>
      <c r="I13" s="29">
        <f t="shared" si="2"/>
        <v>1949.2463437499996</v>
      </c>
      <c r="J13" s="29">
        <f t="shared" si="3"/>
        <v>2019.9265000000003</v>
      </c>
      <c r="K13" s="15">
        <v>1899.3746000000001</v>
      </c>
      <c r="L13" s="15">
        <v>1918.4595999999999</v>
      </c>
      <c r="M13" s="15">
        <v>1923.1777</v>
      </c>
      <c r="N13" s="15">
        <v>1919.6039000000001</v>
      </c>
      <c r="O13" s="15">
        <v>1914.5823</v>
      </c>
      <c r="P13" s="15">
        <v>1906.3196</v>
      </c>
      <c r="Q13" s="15">
        <v>1902.3625</v>
      </c>
      <c r="R13" s="15">
        <v>1903.7850000000001</v>
      </c>
      <c r="S13" s="15">
        <v>1910.6759</v>
      </c>
      <c r="T13" s="15">
        <v>1963.7147</v>
      </c>
      <c r="U13" s="15">
        <v>1966.6328000000001</v>
      </c>
      <c r="V13" s="15">
        <v>1965.52</v>
      </c>
      <c r="W13" s="15">
        <v>1961.9811</v>
      </c>
      <c r="X13" s="15">
        <v>1962.4160999999999</v>
      </c>
      <c r="Y13" s="15">
        <v>1960.6338000000001</v>
      </c>
      <c r="Z13" s="15">
        <v>1954.8352</v>
      </c>
      <c r="AA13" s="15">
        <v>1947.3989999999999</v>
      </c>
      <c r="AB13" s="15">
        <v>1937.5352</v>
      </c>
      <c r="AC13" s="15">
        <v>1935.5177000000001</v>
      </c>
      <c r="AD13" s="15">
        <v>1931.9662000000001</v>
      </c>
      <c r="AE13" s="15">
        <v>1929.5247999999999</v>
      </c>
      <c r="AF13" s="15">
        <v>1932.5562</v>
      </c>
      <c r="AG13" s="15">
        <v>1935.1857</v>
      </c>
      <c r="AH13" s="15">
        <v>1945.9471000000001</v>
      </c>
      <c r="AI13" s="15">
        <v>1956.5759</v>
      </c>
      <c r="AJ13" s="15">
        <v>2033.9982</v>
      </c>
      <c r="AK13" s="15">
        <v>2029.4358999999999</v>
      </c>
      <c r="AL13" s="15">
        <v>2017.9468999999999</v>
      </c>
      <c r="AM13" s="15">
        <v>2005.5139999999999</v>
      </c>
      <c r="AN13" s="15">
        <v>1997.6171999999999</v>
      </c>
      <c r="AO13" s="15">
        <v>2000.5768</v>
      </c>
      <c r="AP13" s="15">
        <v>2017.1976</v>
      </c>
      <c r="AQ13" s="15">
        <v>2031.9657</v>
      </c>
      <c r="AR13" s="15">
        <v>2032.9498000000001</v>
      </c>
      <c r="AS13" s="15">
        <v>2030.6003000000001</v>
      </c>
      <c r="AT13" s="15">
        <v>2024.4628</v>
      </c>
      <c r="AU13" s="15">
        <v>2021.2073</v>
      </c>
      <c r="AV13" s="15">
        <v>2009.9462000000001</v>
      </c>
      <c r="AW13" s="15">
        <v>2014.7384999999999</v>
      </c>
      <c r="AX13" s="15">
        <v>2015.5012999999999</v>
      </c>
      <c r="AY13" s="15">
        <v>2015.5546999999999</v>
      </c>
      <c r="AZ13" s="15">
        <v>2015.3903</v>
      </c>
      <c r="BA13" s="15">
        <v>2017.5790999999999</v>
      </c>
      <c r="BB13" s="15">
        <v>2019.3215</v>
      </c>
      <c r="BC13" s="15">
        <v>2017.1333</v>
      </c>
      <c r="BD13" s="15">
        <v>2016.8689999999999</v>
      </c>
      <c r="BE13" s="15">
        <v>2025.3453</v>
      </c>
      <c r="BF13" s="15">
        <v>2033.0011999999999</v>
      </c>
      <c r="BG13" s="15">
        <v>2034.3831</v>
      </c>
      <c r="BH13" s="17"/>
      <c r="BI13" s="14">
        <v>1.8772</v>
      </c>
      <c r="BJ13" s="14">
        <v>1.8794</v>
      </c>
      <c r="BK13" s="14">
        <v>1.8791</v>
      </c>
      <c r="BL13" s="14">
        <v>1.8805000000000001</v>
      </c>
      <c r="BM13" s="14">
        <v>1.8791</v>
      </c>
      <c r="BN13" s="14">
        <v>1.8784000000000001</v>
      </c>
      <c r="BO13" s="14">
        <v>1.8777999999999999</v>
      </c>
      <c r="BP13" s="14">
        <v>1.8774999999999999</v>
      </c>
      <c r="BQ13" s="14">
        <v>1.8782000000000001</v>
      </c>
      <c r="BR13" s="14">
        <v>1.8835999999999999</v>
      </c>
      <c r="BS13" s="14">
        <v>1.8839999999999999</v>
      </c>
      <c r="BT13" s="14">
        <v>1.8837999999999999</v>
      </c>
      <c r="BU13" s="14">
        <v>1.8841000000000001</v>
      </c>
      <c r="BV13" s="14">
        <v>1.8841000000000001</v>
      </c>
      <c r="BW13" s="14">
        <v>1.8843000000000001</v>
      </c>
      <c r="BX13" s="14">
        <v>1.8836999999999999</v>
      </c>
      <c r="BY13" s="14">
        <v>1.8834</v>
      </c>
      <c r="BZ13" s="14">
        <v>1.8838999999999999</v>
      </c>
      <c r="CA13" s="14">
        <v>1.8819999999999999</v>
      </c>
      <c r="CB13" s="14">
        <v>1.8815</v>
      </c>
      <c r="CC13" s="14">
        <v>1.8815999999999999</v>
      </c>
      <c r="CD13" s="14">
        <v>1.8806</v>
      </c>
      <c r="CE13" s="14">
        <v>1.8819999999999999</v>
      </c>
      <c r="CF13" s="14">
        <v>1.8815</v>
      </c>
      <c r="CG13" s="14">
        <v>1.8828</v>
      </c>
      <c r="CH13" s="14">
        <v>1.8897999999999999</v>
      </c>
      <c r="CI13" s="14">
        <v>1.8897999999999999</v>
      </c>
      <c r="CJ13" s="14">
        <v>1.8893</v>
      </c>
      <c r="CK13" s="14">
        <v>1.8880999999999999</v>
      </c>
      <c r="CL13" s="14">
        <v>1.8875999999999999</v>
      </c>
      <c r="CM13" s="14">
        <v>1.8894</v>
      </c>
      <c r="CN13" s="14">
        <v>1.8905000000000001</v>
      </c>
      <c r="CO13" s="14">
        <v>1.8916999999999999</v>
      </c>
      <c r="CP13" s="14">
        <v>1.8920999999999999</v>
      </c>
      <c r="CQ13" s="14">
        <v>1.8912</v>
      </c>
      <c r="CR13" s="14">
        <v>1.8911</v>
      </c>
      <c r="CS13" s="14">
        <v>1.8894</v>
      </c>
      <c r="CT13" s="14">
        <v>1.8900999999999999</v>
      </c>
      <c r="CU13" s="14">
        <v>1.8895</v>
      </c>
      <c r="CV13" s="14">
        <v>1.89</v>
      </c>
      <c r="CW13" s="14">
        <v>1.8895999999999999</v>
      </c>
      <c r="CX13" s="14">
        <v>1.89</v>
      </c>
      <c r="CY13" s="14">
        <v>1.8893</v>
      </c>
      <c r="CZ13" s="14">
        <v>1.8892</v>
      </c>
      <c r="DA13" s="14">
        <v>1.8893</v>
      </c>
      <c r="DB13" s="14">
        <v>1.889</v>
      </c>
      <c r="DC13" s="14">
        <v>1.8882000000000001</v>
      </c>
      <c r="DD13" s="14">
        <v>1.8893</v>
      </c>
      <c r="DE13" s="14">
        <v>1.8905000000000001</v>
      </c>
    </row>
    <row r="14" spans="1:109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29">
        <f t="shared" si="0"/>
        <v>2026.4946</v>
      </c>
      <c r="H14" s="29">
        <f t="shared" si="1"/>
        <v>1998.0821624999999</v>
      </c>
      <c r="I14" s="29">
        <f t="shared" si="2"/>
        <v>1969.8464375000003</v>
      </c>
      <c r="J14" s="29">
        <f t="shared" si="3"/>
        <v>2057.8370374999995</v>
      </c>
      <c r="K14" s="15">
        <v>2026.4946</v>
      </c>
      <c r="L14" s="15">
        <v>1997.1831</v>
      </c>
      <c r="M14" s="15">
        <v>1995.5148999999999</v>
      </c>
      <c r="N14" s="15">
        <v>1996.5028</v>
      </c>
      <c r="O14" s="15">
        <v>2000.0367000000001</v>
      </c>
      <c r="P14" s="15">
        <v>1999.4357</v>
      </c>
      <c r="Q14" s="15">
        <v>1999.1799000000001</v>
      </c>
      <c r="R14" s="15">
        <v>1998.5924</v>
      </c>
      <c r="S14" s="15">
        <v>1998.2118</v>
      </c>
      <c r="T14" s="15">
        <v>1967.8577</v>
      </c>
      <c r="U14" s="15">
        <v>1969.8557000000001</v>
      </c>
      <c r="V14" s="15">
        <v>1972.0848000000001</v>
      </c>
      <c r="W14" s="15">
        <v>1972.1388999999999</v>
      </c>
      <c r="X14" s="15">
        <v>1974.6204</v>
      </c>
      <c r="Y14" s="15">
        <v>1976.425</v>
      </c>
      <c r="Z14" s="15">
        <v>1978.4059999999999</v>
      </c>
      <c r="AA14" s="15">
        <v>1976.9679000000001</v>
      </c>
      <c r="AB14" s="15">
        <v>1973.8598999999999</v>
      </c>
      <c r="AC14" s="15">
        <v>1974.8414</v>
      </c>
      <c r="AD14" s="15">
        <v>1968.8461</v>
      </c>
      <c r="AE14" s="15">
        <v>1964.5272</v>
      </c>
      <c r="AF14" s="15">
        <v>1960.4082000000001</v>
      </c>
      <c r="AG14" s="15">
        <v>1959.4405999999999</v>
      </c>
      <c r="AH14" s="15">
        <v>1961.537</v>
      </c>
      <c r="AI14" s="15">
        <v>1965.7262000000001</v>
      </c>
      <c r="AJ14" s="15">
        <v>2075.1086</v>
      </c>
      <c r="AK14" s="15">
        <v>2074.0522000000001</v>
      </c>
      <c r="AL14" s="15">
        <v>2069.5749999999998</v>
      </c>
      <c r="AM14" s="15">
        <v>2064.9421000000002</v>
      </c>
      <c r="AN14" s="15">
        <v>2056.4135999999999</v>
      </c>
      <c r="AO14" s="15">
        <v>2051.4785000000002</v>
      </c>
      <c r="AP14" s="15">
        <v>2062.9787999999999</v>
      </c>
      <c r="AQ14" s="15">
        <v>2070.3813</v>
      </c>
      <c r="AR14" s="15">
        <v>2062.2422000000001</v>
      </c>
      <c r="AS14" s="15">
        <v>2055.1685000000002</v>
      </c>
      <c r="AT14" s="15">
        <v>2050.886</v>
      </c>
      <c r="AU14" s="15">
        <v>2047.0456999999999</v>
      </c>
      <c r="AV14" s="15">
        <v>2042.1217999999999</v>
      </c>
      <c r="AW14" s="15">
        <v>2041.9811</v>
      </c>
      <c r="AX14" s="15">
        <v>2040.0600999999999</v>
      </c>
      <c r="AY14" s="15">
        <v>2039.4751000000001</v>
      </c>
      <c r="AZ14" s="15">
        <v>2040.8513</v>
      </c>
      <c r="BA14" s="15">
        <v>2042.6509000000001</v>
      </c>
      <c r="BB14" s="15">
        <v>2049.5228999999999</v>
      </c>
      <c r="BC14" s="15">
        <v>2055.2988</v>
      </c>
      <c r="BD14" s="15">
        <v>2064.1565000000001</v>
      </c>
      <c r="BE14" s="15">
        <v>2075.0920000000001</v>
      </c>
      <c r="BF14" s="15">
        <v>2079.0156000000002</v>
      </c>
      <c r="BG14" s="15">
        <v>2077.5902999999998</v>
      </c>
      <c r="BH14" s="17"/>
      <c r="BI14" s="14">
        <v>1.9145000000000001</v>
      </c>
      <c r="BJ14" s="14">
        <v>1.9133</v>
      </c>
      <c r="BK14" s="14">
        <v>1.9137999999999999</v>
      </c>
      <c r="BL14" s="14">
        <v>1.9148000000000001</v>
      </c>
      <c r="BM14" s="14">
        <v>1.9145000000000001</v>
      </c>
      <c r="BN14" s="14">
        <v>1.9137</v>
      </c>
      <c r="BO14" s="14">
        <v>1.9135</v>
      </c>
      <c r="BP14" s="14">
        <v>1.913</v>
      </c>
      <c r="BQ14" s="14">
        <v>1.9126000000000001</v>
      </c>
      <c r="BR14" s="14">
        <v>1.9135</v>
      </c>
      <c r="BS14" s="14">
        <v>1.9142999999999999</v>
      </c>
      <c r="BT14" s="14">
        <v>1.9137</v>
      </c>
      <c r="BU14" s="14">
        <v>1.9147000000000001</v>
      </c>
      <c r="BV14" s="14">
        <v>1.9147000000000001</v>
      </c>
      <c r="BW14" s="14">
        <v>1.9148000000000001</v>
      </c>
      <c r="BX14" s="14">
        <v>1.9141999999999999</v>
      </c>
      <c r="BY14" s="14">
        <v>1.9147000000000001</v>
      </c>
      <c r="BZ14" s="14">
        <v>1.9149</v>
      </c>
      <c r="CA14" s="14">
        <v>1.9133</v>
      </c>
      <c r="CB14" s="14">
        <v>1.9138999999999999</v>
      </c>
      <c r="CC14" s="14">
        <v>1.913</v>
      </c>
      <c r="CD14" s="14">
        <v>1.9131</v>
      </c>
      <c r="CE14" s="14">
        <v>1.9120999999999999</v>
      </c>
      <c r="CF14" s="14">
        <v>1.9124000000000001</v>
      </c>
      <c r="CG14" s="14">
        <v>1.9126000000000001</v>
      </c>
      <c r="CH14" s="14">
        <v>1.9235</v>
      </c>
      <c r="CI14" s="14">
        <v>1.9236</v>
      </c>
      <c r="CJ14" s="14">
        <v>1.9225000000000001</v>
      </c>
      <c r="CK14" s="14">
        <v>1.9224000000000001</v>
      </c>
      <c r="CL14" s="14">
        <v>1.9208000000000001</v>
      </c>
      <c r="CM14" s="14">
        <v>1.92</v>
      </c>
      <c r="CN14" s="14">
        <v>1.9226000000000001</v>
      </c>
      <c r="CO14" s="14">
        <v>1.9248000000000001</v>
      </c>
      <c r="CP14" s="14">
        <v>1.9236</v>
      </c>
      <c r="CQ14" s="14">
        <v>1.9236</v>
      </c>
      <c r="CR14" s="14">
        <v>1.9221999999999999</v>
      </c>
      <c r="CS14" s="14">
        <v>1.921</v>
      </c>
      <c r="CT14" s="14">
        <v>1.9207000000000001</v>
      </c>
      <c r="CU14" s="14">
        <v>1.9193</v>
      </c>
      <c r="CV14" s="14">
        <v>1.9191</v>
      </c>
      <c r="CW14" s="14">
        <v>1.9189000000000001</v>
      </c>
      <c r="CX14" s="14">
        <v>1.9179999999999999</v>
      </c>
      <c r="CY14" s="14">
        <v>1.9185000000000001</v>
      </c>
      <c r="CZ14" s="14">
        <v>1.9185000000000001</v>
      </c>
      <c r="DA14" s="14">
        <v>1.9192</v>
      </c>
      <c r="DB14" s="14">
        <v>1.9200999999999999</v>
      </c>
      <c r="DC14" s="14">
        <v>1.9221999999999999</v>
      </c>
      <c r="DD14" s="14">
        <v>1.9239999999999999</v>
      </c>
      <c r="DE14" s="14">
        <v>1.9239999999999999</v>
      </c>
    </row>
    <row r="15" spans="1:109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29">
        <f t="shared" si="0"/>
        <v>1957.2229</v>
      </c>
      <c r="H15" s="29">
        <f t="shared" si="1"/>
        <v>1960.1197624999998</v>
      </c>
      <c r="I15" s="29">
        <f t="shared" si="2"/>
        <v>1972.3188375</v>
      </c>
      <c r="J15" s="29">
        <f t="shared" si="3"/>
        <v>2060.6836291666673</v>
      </c>
      <c r="K15" s="15">
        <v>1957.2229</v>
      </c>
      <c r="L15" s="15">
        <v>1963.8054</v>
      </c>
      <c r="M15" s="15">
        <v>1967.5138999999999</v>
      </c>
      <c r="N15" s="15">
        <v>1966.0206000000001</v>
      </c>
      <c r="O15" s="15">
        <v>1961.0092999999999</v>
      </c>
      <c r="P15" s="15">
        <v>1956.3035</v>
      </c>
      <c r="Q15" s="15">
        <v>1953.5275999999999</v>
      </c>
      <c r="R15" s="15">
        <v>1953.6836000000001</v>
      </c>
      <c r="S15" s="15">
        <v>1959.0942</v>
      </c>
      <c r="T15" s="15">
        <v>1982.8889999999999</v>
      </c>
      <c r="U15" s="15">
        <v>1987.4847</v>
      </c>
      <c r="V15" s="15">
        <v>1987.9988000000001</v>
      </c>
      <c r="W15" s="15">
        <v>1987.9922999999999</v>
      </c>
      <c r="X15" s="15">
        <v>1986.3227999999999</v>
      </c>
      <c r="Y15" s="15">
        <v>1984.0070000000001</v>
      </c>
      <c r="Z15" s="15">
        <v>1978.3670999999999</v>
      </c>
      <c r="AA15" s="15">
        <v>1971.9897000000001</v>
      </c>
      <c r="AB15" s="15">
        <v>1964.1548</v>
      </c>
      <c r="AC15" s="15">
        <v>1960.4186</v>
      </c>
      <c r="AD15" s="15">
        <v>1956.704</v>
      </c>
      <c r="AE15" s="15">
        <v>1954.1117999999999</v>
      </c>
      <c r="AF15" s="15">
        <v>1954.9148</v>
      </c>
      <c r="AG15" s="15">
        <v>1958.3451</v>
      </c>
      <c r="AH15" s="15">
        <v>1965.9672</v>
      </c>
      <c r="AI15" s="15">
        <v>1975.4337</v>
      </c>
      <c r="AJ15" s="15">
        <v>2077.6206000000002</v>
      </c>
      <c r="AK15" s="15">
        <v>2078.9634000000001</v>
      </c>
      <c r="AL15" s="15">
        <v>2071.7638999999999</v>
      </c>
      <c r="AM15" s="15">
        <v>2061.5906</v>
      </c>
      <c r="AN15" s="15">
        <v>2050.2302</v>
      </c>
      <c r="AO15" s="15">
        <v>2048.0515</v>
      </c>
      <c r="AP15" s="15">
        <v>2065.1396</v>
      </c>
      <c r="AQ15" s="15">
        <v>2076.4304000000002</v>
      </c>
      <c r="AR15" s="15">
        <v>2072.9832000000001</v>
      </c>
      <c r="AS15" s="15">
        <v>2070.8152</v>
      </c>
      <c r="AT15" s="15">
        <v>2068.7516999999998</v>
      </c>
      <c r="AU15" s="15">
        <v>2063.9870999999998</v>
      </c>
      <c r="AV15" s="15">
        <v>2052.2429000000002</v>
      </c>
      <c r="AW15" s="15">
        <v>2053.7177999999999</v>
      </c>
      <c r="AX15" s="15">
        <v>2053.0304999999998</v>
      </c>
      <c r="AY15" s="15">
        <v>2050.1201000000001</v>
      </c>
      <c r="AZ15" s="15">
        <v>2047.8951</v>
      </c>
      <c r="BA15" s="15">
        <v>2045.6857</v>
      </c>
      <c r="BB15" s="15">
        <v>2046.2678000000001</v>
      </c>
      <c r="BC15" s="15">
        <v>2046.1841999999999</v>
      </c>
      <c r="BD15" s="15">
        <v>2048.9009000000001</v>
      </c>
      <c r="BE15" s="15">
        <v>2058.9463000000001</v>
      </c>
      <c r="BF15" s="15">
        <v>2071.7114000000001</v>
      </c>
      <c r="BG15" s="15">
        <v>2075.377</v>
      </c>
      <c r="BH15" s="17"/>
      <c r="BI15" s="14">
        <v>1.8773</v>
      </c>
      <c r="BJ15" s="14">
        <v>1.8775999999999999</v>
      </c>
      <c r="BK15" s="14">
        <v>1.8783000000000001</v>
      </c>
      <c r="BL15" s="14">
        <v>1.8791</v>
      </c>
      <c r="BM15" s="14">
        <v>1.8795999999999999</v>
      </c>
      <c r="BN15" s="14">
        <v>1.8786</v>
      </c>
      <c r="BO15" s="14">
        <v>1.8783000000000001</v>
      </c>
      <c r="BP15" s="14">
        <v>1.8777999999999999</v>
      </c>
      <c r="BQ15" s="14">
        <v>1.8774</v>
      </c>
      <c r="BR15" s="14">
        <v>1.8807</v>
      </c>
      <c r="BS15" s="14">
        <v>1.8809</v>
      </c>
      <c r="BT15" s="14">
        <v>1.881</v>
      </c>
      <c r="BU15" s="14">
        <v>1.8806</v>
      </c>
      <c r="BV15" s="14">
        <v>1.8812</v>
      </c>
      <c r="BW15" s="14">
        <v>1.8807</v>
      </c>
      <c r="BX15" s="14">
        <v>1.8804000000000001</v>
      </c>
      <c r="BY15" s="14">
        <v>1.8809</v>
      </c>
      <c r="BZ15" s="14">
        <v>1.8798999999999999</v>
      </c>
      <c r="CA15" s="14">
        <v>1.8798999999999999</v>
      </c>
      <c r="CB15" s="14">
        <v>1.8789</v>
      </c>
      <c r="CC15" s="14">
        <v>1.8782000000000001</v>
      </c>
      <c r="CD15" s="14">
        <v>1.8774999999999999</v>
      </c>
      <c r="CE15" s="14">
        <v>1.8779999999999999</v>
      </c>
      <c r="CF15" s="14">
        <v>1.8786</v>
      </c>
      <c r="CG15" s="14">
        <v>1.8796999999999999</v>
      </c>
      <c r="CH15" s="14">
        <v>1.8896999999999999</v>
      </c>
      <c r="CI15" s="14">
        <v>1.8895</v>
      </c>
      <c r="CJ15" s="14">
        <v>1.8892</v>
      </c>
      <c r="CK15" s="14">
        <v>1.8884000000000001</v>
      </c>
      <c r="CL15" s="14">
        <v>1.8875999999999999</v>
      </c>
      <c r="CM15" s="14">
        <v>1.8882000000000001</v>
      </c>
      <c r="CN15" s="14">
        <v>1.8898999999999999</v>
      </c>
      <c r="CO15" s="14">
        <v>1.8916999999999999</v>
      </c>
      <c r="CP15" s="14">
        <v>1.8915999999999999</v>
      </c>
      <c r="CQ15" s="14">
        <v>1.8915</v>
      </c>
      <c r="CR15" s="14">
        <v>1.891</v>
      </c>
      <c r="CS15" s="14">
        <v>1.89</v>
      </c>
      <c r="CT15" s="14">
        <v>1.8896999999999999</v>
      </c>
      <c r="CU15" s="14">
        <v>1.889</v>
      </c>
      <c r="CV15" s="14">
        <v>1.8886000000000001</v>
      </c>
      <c r="CW15" s="14">
        <v>1.8879999999999999</v>
      </c>
      <c r="CX15" s="14">
        <v>1.8875</v>
      </c>
      <c r="CY15" s="14">
        <v>1.8875</v>
      </c>
      <c r="CZ15" s="14">
        <v>1.8869</v>
      </c>
      <c r="DA15" s="14">
        <v>1.8867</v>
      </c>
      <c r="DB15" s="14">
        <v>1.8866000000000001</v>
      </c>
      <c r="DC15" s="14">
        <v>1.8876999999999999</v>
      </c>
      <c r="DD15" s="14">
        <v>1.8878999999999999</v>
      </c>
      <c r="DE15" s="14">
        <v>1.8895</v>
      </c>
    </row>
    <row r="16" spans="1:109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29">
        <f t="shared" si="0"/>
        <v>2116.875</v>
      </c>
      <c r="H16" s="29">
        <f t="shared" si="1"/>
        <v>2106.787675</v>
      </c>
      <c r="I16" s="29">
        <f t="shared" si="2"/>
        <v>2073.3224937499999</v>
      </c>
      <c r="J16" s="29">
        <f t="shared" si="3"/>
        <v>1955.307758333334</v>
      </c>
      <c r="K16" s="15">
        <v>2116.875</v>
      </c>
      <c r="L16" s="15">
        <v>2111.0632000000001</v>
      </c>
      <c r="M16" s="15">
        <v>2110.8110000000001</v>
      </c>
      <c r="N16" s="15">
        <v>2108.7766000000001</v>
      </c>
      <c r="O16" s="15">
        <v>2105.7991000000002</v>
      </c>
      <c r="P16" s="15">
        <v>2103.1505999999999</v>
      </c>
      <c r="Q16" s="15">
        <v>2103.2944000000002</v>
      </c>
      <c r="R16" s="15">
        <v>2104.4245999999998</v>
      </c>
      <c r="S16" s="15">
        <v>2106.9819000000002</v>
      </c>
      <c r="T16" s="15">
        <v>2080.3146999999999</v>
      </c>
      <c r="U16" s="15">
        <v>2081.2078000000001</v>
      </c>
      <c r="V16" s="15">
        <v>2079.6614</v>
      </c>
      <c r="W16" s="15">
        <v>2077.2719999999999</v>
      </c>
      <c r="X16" s="15">
        <v>2077.739</v>
      </c>
      <c r="Y16" s="15">
        <v>2075.3696</v>
      </c>
      <c r="Z16" s="15">
        <v>2072.8971999999999</v>
      </c>
      <c r="AA16" s="15">
        <v>2069.8611000000001</v>
      </c>
      <c r="AB16" s="15">
        <v>2066.9438</v>
      </c>
      <c r="AC16" s="15">
        <v>2066.6052</v>
      </c>
      <c r="AD16" s="15">
        <v>2066.3834999999999</v>
      </c>
      <c r="AE16" s="15">
        <v>2067.6320999999998</v>
      </c>
      <c r="AF16" s="15">
        <v>2068.6221</v>
      </c>
      <c r="AG16" s="15">
        <v>2071.2379999999998</v>
      </c>
      <c r="AH16" s="15">
        <v>2074.1010999999999</v>
      </c>
      <c r="AI16" s="15">
        <v>2077.3112999999998</v>
      </c>
      <c r="AJ16" s="15">
        <v>1964.6406999999999</v>
      </c>
      <c r="AK16" s="15">
        <v>1968.1375</v>
      </c>
      <c r="AL16" s="15">
        <v>1971.1975</v>
      </c>
      <c r="AM16" s="15">
        <v>1971.9253000000001</v>
      </c>
      <c r="AN16" s="15">
        <v>1971.9037000000001</v>
      </c>
      <c r="AO16" s="15">
        <v>1969.5359000000001</v>
      </c>
      <c r="AP16" s="15">
        <v>1967.1342999999999</v>
      </c>
      <c r="AQ16" s="15">
        <v>1964.4928</v>
      </c>
      <c r="AR16" s="15">
        <v>1959.6342999999999</v>
      </c>
      <c r="AS16" s="15">
        <v>1954.9051999999999</v>
      </c>
      <c r="AT16" s="15">
        <v>1952.1039000000001</v>
      </c>
      <c r="AU16" s="15">
        <v>1948.6041</v>
      </c>
      <c r="AV16" s="15">
        <v>1944.0433</v>
      </c>
      <c r="AW16" s="15">
        <v>1943.2723000000001</v>
      </c>
      <c r="AX16" s="15">
        <v>1941.1532999999999</v>
      </c>
      <c r="AY16" s="15">
        <v>1940.0382</v>
      </c>
      <c r="AZ16" s="15">
        <v>1940.9701</v>
      </c>
      <c r="BA16" s="15">
        <v>1942.6509000000001</v>
      </c>
      <c r="BB16" s="15">
        <v>1943.9933000000001</v>
      </c>
      <c r="BC16" s="15">
        <v>1946.8041000000001</v>
      </c>
      <c r="BD16" s="15">
        <v>1949.1844000000001</v>
      </c>
      <c r="BE16" s="15">
        <v>1952.8167000000001</v>
      </c>
      <c r="BF16" s="15">
        <v>1957.1149</v>
      </c>
      <c r="BG16" s="15">
        <v>1961.1295</v>
      </c>
      <c r="BH16" s="17"/>
      <c r="BI16" s="14">
        <v>1.895</v>
      </c>
      <c r="BJ16" s="14">
        <v>1.893</v>
      </c>
      <c r="BK16" s="14">
        <v>1.8942000000000001</v>
      </c>
      <c r="BL16" s="14">
        <v>1.8947000000000001</v>
      </c>
      <c r="BM16" s="14">
        <v>1.8946000000000001</v>
      </c>
      <c r="BN16" s="14">
        <v>1.8935</v>
      </c>
      <c r="BO16" s="14">
        <v>1.893</v>
      </c>
      <c r="BP16" s="14">
        <v>1.8931</v>
      </c>
      <c r="BQ16" s="14">
        <v>1.8935999999999999</v>
      </c>
      <c r="BR16" s="14">
        <v>1.8897999999999999</v>
      </c>
      <c r="BS16" s="14">
        <v>1.89</v>
      </c>
      <c r="BT16" s="14">
        <v>1.8908</v>
      </c>
      <c r="BU16" s="14">
        <v>1.8915999999999999</v>
      </c>
      <c r="BV16" s="14">
        <v>1.8908</v>
      </c>
      <c r="BW16" s="14">
        <v>1.8908</v>
      </c>
      <c r="BX16" s="14">
        <v>1.8904000000000001</v>
      </c>
      <c r="BY16" s="14">
        <v>1.8907</v>
      </c>
      <c r="BZ16" s="14">
        <v>1.8906000000000001</v>
      </c>
      <c r="CA16" s="14">
        <v>1.8903000000000001</v>
      </c>
      <c r="CB16" s="14">
        <v>1.8897999999999999</v>
      </c>
      <c r="CC16" s="14">
        <v>1.8892</v>
      </c>
      <c r="CD16" s="14">
        <v>1.889</v>
      </c>
      <c r="CE16" s="14">
        <v>1.889</v>
      </c>
      <c r="CF16" s="14">
        <v>1.8891</v>
      </c>
      <c r="CG16" s="14">
        <v>1.8895</v>
      </c>
      <c r="CH16" s="14">
        <v>1.8851</v>
      </c>
      <c r="CI16" s="14">
        <v>1.8853</v>
      </c>
      <c r="CJ16" s="14">
        <v>1.8848</v>
      </c>
      <c r="CK16" s="14">
        <v>1.8851</v>
      </c>
      <c r="CL16" s="14">
        <v>1.8852</v>
      </c>
      <c r="CM16" s="14">
        <v>1.8866000000000001</v>
      </c>
      <c r="CN16" s="14">
        <v>1.887</v>
      </c>
      <c r="CO16" s="14">
        <v>1.8869</v>
      </c>
      <c r="CP16" s="14">
        <v>1.8866000000000001</v>
      </c>
      <c r="CQ16" s="14">
        <v>1.8867</v>
      </c>
      <c r="CR16" s="14">
        <v>1.8861000000000001</v>
      </c>
      <c r="CS16" s="14">
        <v>1.8856999999999999</v>
      </c>
      <c r="CT16" s="14">
        <v>1.8862000000000001</v>
      </c>
      <c r="CU16" s="14">
        <v>1.8851</v>
      </c>
      <c r="CV16" s="14">
        <v>1.8855999999999999</v>
      </c>
      <c r="CW16" s="14">
        <v>1.8853</v>
      </c>
      <c r="CX16" s="14">
        <v>1.8849</v>
      </c>
      <c r="CY16" s="14">
        <v>1.8842000000000001</v>
      </c>
      <c r="CZ16" s="14">
        <v>1.8845000000000001</v>
      </c>
      <c r="DA16" s="14">
        <v>1.8842000000000001</v>
      </c>
      <c r="DB16" s="14">
        <v>1.8837999999999999</v>
      </c>
      <c r="DC16" s="14">
        <v>1.8841000000000001</v>
      </c>
      <c r="DD16" s="14">
        <v>1.8836999999999999</v>
      </c>
      <c r="DE16" s="14">
        <v>1.8846000000000001</v>
      </c>
    </row>
    <row r="17" spans="1:109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29">
        <f t="shared" si="0"/>
        <v>1895.6206999999999</v>
      </c>
      <c r="H17" s="29">
        <f t="shared" si="1"/>
        <v>1929.3890124999998</v>
      </c>
      <c r="I17" s="29">
        <f t="shared" si="2"/>
        <v>1966.7555750000001</v>
      </c>
      <c r="J17" s="29">
        <f t="shared" si="3"/>
        <v>2056.8404333333337</v>
      </c>
      <c r="K17" s="15">
        <v>1895.6206999999999</v>
      </c>
      <c r="L17" s="15">
        <v>1934.8679</v>
      </c>
      <c r="M17" s="15">
        <v>1932.9519</v>
      </c>
      <c r="N17" s="15">
        <v>1930.2809999999999</v>
      </c>
      <c r="O17" s="15">
        <v>1926.0365999999999</v>
      </c>
      <c r="P17" s="15">
        <v>1922.7727</v>
      </c>
      <c r="Q17" s="15">
        <v>1925.4563000000001</v>
      </c>
      <c r="R17" s="15">
        <v>1929.7710999999999</v>
      </c>
      <c r="S17" s="15">
        <v>1932.9746</v>
      </c>
      <c r="T17" s="15">
        <v>1974.8933</v>
      </c>
      <c r="U17" s="15">
        <v>1972.5332000000001</v>
      </c>
      <c r="V17" s="15">
        <v>1970.5193999999999</v>
      </c>
      <c r="W17" s="15">
        <v>1967.3040000000001</v>
      </c>
      <c r="X17" s="15">
        <v>1965.8837000000001</v>
      </c>
      <c r="Y17" s="15">
        <v>1964.6667</v>
      </c>
      <c r="Z17" s="15">
        <v>1963.8172999999999</v>
      </c>
      <c r="AA17" s="15">
        <v>1963.2874999999999</v>
      </c>
      <c r="AB17" s="15">
        <v>1960.6575</v>
      </c>
      <c r="AC17" s="15">
        <v>1963.9561000000001</v>
      </c>
      <c r="AD17" s="15">
        <v>1963.8670999999999</v>
      </c>
      <c r="AE17" s="15">
        <v>1964.2538999999999</v>
      </c>
      <c r="AF17" s="15">
        <v>1966.4792</v>
      </c>
      <c r="AG17" s="15">
        <v>1965.5289</v>
      </c>
      <c r="AH17" s="15">
        <v>1968.1569</v>
      </c>
      <c r="AI17" s="15">
        <v>1972.2845</v>
      </c>
      <c r="AJ17" s="15">
        <v>2071.248</v>
      </c>
      <c r="AK17" s="15">
        <v>2073.1057000000001</v>
      </c>
      <c r="AL17" s="15">
        <v>2069.5029</v>
      </c>
      <c r="AM17" s="15">
        <v>2066.4594999999999</v>
      </c>
      <c r="AN17" s="15">
        <v>2061.7278000000001</v>
      </c>
      <c r="AO17" s="15">
        <v>2059.8256999999999</v>
      </c>
      <c r="AP17" s="15">
        <v>2073.8618000000001</v>
      </c>
      <c r="AQ17" s="15">
        <v>2076.5180999999998</v>
      </c>
      <c r="AR17" s="15">
        <v>2065.1648</v>
      </c>
      <c r="AS17" s="15">
        <v>2059.8494000000001</v>
      </c>
      <c r="AT17" s="15">
        <v>2053.2568000000001</v>
      </c>
      <c r="AU17" s="15">
        <v>2046.1198999999999</v>
      </c>
      <c r="AV17" s="15">
        <v>2040.1648</v>
      </c>
      <c r="AW17" s="15">
        <v>2039.4673</v>
      </c>
      <c r="AX17" s="15">
        <v>2041.1686</v>
      </c>
      <c r="AY17" s="15">
        <v>2041.038</v>
      </c>
      <c r="AZ17" s="15">
        <v>2041.5427999999999</v>
      </c>
      <c r="BA17" s="15">
        <v>2044.3818000000001</v>
      </c>
      <c r="BB17" s="15">
        <v>2045.1686999999999</v>
      </c>
      <c r="BC17" s="15">
        <v>2045.9838</v>
      </c>
      <c r="BD17" s="15">
        <v>2051.2109</v>
      </c>
      <c r="BE17" s="15">
        <v>2060.4079999999999</v>
      </c>
      <c r="BF17" s="15">
        <v>2066.9553000000001</v>
      </c>
      <c r="BG17" s="15">
        <v>2070.04</v>
      </c>
      <c r="BH17" s="17"/>
      <c r="BI17" s="14">
        <v>1.8785000000000001</v>
      </c>
      <c r="BJ17" s="14">
        <v>1.8801000000000001</v>
      </c>
      <c r="BK17" s="14">
        <v>1.8806</v>
      </c>
      <c r="BL17" s="14">
        <v>1.881</v>
      </c>
      <c r="BM17" s="14">
        <v>1.8811</v>
      </c>
      <c r="BN17" s="14">
        <v>1.8795999999999999</v>
      </c>
      <c r="BO17" s="14">
        <v>1.88</v>
      </c>
      <c r="BP17" s="14">
        <v>1.8795999999999999</v>
      </c>
      <c r="BQ17" s="14">
        <v>1.8804000000000001</v>
      </c>
      <c r="BR17" s="14">
        <v>1.8819999999999999</v>
      </c>
      <c r="BS17" s="14">
        <v>1.883</v>
      </c>
      <c r="BT17" s="14">
        <v>1.8816999999999999</v>
      </c>
      <c r="BU17" s="14">
        <v>1.8823000000000001</v>
      </c>
      <c r="BV17" s="14">
        <v>1.8825000000000001</v>
      </c>
      <c r="BW17" s="14">
        <v>1.8825000000000001</v>
      </c>
      <c r="BX17" s="14">
        <v>1.8823000000000001</v>
      </c>
      <c r="BY17" s="14">
        <v>1.8819999999999999</v>
      </c>
      <c r="BZ17" s="14">
        <v>1.8819999999999999</v>
      </c>
      <c r="CA17" s="14">
        <v>1.8815999999999999</v>
      </c>
      <c r="CB17" s="14">
        <v>1.8818999999999999</v>
      </c>
      <c r="CC17" s="14">
        <v>1.8815999999999999</v>
      </c>
      <c r="CD17" s="14">
        <v>1.8815999999999999</v>
      </c>
      <c r="CE17" s="14">
        <v>1.881</v>
      </c>
      <c r="CF17" s="14">
        <v>1.881</v>
      </c>
      <c r="CG17" s="14">
        <v>1.8816999999999999</v>
      </c>
      <c r="CH17" s="14">
        <v>1.8922000000000001</v>
      </c>
      <c r="CI17" s="14">
        <v>1.8916999999999999</v>
      </c>
      <c r="CJ17" s="14">
        <v>1.8915999999999999</v>
      </c>
      <c r="CK17" s="14">
        <v>1.8912</v>
      </c>
      <c r="CL17" s="14">
        <v>1.8913</v>
      </c>
      <c r="CM17" s="14">
        <v>1.8908</v>
      </c>
      <c r="CN17" s="14">
        <v>1.893</v>
      </c>
      <c r="CO17" s="14">
        <v>1.8933</v>
      </c>
      <c r="CP17" s="14">
        <v>1.8919999999999999</v>
      </c>
      <c r="CQ17" s="14">
        <v>1.8908</v>
      </c>
      <c r="CR17" s="14">
        <v>1.8905000000000001</v>
      </c>
      <c r="CS17" s="14">
        <v>1.8895999999999999</v>
      </c>
      <c r="CT17" s="14">
        <v>1.8894</v>
      </c>
      <c r="CU17" s="14">
        <v>1.8891</v>
      </c>
      <c r="CV17" s="14">
        <v>1.889</v>
      </c>
      <c r="CW17" s="14">
        <v>1.8889</v>
      </c>
      <c r="CX17" s="14">
        <v>1.8884000000000001</v>
      </c>
      <c r="CY17" s="14">
        <v>1.8884000000000001</v>
      </c>
      <c r="CZ17" s="14">
        <v>1.8886000000000001</v>
      </c>
      <c r="DA17" s="14">
        <v>1.8889</v>
      </c>
      <c r="DB17" s="14">
        <v>1.8888</v>
      </c>
      <c r="DC17" s="14">
        <v>1.8895</v>
      </c>
      <c r="DD17" s="14">
        <v>1.8902000000000001</v>
      </c>
      <c r="DE17" s="14">
        <v>1.8909</v>
      </c>
    </row>
    <row r="18" spans="1:109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29">
        <f t="shared" si="0"/>
        <v>1898.0983000000001</v>
      </c>
      <c r="H18" s="29">
        <f t="shared" si="1"/>
        <v>1925.9100375</v>
      </c>
      <c r="I18" s="29">
        <f t="shared" si="2"/>
        <v>1952.1546875000001</v>
      </c>
      <c r="J18" s="29">
        <f t="shared" si="3"/>
        <v>2076.9037041666666</v>
      </c>
      <c r="K18" s="15">
        <v>1898.0983000000001</v>
      </c>
      <c r="L18" s="15">
        <v>1927.4214999999999</v>
      </c>
      <c r="M18" s="15">
        <v>1928.5063</v>
      </c>
      <c r="N18" s="15">
        <v>1926.9931999999999</v>
      </c>
      <c r="O18" s="15">
        <v>1926.9867999999999</v>
      </c>
      <c r="P18" s="15">
        <v>1922.4852000000001</v>
      </c>
      <c r="Q18" s="15">
        <v>1923.0245</v>
      </c>
      <c r="R18" s="15">
        <v>1925.2754</v>
      </c>
      <c r="S18" s="15">
        <v>1926.5873999999999</v>
      </c>
      <c r="T18" s="15">
        <v>1956.3711000000001</v>
      </c>
      <c r="U18" s="15">
        <v>1956.6327000000001</v>
      </c>
      <c r="V18" s="15">
        <v>1954.0507</v>
      </c>
      <c r="W18" s="15">
        <v>1953.1709000000001</v>
      </c>
      <c r="X18" s="15">
        <v>1951.3641</v>
      </c>
      <c r="Y18" s="15">
        <v>1951.9287999999999</v>
      </c>
      <c r="Z18" s="15">
        <v>1951.8052</v>
      </c>
      <c r="AA18" s="15">
        <v>1951.3132000000001</v>
      </c>
      <c r="AB18" s="15">
        <v>1947.8018999999999</v>
      </c>
      <c r="AC18" s="15">
        <v>1950.4127000000001</v>
      </c>
      <c r="AD18" s="15">
        <v>1950.4531999999999</v>
      </c>
      <c r="AE18" s="15">
        <v>1950.578</v>
      </c>
      <c r="AF18" s="15">
        <v>1951.2810999999999</v>
      </c>
      <c r="AG18" s="15">
        <v>1951.5314000000001</v>
      </c>
      <c r="AH18" s="15">
        <v>1952.0948000000001</v>
      </c>
      <c r="AI18" s="15">
        <v>1953.6851999999999</v>
      </c>
      <c r="AJ18" s="15">
        <v>2069.2145999999998</v>
      </c>
      <c r="AK18" s="15">
        <v>2073.3141999999998</v>
      </c>
      <c r="AL18" s="15">
        <v>2075.2125999999998</v>
      </c>
      <c r="AM18" s="15">
        <v>2077.0562</v>
      </c>
      <c r="AN18" s="15">
        <v>2077.9562999999998</v>
      </c>
      <c r="AO18" s="15">
        <v>2078.2611999999999</v>
      </c>
      <c r="AP18" s="15">
        <v>2101.127</v>
      </c>
      <c r="AQ18" s="15">
        <v>2112.1365000000001</v>
      </c>
      <c r="AR18" s="15">
        <v>2105.3647000000001</v>
      </c>
      <c r="AS18" s="15">
        <v>2101.377</v>
      </c>
      <c r="AT18" s="15">
        <v>2097.9324000000001</v>
      </c>
      <c r="AU18" s="15">
        <v>2091.7017000000001</v>
      </c>
      <c r="AV18" s="15">
        <v>2084.7060999999999</v>
      </c>
      <c r="AW18" s="15">
        <v>2079.6779999999999</v>
      </c>
      <c r="AX18" s="15">
        <v>2075.0250999999998</v>
      </c>
      <c r="AY18" s="15">
        <v>2069.0093000000002</v>
      </c>
      <c r="AZ18" s="15">
        <v>2064.3827999999999</v>
      </c>
      <c r="BA18" s="15">
        <v>2060.5729999999999</v>
      </c>
      <c r="BB18" s="15">
        <v>2058.991</v>
      </c>
      <c r="BC18" s="15">
        <v>2055.3139999999999</v>
      </c>
      <c r="BD18" s="15">
        <v>2053.0073000000002</v>
      </c>
      <c r="BE18" s="15">
        <v>2058.1804000000002</v>
      </c>
      <c r="BF18" s="15">
        <v>2060.5315000000001</v>
      </c>
      <c r="BG18" s="15">
        <v>2065.636</v>
      </c>
      <c r="BH18" s="17"/>
      <c r="BI18" s="14">
        <v>1.8753</v>
      </c>
      <c r="BJ18" s="14">
        <v>1.8774</v>
      </c>
      <c r="BK18" s="14">
        <v>1.8773</v>
      </c>
      <c r="BL18" s="14">
        <v>1.879</v>
      </c>
      <c r="BM18" s="14">
        <v>1.8774</v>
      </c>
      <c r="BN18" s="14">
        <v>1.8774999999999999</v>
      </c>
      <c r="BO18" s="14">
        <v>1.8775999999999999</v>
      </c>
      <c r="BP18" s="14">
        <v>1.877</v>
      </c>
      <c r="BQ18" s="14">
        <v>1.8774</v>
      </c>
      <c r="BR18" s="14">
        <v>1.8788</v>
      </c>
      <c r="BS18" s="14">
        <v>1.8787</v>
      </c>
      <c r="BT18" s="14">
        <v>1.8792</v>
      </c>
      <c r="BU18" s="14">
        <v>1.8793</v>
      </c>
      <c r="BV18" s="14">
        <v>1.8801000000000001</v>
      </c>
      <c r="BW18" s="14">
        <v>1.8789</v>
      </c>
      <c r="BX18" s="14">
        <v>1.8788</v>
      </c>
      <c r="BY18" s="14">
        <v>1.8787</v>
      </c>
      <c r="BZ18" s="14">
        <v>1.8795999999999999</v>
      </c>
      <c r="CA18" s="14">
        <v>1.879</v>
      </c>
      <c r="CB18" s="14">
        <v>1.8791</v>
      </c>
      <c r="CC18" s="14">
        <v>1.8782000000000001</v>
      </c>
      <c r="CD18" s="14">
        <v>1.8778999999999999</v>
      </c>
      <c r="CE18" s="14">
        <v>1.8773</v>
      </c>
      <c r="CF18" s="14">
        <v>1.8775999999999999</v>
      </c>
      <c r="CG18" s="14">
        <v>1.879</v>
      </c>
      <c r="CH18" s="14">
        <v>1.8889</v>
      </c>
      <c r="CI18" s="14">
        <v>1.8900999999999999</v>
      </c>
      <c r="CJ18" s="14">
        <v>1.8907</v>
      </c>
      <c r="CK18" s="14">
        <v>1.891</v>
      </c>
      <c r="CL18" s="14">
        <v>1.891</v>
      </c>
      <c r="CM18" s="14">
        <v>1.8914</v>
      </c>
      <c r="CN18" s="14">
        <v>1.8953</v>
      </c>
      <c r="CO18" s="14">
        <v>1.8978999999999999</v>
      </c>
      <c r="CP18" s="14">
        <v>1.8964000000000001</v>
      </c>
      <c r="CQ18" s="14">
        <v>1.8964000000000001</v>
      </c>
      <c r="CR18" s="14">
        <v>1.8954</v>
      </c>
      <c r="CS18" s="14">
        <v>1.8943000000000001</v>
      </c>
      <c r="CT18" s="14">
        <v>1.8932</v>
      </c>
      <c r="CU18" s="14">
        <v>1.8913</v>
      </c>
      <c r="CV18" s="14">
        <v>1.8907</v>
      </c>
      <c r="CW18" s="14">
        <v>1.89</v>
      </c>
      <c r="CX18" s="14">
        <v>1.8883000000000001</v>
      </c>
      <c r="CY18" s="14">
        <v>1.8884000000000001</v>
      </c>
      <c r="CZ18" s="14">
        <v>1.8877999999999999</v>
      </c>
      <c r="DA18" s="14">
        <v>1.8868</v>
      </c>
      <c r="DB18" s="14">
        <v>1.8869</v>
      </c>
      <c r="DC18" s="14">
        <v>1.8867</v>
      </c>
      <c r="DD18" s="14">
        <v>1.8879999999999999</v>
      </c>
      <c r="DE18" s="14">
        <v>1.8875</v>
      </c>
    </row>
    <row r="19" spans="1:109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29">
        <f t="shared" si="0"/>
        <v>1999.9215999999999</v>
      </c>
      <c r="H19" s="29">
        <f t="shared" si="1"/>
        <v>1983.0093499999998</v>
      </c>
      <c r="I19" s="29">
        <f t="shared" si="2"/>
        <v>1981.4416499999998</v>
      </c>
      <c r="J19" s="29">
        <f t="shared" si="3"/>
        <v>1997.2210125000001</v>
      </c>
      <c r="K19" s="15">
        <v>1999.9215999999999</v>
      </c>
      <c r="L19" s="15">
        <v>1986.8221000000001</v>
      </c>
      <c r="M19" s="15">
        <v>1982.6371999999999</v>
      </c>
      <c r="N19" s="15">
        <v>1980.4485999999999</v>
      </c>
      <c r="O19" s="15">
        <v>1980.0217</v>
      </c>
      <c r="P19" s="15">
        <v>1980.5045</v>
      </c>
      <c r="Q19" s="15">
        <v>1982.3188</v>
      </c>
      <c r="R19" s="15">
        <v>1985.2598</v>
      </c>
      <c r="S19" s="15">
        <v>1986.0621000000001</v>
      </c>
      <c r="T19" s="15">
        <v>1984.8837000000001</v>
      </c>
      <c r="U19" s="15">
        <v>1980.1980000000001</v>
      </c>
      <c r="V19" s="15">
        <v>1979.4422999999999</v>
      </c>
      <c r="W19" s="15">
        <v>1982.0884000000001</v>
      </c>
      <c r="X19" s="15">
        <v>1983.0626</v>
      </c>
      <c r="Y19" s="15">
        <v>1980.9957999999999</v>
      </c>
      <c r="Z19" s="15">
        <v>1981.2331999999999</v>
      </c>
      <c r="AA19" s="15">
        <v>1981.7217000000001</v>
      </c>
      <c r="AB19" s="15">
        <v>1976.5923</v>
      </c>
      <c r="AC19" s="15">
        <v>1977.4960000000001</v>
      </c>
      <c r="AD19" s="15">
        <v>1979.4548</v>
      </c>
      <c r="AE19" s="15">
        <v>1981.9438</v>
      </c>
      <c r="AF19" s="15">
        <v>1982.1638</v>
      </c>
      <c r="AG19" s="15">
        <v>1982.9597000000001</v>
      </c>
      <c r="AH19" s="15">
        <v>1984.605</v>
      </c>
      <c r="AI19" s="15">
        <v>1984.2253000000001</v>
      </c>
      <c r="AJ19" s="15">
        <v>2004.2045000000001</v>
      </c>
      <c r="AK19" s="15">
        <v>1997.9041</v>
      </c>
      <c r="AL19" s="15">
        <v>1991.0623000000001</v>
      </c>
      <c r="AM19" s="15">
        <v>1987.8898999999999</v>
      </c>
      <c r="AN19" s="15">
        <v>1983.4590000000001</v>
      </c>
      <c r="AO19" s="15">
        <v>1982.7189000000001</v>
      </c>
      <c r="AP19" s="15">
        <v>1994.9286</v>
      </c>
      <c r="AQ19" s="15">
        <v>2007.0251000000001</v>
      </c>
      <c r="AR19" s="15">
        <v>2004.4327000000001</v>
      </c>
      <c r="AS19" s="15">
        <v>2008.0245</v>
      </c>
      <c r="AT19" s="15">
        <v>2002.8025</v>
      </c>
      <c r="AU19" s="15">
        <v>1995.6886999999999</v>
      </c>
      <c r="AV19" s="15">
        <v>1991.2050999999999</v>
      </c>
      <c r="AW19" s="15">
        <v>1988.6655000000001</v>
      </c>
      <c r="AX19" s="15">
        <v>1988.3359</v>
      </c>
      <c r="AY19" s="15">
        <v>1991.5871999999999</v>
      </c>
      <c r="AZ19" s="15">
        <v>1993.9084</v>
      </c>
      <c r="BA19" s="15">
        <v>1995.0456999999999</v>
      </c>
      <c r="BB19" s="15">
        <v>1996.8871999999999</v>
      </c>
      <c r="BC19" s="15">
        <v>1997.5486000000001</v>
      </c>
      <c r="BD19" s="15">
        <v>2003.0717</v>
      </c>
      <c r="BE19" s="15">
        <v>2009.1610000000001</v>
      </c>
      <c r="BF19" s="15">
        <v>2009.5926999999999</v>
      </c>
      <c r="BG19" s="15">
        <v>2008.1545000000001</v>
      </c>
      <c r="BH19" s="17"/>
      <c r="BI19" s="14">
        <v>1.8451</v>
      </c>
      <c r="BJ19" s="14">
        <v>1.8452999999999999</v>
      </c>
      <c r="BK19" s="14">
        <v>1.8467</v>
      </c>
      <c r="BL19" s="14">
        <v>1.8476999999999999</v>
      </c>
      <c r="BM19" s="14">
        <v>1.8473999999999999</v>
      </c>
      <c r="BN19" s="14">
        <v>1.8467</v>
      </c>
      <c r="BO19" s="14">
        <v>1.8466</v>
      </c>
      <c r="BP19" s="14">
        <v>1.8459000000000001</v>
      </c>
      <c r="BQ19" s="14">
        <v>1.8456999999999999</v>
      </c>
      <c r="BR19" s="14">
        <v>1.8468</v>
      </c>
      <c r="BS19" s="14">
        <v>1.8476999999999999</v>
      </c>
      <c r="BT19" s="14">
        <v>1.8480000000000001</v>
      </c>
      <c r="BU19" s="14">
        <v>1.8486</v>
      </c>
      <c r="BV19" s="14">
        <v>1.8491</v>
      </c>
      <c r="BW19" s="14">
        <v>1.8483000000000001</v>
      </c>
      <c r="BX19" s="14">
        <v>1.8491</v>
      </c>
      <c r="BY19" s="14">
        <v>1.8480000000000001</v>
      </c>
      <c r="BZ19" s="14">
        <v>1.8484</v>
      </c>
      <c r="CA19" s="14">
        <v>1.8474999999999999</v>
      </c>
      <c r="CB19" s="14">
        <v>1.8475999999999999</v>
      </c>
      <c r="CC19" s="14">
        <v>1.8466</v>
      </c>
      <c r="CD19" s="14">
        <v>1.8464</v>
      </c>
      <c r="CE19" s="14">
        <v>1.8463000000000001</v>
      </c>
      <c r="CF19" s="14">
        <v>1.8464</v>
      </c>
      <c r="CG19" s="14">
        <v>1.8473999999999999</v>
      </c>
      <c r="CH19" s="14">
        <v>1.8499000000000001</v>
      </c>
      <c r="CI19" s="14">
        <v>1.851</v>
      </c>
      <c r="CJ19" s="14">
        <v>1.8502000000000001</v>
      </c>
      <c r="CK19" s="14">
        <v>1.8502000000000001</v>
      </c>
      <c r="CL19" s="14">
        <v>1.8501000000000001</v>
      </c>
      <c r="CM19" s="14">
        <v>1.8503000000000001</v>
      </c>
      <c r="CN19" s="14">
        <v>1.8523000000000001</v>
      </c>
      <c r="CO19" s="14">
        <v>1.8521000000000001</v>
      </c>
      <c r="CP19" s="14">
        <v>1.8526</v>
      </c>
      <c r="CQ19" s="14">
        <v>1.8501000000000001</v>
      </c>
      <c r="CR19" s="14">
        <v>1.8507</v>
      </c>
      <c r="CS19" s="14">
        <v>1.8514999999999999</v>
      </c>
      <c r="CT19" s="14">
        <v>1.8507</v>
      </c>
      <c r="CU19" s="14">
        <v>1.8504</v>
      </c>
      <c r="CV19" s="14">
        <v>1.8502000000000001</v>
      </c>
      <c r="CW19" s="14">
        <v>1.8499000000000001</v>
      </c>
      <c r="CX19" s="14">
        <v>1.8496999999999999</v>
      </c>
      <c r="CY19" s="14">
        <v>1.8494999999999999</v>
      </c>
      <c r="CZ19" s="14">
        <v>1.8494999999999999</v>
      </c>
      <c r="DA19" s="14">
        <v>1.8499000000000001</v>
      </c>
      <c r="DB19" s="14">
        <v>1.8488</v>
      </c>
      <c r="DC19" s="14">
        <v>1.8488</v>
      </c>
      <c r="DD19" s="14">
        <v>1.8498000000000001</v>
      </c>
      <c r="DE19" s="14">
        <v>1.8495999999999999</v>
      </c>
    </row>
    <row r="20" spans="1:109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29">
        <f t="shared" si="0"/>
        <v>1956.5966000000001</v>
      </c>
      <c r="H20" s="29">
        <f t="shared" si="1"/>
        <v>1963.4929749999999</v>
      </c>
      <c r="I20" s="29">
        <f t="shared" si="2"/>
        <v>1961.8096</v>
      </c>
      <c r="J20" s="29">
        <f t="shared" si="3"/>
        <v>2067.5678583333333</v>
      </c>
      <c r="K20" s="15">
        <v>1956.5966000000001</v>
      </c>
      <c r="L20" s="15">
        <v>1965.3707999999999</v>
      </c>
      <c r="M20" s="15">
        <v>1965.8833999999999</v>
      </c>
      <c r="N20" s="15">
        <v>1964.6442999999999</v>
      </c>
      <c r="O20" s="15">
        <v>1962.8125</v>
      </c>
      <c r="P20" s="15">
        <v>1960.6265000000001</v>
      </c>
      <c r="Q20" s="15">
        <v>1961.3557000000001</v>
      </c>
      <c r="R20" s="15">
        <v>1963.2264</v>
      </c>
      <c r="S20" s="15">
        <v>1964.0242000000001</v>
      </c>
      <c r="T20" s="15">
        <v>1968.0938000000001</v>
      </c>
      <c r="U20" s="15">
        <v>1969.6576</v>
      </c>
      <c r="V20" s="15">
        <v>1969.6541999999999</v>
      </c>
      <c r="W20" s="15">
        <v>1967.2925</v>
      </c>
      <c r="X20" s="15">
        <v>1966.2246</v>
      </c>
      <c r="Y20" s="15">
        <v>1964.9572000000001</v>
      </c>
      <c r="Z20" s="15">
        <v>1962.9016999999999</v>
      </c>
      <c r="AA20" s="15">
        <v>1960.6711</v>
      </c>
      <c r="AB20" s="15">
        <v>1955.0137999999999</v>
      </c>
      <c r="AC20" s="15">
        <v>1956.1731</v>
      </c>
      <c r="AD20" s="15">
        <v>1955.3286000000001</v>
      </c>
      <c r="AE20" s="15">
        <v>1955.9675</v>
      </c>
      <c r="AF20" s="15">
        <v>1955.2798</v>
      </c>
      <c r="AG20" s="15">
        <v>1956.3214</v>
      </c>
      <c r="AH20" s="15">
        <v>1959.953</v>
      </c>
      <c r="AI20" s="15">
        <v>1965.4637</v>
      </c>
      <c r="AJ20" s="15">
        <v>2064.3607999999999</v>
      </c>
      <c r="AK20" s="15">
        <v>2065.8008</v>
      </c>
      <c r="AL20" s="15">
        <v>2064.6104</v>
      </c>
      <c r="AM20" s="15">
        <v>2062.8152</v>
      </c>
      <c r="AN20" s="15">
        <v>2061.3496</v>
      </c>
      <c r="AO20" s="15">
        <v>2063.1604000000002</v>
      </c>
      <c r="AP20" s="15">
        <v>2080.1763000000001</v>
      </c>
      <c r="AQ20" s="15">
        <v>2095.2384999999999</v>
      </c>
      <c r="AR20" s="15">
        <v>2091.9443000000001</v>
      </c>
      <c r="AS20" s="15">
        <v>2087.7152999999998</v>
      </c>
      <c r="AT20" s="15">
        <v>2084.252</v>
      </c>
      <c r="AU20" s="15">
        <v>2079.8395999999998</v>
      </c>
      <c r="AV20" s="15">
        <v>2073.8906000000002</v>
      </c>
      <c r="AW20" s="15">
        <v>2072.2993000000001</v>
      </c>
      <c r="AX20" s="15">
        <v>2071.7206999999999</v>
      </c>
      <c r="AY20" s="15">
        <v>2066.8353999999999</v>
      </c>
      <c r="AZ20" s="15">
        <v>2061.7644</v>
      </c>
      <c r="BA20" s="15">
        <v>2055.1233000000002</v>
      </c>
      <c r="BB20" s="15">
        <v>2052.3164000000002</v>
      </c>
      <c r="BC20" s="15">
        <v>2048.9843999999998</v>
      </c>
      <c r="BD20" s="15">
        <v>2047.0373999999999</v>
      </c>
      <c r="BE20" s="15">
        <v>2051.8854999999999</v>
      </c>
      <c r="BF20" s="15">
        <v>2057.0488</v>
      </c>
      <c r="BG20" s="15">
        <v>2061.4591999999998</v>
      </c>
      <c r="BH20" s="17"/>
      <c r="BI20" s="14">
        <v>1.9211</v>
      </c>
      <c r="BJ20" s="14">
        <v>1.9219999999999999</v>
      </c>
      <c r="BK20" s="14">
        <v>1.9224000000000001</v>
      </c>
      <c r="BL20" s="14">
        <v>1.9233</v>
      </c>
      <c r="BM20" s="14">
        <v>1.9232</v>
      </c>
      <c r="BN20" s="14">
        <v>1.9222999999999999</v>
      </c>
      <c r="BO20" s="14">
        <v>1.9218999999999999</v>
      </c>
      <c r="BP20" s="14">
        <v>1.9214</v>
      </c>
      <c r="BQ20" s="14">
        <v>1.9218999999999999</v>
      </c>
      <c r="BR20" s="14">
        <v>1.9221999999999999</v>
      </c>
      <c r="BS20" s="14">
        <v>1.923</v>
      </c>
      <c r="BT20" s="14">
        <v>1.9225000000000001</v>
      </c>
      <c r="BU20" s="14">
        <v>1.9237</v>
      </c>
      <c r="BV20" s="14">
        <v>1.9237</v>
      </c>
      <c r="BW20" s="14">
        <v>1.9236</v>
      </c>
      <c r="BX20" s="14">
        <v>1.9235</v>
      </c>
      <c r="BY20" s="14">
        <v>1.9236</v>
      </c>
      <c r="BZ20" s="14">
        <v>1.9238999999999999</v>
      </c>
      <c r="CA20" s="14">
        <v>1.9234</v>
      </c>
      <c r="CB20" s="14">
        <v>1.9229000000000001</v>
      </c>
      <c r="CC20" s="14">
        <v>1.9212</v>
      </c>
      <c r="CD20" s="14">
        <v>1.9217</v>
      </c>
      <c r="CE20" s="14">
        <v>1.9212</v>
      </c>
      <c r="CF20" s="14">
        <v>1.9206000000000001</v>
      </c>
      <c r="CG20" s="14">
        <v>1.9214</v>
      </c>
      <c r="CH20" s="14">
        <v>1.9382999999999999</v>
      </c>
      <c r="CI20" s="14">
        <v>1.9389000000000001</v>
      </c>
      <c r="CJ20" s="14">
        <v>1.9396</v>
      </c>
      <c r="CK20" s="14">
        <v>1.9392</v>
      </c>
      <c r="CL20" s="14">
        <v>1.9387000000000001</v>
      </c>
      <c r="CM20" s="14">
        <v>1.9396</v>
      </c>
      <c r="CN20" s="14">
        <v>1.9442999999999999</v>
      </c>
      <c r="CO20" s="14">
        <v>1.9481999999999999</v>
      </c>
      <c r="CP20" s="14">
        <v>1.9476</v>
      </c>
      <c r="CQ20" s="14">
        <v>1.9475</v>
      </c>
      <c r="CR20" s="14">
        <v>1.9469000000000001</v>
      </c>
      <c r="CS20" s="14">
        <v>1.9457</v>
      </c>
      <c r="CT20" s="14">
        <v>1.9452</v>
      </c>
      <c r="CU20" s="14">
        <v>1.9442999999999999</v>
      </c>
      <c r="CV20" s="14">
        <v>1.9435</v>
      </c>
      <c r="CW20" s="14">
        <v>1.9417</v>
      </c>
      <c r="CX20" s="14">
        <v>1.9388000000000001</v>
      </c>
      <c r="CY20" s="14">
        <v>1.9382999999999999</v>
      </c>
      <c r="CZ20" s="14">
        <v>1.9369000000000001</v>
      </c>
      <c r="DA20" s="14">
        <v>1.9355</v>
      </c>
      <c r="DB20" s="14">
        <v>1.9345000000000001</v>
      </c>
      <c r="DC20" s="14">
        <v>1.9355</v>
      </c>
      <c r="DD20" s="14">
        <v>1.9377</v>
      </c>
      <c r="DE20" s="14">
        <v>1.9380999999999999</v>
      </c>
    </row>
    <row r="21" spans="1:109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29">
        <f t="shared" si="0"/>
        <v>1942.1516999999999</v>
      </c>
      <c r="H21" s="29">
        <f t="shared" si="1"/>
        <v>1980.527075</v>
      </c>
      <c r="I21" s="29">
        <f t="shared" si="2"/>
        <v>2009.4979624999999</v>
      </c>
      <c r="J21" s="29">
        <f t="shared" si="3"/>
        <v>2026.6872458333337</v>
      </c>
      <c r="K21" s="15">
        <v>1942.1516999999999</v>
      </c>
      <c r="L21" s="15">
        <v>1982.9666999999999</v>
      </c>
      <c r="M21" s="15">
        <v>1982.5953</v>
      </c>
      <c r="N21" s="15">
        <v>1980.3876</v>
      </c>
      <c r="O21" s="15">
        <v>1978.2456</v>
      </c>
      <c r="P21" s="15">
        <v>1976.5116</v>
      </c>
      <c r="Q21" s="15">
        <v>1978.519</v>
      </c>
      <c r="R21" s="15">
        <v>1982.0236</v>
      </c>
      <c r="S21" s="15">
        <v>1982.9672</v>
      </c>
      <c r="T21" s="15">
        <v>2012.1868999999999</v>
      </c>
      <c r="U21" s="15">
        <v>2011.3975</v>
      </c>
      <c r="V21" s="15">
        <v>2009.3856000000001</v>
      </c>
      <c r="W21" s="15">
        <v>2009.5255</v>
      </c>
      <c r="X21" s="15">
        <v>2008.1853000000001</v>
      </c>
      <c r="Y21" s="15">
        <v>2006.9637</v>
      </c>
      <c r="Z21" s="15">
        <v>2007.5608999999999</v>
      </c>
      <c r="AA21" s="15">
        <v>2007.1899000000001</v>
      </c>
      <c r="AB21" s="15">
        <v>2005.9957999999999</v>
      </c>
      <c r="AC21" s="15">
        <v>2008.067</v>
      </c>
      <c r="AD21" s="15">
        <v>2009.8521000000001</v>
      </c>
      <c r="AE21" s="15">
        <v>2009.8231000000001</v>
      </c>
      <c r="AF21" s="15">
        <v>2011.8956000000001</v>
      </c>
      <c r="AG21" s="15">
        <v>2010.1804</v>
      </c>
      <c r="AH21" s="15">
        <v>2011.6532</v>
      </c>
      <c r="AI21" s="15">
        <v>2012.1049</v>
      </c>
      <c r="AJ21" s="15">
        <v>2029.1946</v>
      </c>
      <c r="AK21" s="15">
        <v>2030.7964999999999</v>
      </c>
      <c r="AL21" s="15">
        <v>2027.2551000000001</v>
      </c>
      <c r="AM21" s="15">
        <v>2026.6985</v>
      </c>
      <c r="AN21" s="15">
        <v>2025.4077</v>
      </c>
      <c r="AO21" s="15">
        <v>2024.9811999999999</v>
      </c>
      <c r="AP21" s="15">
        <v>2031.2391</v>
      </c>
      <c r="AQ21" s="15">
        <v>2032.3407999999999</v>
      </c>
      <c r="AR21" s="15">
        <v>2030.7111</v>
      </c>
      <c r="AS21" s="15">
        <v>2029.6355000000001</v>
      </c>
      <c r="AT21" s="15">
        <v>2028.2284999999999</v>
      </c>
      <c r="AU21" s="15">
        <v>2025.0472</v>
      </c>
      <c r="AV21" s="15">
        <v>2022.1674</v>
      </c>
      <c r="AW21" s="15">
        <v>2023.6813999999999</v>
      </c>
      <c r="AX21" s="15">
        <v>2023.7275</v>
      </c>
      <c r="AY21" s="15">
        <v>2024.3839</v>
      </c>
      <c r="AZ21" s="15">
        <v>2024.2429999999999</v>
      </c>
      <c r="BA21" s="15">
        <v>2023.2225000000001</v>
      </c>
      <c r="BB21" s="15">
        <v>2023.2184999999999</v>
      </c>
      <c r="BC21" s="15">
        <v>2023.1564000000001</v>
      </c>
      <c r="BD21" s="15">
        <v>2024.4670000000001</v>
      </c>
      <c r="BE21" s="15">
        <v>2027.7922000000001</v>
      </c>
      <c r="BF21" s="15">
        <v>2029.1420000000001</v>
      </c>
      <c r="BG21" s="15">
        <v>2029.7563</v>
      </c>
      <c r="BH21" s="17"/>
      <c r="BI21" s="14">
        <v>1.8608</v>
      </c>
      <c r="BJ21" s="14">
        <v>1.863</v>
      </c>
      <c r="BK21" s="14">
        <v>1.863</v>
      </c>
      <c r="BL21" s="14">
        <v>1.8638999999999999</v>
      </c>
      <c r="BM21" s="14">
        <v>1.8643000000000001</v>
      </c>
      <c r="BN21" s="14">
        <v>1.8635999999999999</v>
      </c>
      <c r="BO21" s="14">
        <v>1.8634999999999999</v>
      </c>
      <c r="BP21" s="14">
        <v>1.8626</v>
      </c>
      <c r="BQ21" s="14">
        <v>1.8632</v>
      </c>
      <c r="BR21" s="14">
        <v>1.8646</v>
      </c>
      <c r="BS21" s="14">
        <v>1.8648</v>
      </c>
      <c r="BT21" s="14">
        <v>1.8653</v>
      </c>
      <c r="BU21" s="14">
        <v>1.8646</v>
      </c>
      <c r="BV21" s="14">
        <v>1.8653999999999999</v>
      </c>
      <c r="BW21" s="14">
        <v>1.8658999999999999</v>
      </c>
      <c r="BX21" s="14">
        <v>1.8651</v>
      </c>
      <c r="BY21" s="14">
        <v>1.8652</v>
      </c>
      <c r="BZ21" s="14">
        <v>1.8653999999999999</v>
      </c>
      <c r="CA21" s="14">
        <v>1.8651</v>
      </c>
      <c r="CB21" s="14">
        <v>1.8642000000000001</v>
      </c>
      <c r="CC21" s="14">
        <v>1.8642000000000001</v>
      </c>
      <c r="CD21" s="14">
        <v>1.863</v>
      </c>
      <c r="CE21" s="14">
        <v>1.8636999999999999</v>
      </c>
      <c r="CF21" s="14">
        <v>1.8631</v>
      </c>
      <c r="CG21" s="14">
        <v>1.8641000000000001</v>
      </c>
      <c r="CH21" s="14">
        <v>1.8671</v>
      </c>
      <c r="CI21" s="14">
        <v>1.8667</v>
      </c>
      <c r="CJ21" s="14">
        <v>1.8674999999999999</v>
      </c>
      <c r="CK21" s="14">
        <v>1.8673999999999999</v>
      </c>
      <c r="CL21" s="14">
        <v>1.8672</v>
      </c>
      <c r="CM21" s="14">
        <v>1.8676999999999999</v>
      </c>
      <c r="CN21" s="14">
        <v>1.8685</v>
      </c>
      <c r="CO21" s="14">
        <v>1.869</v>
      </c>
      <c r="CP21" s="14">
        <v>1.8683000000000001</v>
      </c>
      <c r="CQ21" s="14">
        <v>1.8678999999999999</v>
      </c>
      <c r="CR21" s="14">
        <v>1.8677999999999999</v>
      </c>
      <c r="CS21" s="14">
        <v>1.8681000000000001</v>
      </c>
      <c r="CT21" s="14">
        <v>1.8678999999999999</v>
      </c>
      <c r="CU21" s="14">
        <v>1.8675999999999999</v>
      </c>
      <c r="CV21" s="14">
        <v>1.8681000000000001</v>
      </c>
      <c r="CW21" s="14">
        <v>1.8673999999999999</v>
      </c>
      <c r="CX21" s="14">
        <v>1.8668</v>
      </c>
      <c r="CY21" s="14">
        <v>1.8673</v>
      </c>
      <c r="CZ21" s="14">
        <v>1.8668</v>
      </c>
      <c r="DA21" s="14">
        <v>1.8666</v>
      </c>
      <c r="DB21" s="14">
        <v>1.8657999999999999</v>
      </c>
      <c r="DC21" s="14">
        <v>1.8656999999999999</v>
      </c>
      <c r="DD21" s="14">
        <v>1.8665</v>
      </c>
      <c r="DE21" s="14">
        <v>1.8665</v>
      </c>
    </row>
    <row r="22" spans="1:109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29">
        <f t="shared" si="0"/>
        <v>2007.0978</v>
      </c>
      <c r="H22" s="29">
        <f t="shared" si="1"/>
        <v>1986.6578</v>
      </c>
      <c r="I22" s="29">
        <f t="shared" si="2"/>
        <v>1969.6346062499999</v>
      </c>
      <c r="J22" s="29">
        <f t="shared" si="3"/>
        <v>1988.9527083333335</v>
      </c>
      <c r="K22" s="15">
        <v>2007.0978</v>
      </c>
      <c r="L22" s="15">
        <v>1987.6768</v>
      </c>
      <c r="M22" s="15">
        <v>1986.943</v>
      </c>
      <c r="N22" s="15">
        <v>1985.8416999999999</v>
      </c>
      <c r="O22" s="15">
        <v>1988.0896</v>
      </c>
      <c r="P22" s="15">
        <v>1984.4301</v>
      </c>
      <c r="Q22" s="15">
        <v>1984.3973000000001</v>
      </c>
      <c r="R22" s="15">
        <v>1987.6643999999999</v>
      </c>
      <c r="S22" s="15">
        <v>1988.2194999999999</v>
      </c>
      <c r="T22" s="15">
        <v>1970.8853999999999</v>
      </c>
      <c r="U22" s="15">
        <v>1970.7573</v>
      </c>
      <c r="V22" s="15">
        <v>1967.6044999999999</v>
      </c>
      <c r="W22" s="15">
        <v>1965.9883</v>
      </c>
      <c r="X22" s="15">
        <v>1967.6776</v>
      </c>
      <c r="Y22" s="15">
        <v>1969.3463999999999</v>
      </c>
      <c r="Z22" s="15">
        <v>1969.922</v>
      </c>
      <c r="AA22" s="15">
        <v>1969.5474999999999</v>
      </c>
      <c r="AB22" s="15">
        <v>1967.8518999999999</v>
      </c>
      <c r="AC22" s="15">
        <v>1970.6176</v>
      </c>
      <c r="AD22" s="15">
        <v>1969.4078</v>
      </c>
      <c r="AE22" s="15">
        <v>1968.7014999999999</v>
      </c>
      <c r="AF22" s="15">
        <v>1971.4480000000001</v>
      </c>
      <c r="AG22" s="15">
        <v>1971.761</v>
      </c>
      <c r="AH22" s="15">
        <v>1971.4550999999999</v>
      </c>
      <c r="AI22" s="15">
        <v>1971.1818000000001</v>
      </c>
      <c r="AJ22" s="15">
        <v>1993.1355000000001</v>
      </c>
      <c r="AK22" s="15">
        <v>1996.9899</v>
      </c>
      <c r="AL22" s="15">
        <v>1993.3117999999999</v>
      </c>
      <c r="AM22" s="15">
        <v>1990.5</v>
      </c>
      <c r="AN22" s="15">
        <v>1983.1458</v>
      </c>
      <c r="AO22" s="15">
        <v>1978.2295999999999</v>
      </c>
      <c r="AP22" s="15">
        <v>1990.2089000000001</v>
      </c>
      <c r="AQ22" s="15">
        <v>1997.0246999999999</v>
      </c>
      <c r="AR22" s="15">
        <v>1994.002</v>
      </c>
      <c r="AS22" s="15">
        <v>1992.6105</v>
      </c>
      <c r="AT22" s="15">
        <v>1990.4115999999999</v>
      </c>
      <c r="AU22" s="15">
        <v>1990.8096</v>
      </c>
      <c r="AV22" s="15">
        <v>1989.0693000000001</v>
      </c>
      <c r="AW22" s="15">
        <v>1990.1786999999999</v>
      </c>
      <c r="AX22" s="15">
        <v>1988.8496</v>
      </c>
      <c r="AY22" s="15">
        <v>1985.7603999999999</v>
      </c>
      <c r="AZ22" s="15">
        <v>1983.9603</v>
      </c>
      <c r="BA22" s="15">
        <v>1985.0569</v>
      </c>
      <c r="BB22" s="15">
        <v>1983.1759</v>
      </c>
      <c r="BC22" s="15">
        <v>1983.9060999999999</v>
      </c>
      <c r="BD22" s="15">
        <v>1984.4888000000001</v>
      </c>
      <c r="BE22" s="15">
        <v>1988.9835</v>
      </c>
      <c r="BF22" s="15">
        <v>1990.2106000000001</v>
      </c>
      <c r="BG22" s="15">
        <v>1990.845</v>
      </c>
      <c r="BH22" s="17"/>
      <c r="BI22" s="14">
        <v>1.8805000000000001</v>
      </c>
      <c r="BJ22" s="14">
        <v>1.8795999999999999</v>
      </c>
      <c r="BK22" s="14">
        <v>1.8789</v>
      </c>
      <c r="BL22" s="14">
        <v>1.8801000000000001</v>
      </c>
      <c r="BM22" s="14">
        <v>1.8792</v>
      </c>
      <c r="BN22" s="14">
        <v>1.881</v>
      </c>
      <c r="BO22" s="14">
        <v>1.881</v>
      </c>
      <c r="BP22" s="14">
        <v>1.8794999999999999</v>
      </c>
      <c r="BQ22" s="14">
        <v>1.8792</v>
      </c>
      <c r="BR22" s="14">
        <v>1.8793</v>
      </c>
      <c r="BS22" s="14">
        <v>1.8795999999999999</v>
      </c>
      <c r="BT22" s="14">
        <v>1.88</v>
      </c>
      <c r="BU22" s="14">
        <v>1.8807</v>
      </c>
      <c r="BV22" s="14">
        <v>1.8807</v>
      </c>
      <c r="BW22" s="14">
        <v>1.8807</v>
      </c>
      <c r="BX22" s="14">
        <v>1.8807</v>
      </c>
      <c r="BY22" s="14">
        <v>1.8808</v>
      </c>
      <c r="BZ22" s="14">
        <v>1.8809</v>
      </c>
      <c r="CA22" s="14">
        <v>1.8795999999999999</v>
      </c>
      <c r="CB22" s="14">
        <v>1.8794999999999999</v>
      </c>
      <c r="CC22" s="14">
        <v>1.8796999999999999</v>
      </c>
      <c r="CD22" s="14">
        <v>1.8785000000000001</v>
      </c>
      <c r="CE22" s="14">
        <v>1.8781000000000001</v>
      </c>
      <c r="CF22" s="14">
        <v>1.8784000000000001</v>
      </c>
      <c r="CG22" s="14">
        <v>1.8789</v>
      </c>
      <c r="CH22" s="14">
        <v>1.8827</v>
      </c>
      <c r="CI22" s="14">
        <v>1.8825000000000001</v>
      </c>
      <c r="CJ22" s="14">
        <v>1.8835</v>
      </c>
      <c r="CK22" s="14">
        <v>1.8822000000000001</v>
      </c>
      <c r="CL22" s="14">
        <v>1.8825000000000001</v>
      </c>
      <c r="CM22" s="14">
        <v>1.8832</v>
      </c>
      <c r="CN22" s="14">
        <v>1.8842000000000001</v>
      </c>
      <c r="CO22" s="14">
        <v>1.8859999999999999</v>
      </c>
      <c r="CP22" s="14">
        <v>1.8855</v>
      </c>
      <c r="CQ22" s="14">
        <v>1.8849</v>
      </c>
      <c r="CR22" s="14">
        <v>1.8848</v>
      </c>
      <c r="CS22" s="14">
        <v>1.8853</v>
      </c>
      <c r="CT22" s="14">
        <v>1.8849</v>
      </c>
      <c r="CU22" s="14">
        <v>1.8839999999999999</v>
      </c>
      <c r="CV22" s="14">
        <v>1.8836999999999999</v>
      </c>
      <c r="CW22" s="14">
        <v>1.8836999999999999</v>
      </c>
      <c r="CX22" s="14">
        <v>1.8827</v>
      </c>
      <c r="CY22" s="14">
        <v>1.8816999999999999</v>
      </c>
      <c r="CZ22" s="14">
        <v>1.8832</v>
      </c>
      <c r="DA22" s="14">
        <v>1.8816999999999999</v>
      </c>
      <c r="DB22" s="14">
        <v>1.8818999999999999</v>
      </c>
      <c r="DC22" s="14">
        <v>1.8816999999999999</v>
      </c>
      <c r="DD22" s="14">
        <v>1.8823000000000001</v>
      </c>
      <c r="DE22" s="14">
        <v>1.8824000000000001</v>
      </c>
    </row>
    <row r="23" spans="1:109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29">
        <f t="shared" si="0"/>
        <v>1945.3813</v>
      </c>
      <c r="H23" s="29">
        <f t="shared" si="1"/>
        <v>1952.8147749999998</v>
      </c>
      <c r="I23" s="29">
        <f t="shared" si="2"/>
        <v>1946.8777124999999</v>
      </c>
      <c r="J23" s="29">
        <f t="shared" si="3"/>
        <v>2088.2011291666663</v>
      </c>
      <c r="K23" s="15">
        <v>1945.3813</v>
      </c>
      <c r="L23" s="15">
        <v>1954.9454000000001</v>
      </c>
      <c r="M23" s="15">
        <v>1956.2588000000001</v>
      </c>
      <c r="N23" s="15">
        <v>1956.1638</v>
      </c>
      <c r="O23" s="15">
        <v>1954.2511</v>
      </c>
      <c r="P23" s="15">
        <v>1948.4656</v>
      </c>
      <c r="Q23" s="15">
        <v>1948.9889000000001</v>
      </c>
      <c r="R23" s="15">
        <v>1951.1226999999999</v>
      </c>
      <c r="S23" s="15">
        <v>1952.3218999999999</v>
      </c>
      <c r="T23" s="15">
        <v>1953.4396999999999</v>
      </c>
      <c r="U23" s="15">
        <v>1956.3442</v>
      </c>
      <c r="V23" s="15">
        <v>1955.0753999999999</v>
      </c>
      <c r="W23" s="15">
        <v>1955.8579999999999</v>
      </c>
      <c r="X23" s="15">
        <v>1953.4469999999999</v>
      </c>
      <c r="Y23" s="15">
        <v>1951.1766</v>
      </c>
      <c r="Z23" s="15">
        <v>1949.1982</v>
      </c>
      <c r="AA23" s="15">
        <v>1945.8513</v>
      </c>
      <c r="AB23" s="15">
        <v>1940.9381000000001</v>
      </c>
      <c r="AC23" s="15">
        <v>1941.3333</v>
      </c>
      <c r="AD23" s="15">
        <v>1938.8628000000001</v>
      </c>
      <c r="AE23" s="15">
        <v>1938.2219</v>
      </c>
      <c r="AF23" s="15">
        <v>1938.9652000000001</v>
      </c>
      <c r="AG23" s="15">
        <v>1940.0123000000001</v>
      </c>
      <c r="AH23" s="15">
        <v>1942.6224</v>
      </c>
      <c r="AI23" s="15">
        <v>1948.6969999999999</v>
      </c>
      <c r="AJ23" s="15">
        <v>2081.6880000000001</v>
      </c>
      <c r="AK23" s="15">
        <v>2085.0493000000001</v>
      </c>
      <c r="AL23" s="15">
        <v>2085.9243000000001</v>
      </c>
      <c r="AM23" s="15">
        <v>2086.4870999999998</v>
      </c>
      <c r="AN23" s="15">
        <v>2085.8479000000002</v>
      </c>
      <c r="AO23" s="15">
        <v>2086.5563999999999</v>
      </c>
      <c r="AP23" s="15">
        <v>2107.8206</v>
      </c>
      <c r="AQ23" s="15">
        <v>2123.8928000000001</v>
      </c>
      <c r="AR23" s="15">
        <v>2118.7134000000001</v>
      </c>
      <c r="AS23" s="15">
        <v>2114.8040000000001</v>
      </c>
      <c r="AT23" s="15">
        <v>2112.2019</v>
      </c>
      <c r="AU23" s="15">
        <v>2107.3126999999999</v>
      </c>
      <c r="AV23" s="15">
        <v>2101.7357999999999</v>
      </c>
      <c r="AW23" s="15">
        <v>2097.3051999999998</v>
      </c>
      <c r="AX23" s="15">
        <v>2091.9992999999999</v>
      </c>
      <c r="AY23" s="15">
        <v>2084.1547999999998</v>
      </c>
      <c r="AZ23" s="15">
        <v>2074.9335999999998</v>
      </c>
      <c r="BA23" s="15">
        <v>2068.1008000000002</v>
      </c>
      <c r="BB23" s="15">
        <v>2064.136</v>
      </c>
      <c r="BC23" s="15">
        <v>2060.5300000000002</v>
      </c>
      <c r="BD23" s="15">
        <v>2060.3503000000001</v>
      </c>
      <c r="BE23" s="15">
        <v>2065.9739</v>
      </c>
      <c r="BF23" s="15">
        <v>2073.8569000000002</v>
      </c>
      <c r="BG23" s="15">
        <v>2077.4521</v>
      </c>
      <c r="BH23" s="17"/>
      <c r="BI23" s="14">
        <v>1.8923000000000001</v>
      </c>
      <c r="BJ23" s="14">
        <v>1.8925000000000001</v>
      </c>
      <c r="BK23" s="14">
        <v>1.893</v>
      </c>
      <c r="BL23" s="14">
        <v>1.8936999999999999</v>
      </c>
      <c r="BM23" s="14">
        <v>1.8933</v>
      </c>
      <c r="BN23" s="14">
        <v>1.8939999999999999</v>
      </c>
      <c r="BO23" s="14">
        <v>1.8932</v>
      </c>
      <c r="BP23" s="14">
        <v>1.8920999999999999</v>
      </c>
      <c r="BQ23" s="14">
        <v>1.8928</v>
      </c>
      <c r="BR23" s="14">
        <v>1.8931</v>
      </c>
      <c r="BS23" s="14">
        <v>1.8935</v>
      </c>
      <c r="BT23" s="14">
        <v>1.8947000000000001</v>
      </c>
      <c r="BU23" s="14">
        <v>1.8940999999999999</v>
      </c>
      <c r="BV23" s="14">
        <v>1.8945000000000001</v>
      </c>
      <c r="BW23" s="14">
        <v>1.8944000000000001</v>
      </c>
      <c r="BX23" s="14">
        <v>1.8939999999999999</v>
      </c>
      <c r="BY23" s="14">
        <v>1.8944000000000001</v>
      </c>
      <c r="BZ23" s="14">
        <v>1.8944000000000001</v>
      </c>
      <c r="CA23" s="14">
        <v>1.8935</v>
      </c>
      <c r="CB23" s="14">
        <v>1.8938999999999999</v>
      </c>
      <c r="CC23" s="14">
        <v>1.8928</v>
      </c>
      <c r="CD23" s="14">
        <v>1.8919999999999999</v>
      </c>
      <c r="CE23" s="14">
        <v>1.8919999999999999</v>
      </c>
      <c r="CF23" s="14">
        <v>1.8926000000000001</v>
      </c>
      <c r="CG23" s="14">
        <v>1.8929</v>
      </c>
      <c r="CH23" s="14">
        <v>1.9080999999999999</v>
      </c>
      <c r="CI23" s="14">
        <v>1.909</v>
      </c>
      <c r="CJ23" s="14">
        <v>1.9095</v>
      </c>
      <c r="CK23" s="14">
        <v>1.9092</v>
      </c>
      <c r="CL23" s="14">
        <v>1.9093</v>
      </c>
      <c r="CM23" s="14">
        <v>1.9104000000000001</v>
      </c>
      <c r="CN23" s="14">
        <v>1.9154</v>
      </c>
      <c r="CO23" s="14">
        <v>1.9191</v>
      </c>
      <c r="CP23" s="14">
        <v>1.9185000000000001</v>
      </c>
      <c r="CQ23" s="14">
        <v>1.9180999999999999</v>
      </c>
      <c r="CR23" s="14">
        <v>1.9174</v>
      </c>
      <c r="CS23" s="14">
        <v>1.9162999999999999</v>
      </c>
      <c r="CT23" s="14">
        <v>1.9157</v>
      </c>
      <c r="CU23" s="14">
        <v>1.9137</v>
      </c>
      <c r="CV23" s="14">
        <v>1.9124000000000001</v>
      </c>
      <c r="CW23" s="14">
        <v>1.9098999999999999</v>
      </c>
      <c r="CX23" s="14">
        <v>1.9079999999999999</v>
      </c>
      <c r="CY23" s="14">
        <v>1.9067000000000001</v>
      </c>
      <c r="CZ23" s="14">
        <v>1.9059999999999999</v>
      </c>
      <c r="DA23" s="14">
        <v>1.9047000000000001</v>
      </c>
      <c r="DB23" s="14">
        <v>1.9038999999999999</v>
      </c>
      <c r="DC23" s="14">
        <v>1.9053</v>
      </c>
      <c r="DD23" s="14">
        <v>1.9056999999999999</v>
      </c>
      <c r="DE23" s="14">
        <v>1.907</v>
      </c>
    </row>
    <row r="24" spans="1:109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29">
        <f t="shared" si="0"/>
        <v>2057.2123999999999</v>
      </c>
      <c r="H24" s="29">
        <f t="shared" si="1"/>
        <v>2038.5740374999998</v>
      </c>
      <c r="I24" s="29">
        <f t="shared" si="2"/>
        <v>2018.2148000000002</v>
      </c>
      <c r="J24" s="29">
        <f t="shared" si="3"/>
        <v>2021.4047291666668</v>
      </c>
      <c r="K24" s="15">
        <v>2057.2123999999999</v>
      </c>
      <c r="L24" s="15">
        <v>2040.4301</v>
      </c>
      <c r="M24" s="15">
        <v>2041.6623999999999</v>
      </c>
      <c r="N24" s="15">
        <v>2041.2431999999999</v>
      </c>
      <c r="O24" s="15">
        <v>2038.7922000000001</v>
      </c>
      <c r="P24" s="15">
        <v>2035.3804</v>
      </c>
      <c r="Q24" s="15">
        <v>2035.5099</v>
      </c>
      <c r="R24" s="15">
        <v>2037.7617</v>
      </c>
      <c r="S24" s="15">
        <v>2037.8124</v>
      </c>
      <c r="T24" s="15">
        <v>2017.9329</v>
      </c>
      <c r="U24" s="15">
        <v>2023.5454999999999</v>
      </c>
      <c r="V24" s="15">
        <v>2025.7275</v>
      </c>
      <c r="W24" s="15">
        <v>2026.5507</v>
      </c>
      <c r="X24" s="15">
        <v>2026.4969000000001</v>
      </c>
      <c r="Y24" s="15">
        <v>2023.0996</v>
      </c>
      <c r="Z24" s="15">
        <v>2019.588</v>
      </c>
      <c r="AA24" s="15">
        <v>2017.6808000000001</v>
      </c>
      <c r="AB24" s="15">
        <v>2015.2893999999999</v>
      </c>
      <c r="AC24" s="15">
        <v>2017.83</v>
      </c>
      <c r="AD24" s="15">
        <v>2014.7742000000001</v>
      </c>
      <c r="AE24" s="15">
        <v>2013.8063</v>
      </c>
      <c r="AF24" s="15">
        <v>2013.1014</v>
      </c>
      <c r="AG24" s="15">
        <v>2010.65</v>
      </c>
      <c r="AH24" s="15">
        <v>2011.1119000000001</v>
      </c>
      <c r="AI24" s="15">
        <v>2014.2517</v>
      </c>
      <c r="AJ24" s="15">
        <v>2028.0617999999999</v>
      </c>
      <c r="AK24" s="15">
        <v>2034.0282</v>
      </c>
      <c r="AL24" s="15">
        <v>2035.1637000000001</v>
      </c>
      <c r="AM24" s="15">
        <v>2033.7103999999999</v>
      </c>
      <c r="AN24" s="15">
        <v>2028.3141000000001</v>
      </c>
      <c r="AO24" s="15">
        <v>2023.0492999999999</v>
      </c>
      <c r="AP24" s="15">
        <v>2029.8065999999999</v>
      </c>
      <c r="AQ24" s="15">
        <v>2031.3839</v>
      </c>
      <c r="AR24" s="15">
        <v>2027.8878999999999</v>
      </c>
      <c r="AS24" s="15">
        <v>2026.4271000000001</v>
      </c>
      <c r="AT24" s="15">
        <v>2024.1311000000001</v>
      </c>
      <c r="AU24" s="15">
        <v>2021.6473000000001</v>
      </c>
      <c r="AV24" s="15">
        <v>2026.4359999999999</v>
      </c>
      <c r="AW24" s="15">
        <v>2018.7901999999999</v>
      </c>
      <c r="AX24" s="15">
        <v>2017.146</v>
      </c>
      <c r="AY24" s="15">
        <v>2014.2992999999999</v>
      </c>
      <c r="AZ24" s="15">
        <v>2012.6451</v>
      </c>
      <c r="BA24" s="15">
        <v>2009.4784</v>
      </c>
      <c r="BB24" s="15">
        <v>2006.4894999999999</v>
      </c>
      <c r="BC24" s="15">
        <v>2006.3688</v>
      </c>
      <c r="BD24" s="15">
        <v>2007.4338</v>
      </c>
      <c r="BE24" s="15">
        <v>2012.6903</v>
      </c>
      <c r="BF24" s="15">
        <v>2016.2306000000001</v>
      </c>
      <c r="BG24" s="15">
        <v>2022.0941</v>
      </c>
      <c r="BH24" s="17"/>
      <c r="BI24" s="14">
        <v>1.8030999999999999</v>
      </c>
      <c r="BJ24" s="14">
        <v>1.8062</v>
      </c>
      <c r="BK24" s="14">
        <v>1.8069999999999999</v>
      </c>
      <c r="BL24" s="14">
        <v>1.8077000000000001</v>
      </c>
      <c r="BM24" s="14">
        <v>1.8079000000000001</v>
      </c>
      <c r="BN24" s="14">
        <v>1.8070999999999999</v>
      </c>
      <c r="BO24" s="14">
        <v>1.8070999999999999</v>
      </c>
      <c r="BP24" s="14">
        <v>1.806</v>
      </c>
      <c r="BQ24" s="14">
        <v>1.8057000000000001</v>
      </c>
      <c r="BR24" s="14">
        <v>1.8083</v>
      </c>
      <c r="BS24" s="14">
        <v>1.8087</v>
      </c>
      <c r="BT24" s="14">
        <v>1.8090999999999999</v>
      </c>
      <c r="BU24" s="14">
        <v>1.8097000000000001</v>
      </c>
      <c r="BV24" s="14">
        <v>1.8096000000000001</v>
      </c>
      <c r="BW24" s="14">
        <v>1.8102</v>
      </c>
      <c r="BX24" s="14">
        <v>1.8099000000000001</v>
      </c>
      <c r="BY24" s="14">
        <v>1.8091999999999999</v>
      </c>
      <c r="BZ24" s="14">
        <v>1.8095000000000001</v>
      </c>
      <c r="CA24" s="14">
        <v>1.8087</v>
      </c>
      <c r="CB24" s="14">
        <v>1.8088</v>
      </c>
      <c r="CC24" s="14">
        <v>1.8077000000000001</v>
      </c>
      <c r="CD24" s="14">
        <v>1.8069999999999999</v>
      </c>
      <c r="CE24" s="14">
        <v>1.8070999999999999</v>
      </c>
      <c r="CF24" s="14">
        <v>1.8071999999999999</v>
      </c>
      <c r="CG24" s="14">
        <v>1.8072999999999999</v>
      </c>
      <c r="CH24" s="14">
        <v>1.8109</v>
      </c>
      <c r="CI24" s="14">
        <v>1.8113999999999999</v>
      </c>
      <c r="CJ24" s="14">
        <v>1.8112999999999999</v>
      </c>
      <c r="CK24" s="14">
        <v>1.8115000000000001</v>
      </c>
      <c r="CL24" s="14">
        <v>1.8111999999999999</v>
      </c>
      <c r="CM24" s="14">
        <v>1.8118000000000001</v>
      </c>
      <c r="CN24" s="14">
        <v>1.8122</v>
      </c>
      <c r="CO24" s="14">
        <v>1.8132999999999999</v>
      </c>
      <c r="CP24" s="14">
        <v>1.8129999999999999</v>
      </c>
      <c r="CQ24" s="14">
        <v>1.8127</v>
      </c>
      <c r="CR24" s="14">
        <v>1.8120000000000001</v>
      </c>
      <c r="CS24" s="14">
        <v>1.8117000000000001</v>
      </c>
      <c r="CT24" s="14">
        <v>1.8110999999999999</v>
      </c>
      <c r="CU24" s="14">
        <v>1.8109999999999999</v>
      </c>
      <c r="CV24" s="14">
        <v>1.8108</v>
      </c>
      <c r="CW24" s="14">
        <v>1.8101</v>
      </c>
      <c r="CX24" s="14">
        <v>1.8092999999999999</v>
      </c>
      <c r="CY24" s="14">
        <v>1.8089999999999999</v>
      </c>
      <c r="CZ24" s="14">
        <v>1.8095000000000001</v>
      </c>
      <c r="DA24" s="14">
        <v>1.8086</v>
      </c>
      <c r="DB24" s="14">
        <v>1.8085</v>
      </c>
      <c r="DC24" s="14">
        <v>1.8084</v>
      </c>
      <c r="DD24" s="14">
        <v>1.8096000000000001</v>
      </c>
      <c r="DE24" s="14">
        <v>1.81</v>
      </c>
    </row>
    <row r="25" spans="1:109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29">
        <f t="shared" si="0"/>
        <v>1937.3413</v>
      </c>
      <c r="H25" s="29">
        <f t="shared" si="1"/>
        <v>1939.0648000000003</v>
      </c>
      <c r="I25" s="29">
        <f t="shared" si="2"/>
        <v>1944.0652874999998</v>
      </c>
      <c r="J25" s="29">
        <f t="shared" si="3"/>
        <v>2073.7597458333335</v>
      </c>
      <c r="K25" s="15">
        <v>1937.3413</v>
      </c>
      <c r="L25" s="15">
        <v>1941.2837</v>
      </c>
      <c r="M25" s="15">
        <v>1943.0051000000001</v>
      </c>
      <c r="N25" s="15">
        <v>1941.3314</v>
      </c>
      <c r="O25" s="15">
        <v>1939.6658</v>
      </c>
      <c r="P25" s="15">
        <v>1936.1648</v>
      </c>
      <c r="Q25" s="15">
        <v>1934.7954</v>
      </c>
      <c r="R25" s="15">
        <v>1936.9194</v>
      </c>
      <c r="S25" s="15">
        <v>1939.3527999999999</v>
      </c>
      <c r="T25" s="15">
        <v>1953.7227</v>
      </c>
      <c r="U25" s="15">
        <v>1957.8477</v>
      </c>
      <c r="V25" s="15">
        <v>1957.1067</v>
      </c>
      <c r="W25" s="15">
        <v>1957.0271</v>
      </c>
      <c r="X25" s="15">
        <v>1955.5581999999999</v>
      </c>
      <c r="Y25" s="15">
        <v>1952.1578</v>
      </c>
      <c r="Z25" s="15">
        <v>1947.5785000000001</v>
      </c>
      <c r="AA25" s="15">
        <v>1942.8616</v>
      </c>
      <c r="AB25" s="15">
        <v>1936.4387999999999</v>
      </c>
      <c r="AC25" s="15">
        <v>1934.3322000000001</v>
      </c>
      <c r="AD25" s="15">
        <v>1930.7183</v>
      </c>
      <c r="AE25" s="15">
        <v>1928.6380999999999</v>
      </c>
      <c r="AF25" s="15">
        <v>1930.9043999999999</v>
      </c>
      <c r="AG25" s="15">
        <v>1933.3978</v>
      </c>
      <c r="AH25" s="15">
        <v>1939.6432</v>
      </c>
      <c r="AI25" s="15">
        <v>1947.1115</v>
      </c>
      <c r="AJ25" s="15">
        <v>2078.123</v>
      </c>
      <c r="AK25" s="15">
        <v>2077.1786999999999</v>
      </c>
      <c r="AL25" s="15">
        <v>2071.7444</v>
      </c>
      <c r="AM25" s="15">
        <v>2062.5614999999998</v>
      </c>
      <c r="AN25" s="15">
        <v>2053.9202</v>
      </c>
      <c r="AO25" s="15">
        <v>2058.8098</v>
      </c>
      <c r="AP25" s="15">
        <v>2085.4475000000002</v>
      </c>
      <c r="AQ25" s="15">
        <v>2103.9906999999998</v>
      </c>
      <c r="AR25" s="15">
        <v>2101.0837000000001</v>
      </c>
      <c r="AS25" s="15">
        <v>2096.2136</v>
      </c>
      <c r="AT25" s="15">
        <v>2092.6691999999998</v>
      </c>
      <c r="AU25" s="15">
        <v>2088.5792999999999</v>
      </c>
      <c r="AV25" s="15">
        <v>2079.0427</v>
      </c>
      <c r="AW25" s="15">
        <v>2077.7202000000002</v>
      </c>
      <c r="AX25" s="15">
        <v>2076.1860000000001</v>
      </c>
      <c r="AY25" s="15">
        <v>2069.7273</v>
      </c>
      <c r="AZ25" s="15">
        <v>2065.7033999999999</v>
      </c>
      <c r="BA25" s="15">
        <v>2063.6257000000001</v>
      </c>
      <c r="BB25" s="15">
        <v>2059.5137</v>
      </c>
      <c r="BC25" s="15">
        <v>2051.7705000000001</v>
      </c>
      <c r="BD25" s="15">
        <v>2049.489</v>
      </c>
      <c r="BE25" s="15">
        <v>2059.5054</v>
      </c>
      <c r="BF25" s="15">
        <v>2070.7458000000001</v>
      </c>
      <c r="BG25" s="15">
        <v>2076.8825999999999</v>
      </c>
      <c r="BH25" s="17"/>
      <c r="BI25" s="14">
        <v>1.9029</v>
      </c>
      <c r="BJ25" s="14">
        <v>1.9033</v>
      </c>
      <c r="BK25" s="14">
        <v>1.9036999999999999</v>
      </c>
      <c r="BL25" s="14">
        <v>1.9046000000000001</v>
      </c>
      <c r="BM25" s="14">
        <v>1.9038999999999999</v>
      </c>
      <c r="BN25" s="14">
        <v>1.9032</v>
      </c>
      <c r="BO25" s="14">
        <v>1.9033</v>
      </c>
      <c r="BP25" s="14">
        <v>1.9023000000000001</v>
      </c>
      <c r="BQ25" s="14">
        <v>1.9026000000000001</v>
      </c>
      <c r="BR25" s="14">
        <v>1.9044000000000001</v>
      </c>
      <c r="BS25" s="14">
        <v>1.9047000000000001</v>
      </c>
      <c r="BT25" s="14">
        <v>1.9058999999999999</v>
      </c>
      <c r="BU25" s="14">
        <v>1.9049</v>
      </c>
      <c r="BV25" s="14">
        <v>1.9053</v>
      </c>
      <c r="BW25" s="14">
        <v>1.9051</v>
      </c>
      <c r="BX25" s="14">
        <v>1.9053</v>
      </c>
      <c r="BY25" s="14">
        <v>1.9053</v>
      </c>
      <c r="BZ25" s="14">
        <v>1.9048</v>
      </c>
      <c r="CA25" s="14">
        <v>1.9040999999999999</v>
      </c>
      <c r="CB25" s="14">
        <v>1.9036</v>
      </c>
      <c r="CC25" s="14">
        <v>1.9031</v>
      </c>
      <c r="CD25" s="14">
        <v>1.9020999999999999</v>
      </c>
      <c r="CE25" s="14">
        <v>1.9026000000000001</v>
      </c>
      <c r="CF25" s="14">
        <v>1.9028</v>
      </c>
      <c r="CG25" s="14">
        <v>1.9041999999999999</v>
      </c>
      <c r="CH25" s="14">
        <v>1.9195</v>
      </c>
      <c r="CI25" s="14">
        <v>1.9194</v>
      </c>
      <c r="CJ25" s="14">
        <v>1.9181999999999999</v>
      </c>
      <c r="CK25" s="14">
        <v>1.917</v>
      </c>
      <c r="CL25" s="14">
        <v>1.9160999999999999</v>
      </c>
      <c r="CM25" s="14">
        <v>1.9167000000000001</v>
      </c>
      <c r="CN25" s="14">
        <v>1.9216</v>
      </c>
      <c r="CO25" s="14">
        <v>1.9277</v>
      </c>
      <c r="CP25" s="14">
        <v>1.9278999999999999</v>
      </c>
      <c r="CQ25" s="14">
        <v>1.9265000000000001</v>
      </c>
      <c r="CR25" s="14">
        <v>1.9254</v>
      </c>
      <c r="CS25" s="14">
        <v>1.9246000000000001</v>
      </c>
      <c r="CT25" s="14">
        <v>1.9232</v>
      </c>
      <c r="CU25" s="14">
        <v>1.9220999999999999</v>
      </c>
      <c r="CV25" s="14">
        <v>1.9212</v>
      </c>
      <c r="CW25" s="14">
        <v>1.92</v>
      </c>
      <c r="CX25" s="14">
        <v>1.9184000000000001</v>
      </c>
      <c r="CY25" s="14">
        <v>1.9176</v>
      </c>
      <c r="CZ25" s="14">
        <v>1.9169</v>
      </c>
      <c r="DA25" s="14">
        <v>1.9152</v>
      </c>
      <c r="DB25" s="14">
        <v>1.9144000000000001</v>
      </c>
      <c r="DC25" s="14">
        <v>1.9153</v>
      </c>
      <c r="DD25" s="14">
        <v>1.9171</v>
      </c>
      <c r="DE25" s="14">
        <v>1.9185000000000001</v>
      </c>
    </row>
    <row r="26" spans="1:109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29">
        <f t="shared" si="0"/>
        <v>1936.4264000000001</v>
      </c>
      <c r="H26" s="29">
        <f t="shared" si="1"/>
        <v>1971.7781375000002</v>
      </c>
      <c r="I26" s="29">
        <f t="shared" si="2"/>
        <v>2002.45371875</v>
      </c>
      <c r="J26" s="29">
        <f t="shared" si="3"/>
        <v>2023.5768541666669</v>
      </c>
      <c r="K26" s="15">
        <v>1936.4264000000001</v>
      </c>
      <c r="L26" s="15">
        <v>1969.8544999999999</v>
      </c>
      <c r="M26" s="15">
        <v>1973.1670999999999</v>
      </c>
      <c r="N26" s="15">
        <v>1975.5217</v>
      </c>
      <c r="O26" s="15">
        <v>1975.4005</v>
      </c>
      <c r="P26" s="15">
        <v>1972.3554999999999</v>
      </c>
      <c r="Q26" s="15">
        <v>1969.6887999999999</v>
      </c>
      <c r="R26" s="15">
        <v>1969.8617999999999</v>
      </c>
      <c r="S26" s="15">
        <v>1968.3751999999999</v>
      </c>
      <c r="T26" s="15">
        <v>2002.3018999999999</v>
      </c>
      <c r="U26" s="15">
        <v>2004.6003000000001</v>
      </c>
      <c r="V26" s="15">
        <v>2005.1565000000001</v>
      </c>
      <c r="W26" s="15">
        <v>2005.8611000000001</v>
      </c>
      <c r="X26" s="15">
        <v>2005.4097999999999</v>
      </c>
      <c r="Y26" s="15">
        <v>2005.8462</v>
      </c>
      <c r="Z26" s="15">
        <v>2005.4297999999999</v>
      </c>
      <c r="AA26" s="15">
        <v>2003.8859</v>
      </c>
      <c r="AB26" s="15">
        <v>2000.7526</v>
      </c>
      <c r="AC26" s="15">
        <v>2001.3255999999999</v>
      </c>
      <c r="AD26" s="15">
        <v>2000.5533</v>
      </c>
      <c r="AE26" s="15">
        <v>1999.1070999999999</v>
      </c>
      <c r="AF26" s="15">
        <v>1999.1676</v>
      </c>
      <c r="AG26" s="15">
        <v>1998.2738999999999</v>
      </c>
      <c r="AH26" s="15">
        <v>1999.8959</v>
      </c>
      <c r="AI26" s="15">
        <v>2001.692</v>
      </c>
      <c r="AJ26" s="15">
        <v>2035.0283999999999</v>
      </c>
      <c r="AK26" s="15">
        <v>2036.0452</v>
      </c>
      <c r="AL26" s="15">
        <v>2034.4170999999999</v>
      </c>
      <c r="AM26" s="15">
        <v>2032.4973</v>
      </c>
      <c r="AN26" s="15">
        <v>2027.1438000000001</v>
      </c>
      <c r="AO26" s="15">
        <v>2023.2149999999999</v>
      </c>
      <c r="AP26" s="15">
        <v>2025.7845</v>
      </c>
      <c r="AQ26" s="15">
        <v>2023.8315</v>
      </c>
      <c r="AR26" s="15">
        <v>2019.4344000000001</v>
      </c>
      <c r="AS26" s="15">
        <v>2017.8717999999999</v>
      </c>
      <c r="AT26" s="15">
        <v>2015.1301000000001</v>
      </c>
      <c r="AU26" s="15">
        <v>2014.1460999999999</v>
      </c>
      <c r="AV26" s="15">
        <v>2021.1611</v>
      </c>
      <c r="AW26" s="15">
        <v>2016.5573999999999</v>
      </c>
      <c r="AX26" s="15">
        <v>2018.7388000000001</v>
      </c>
      <c r="AY26" s="15">
        <v>2018.3938000000001</v>
      </c>
      <c r="AZ26" s="15">
        <v>2018.8363999999999</v>
      </c>
      <c r="BA26" s="15">
        <v>2017.9862000000001</v>
      </c>
      <c r="BB26" s="15">
        <v>2018.5236</v>
      </c>
      <c r="BC26" s="15">
        <v>2018.499</v>
      </c>
      <c r="BD26" s="15">
        <v>2020.9365</v>
      </c>
      <c r="BE26" s="15">
        <v>2027.4577999999999</v>
      </c>
      <c r="BF26" s="15">
        <v>2030.5465999999999</v>
      </c>
      <c r="BG26" s="15">
        <v>2033.6621</v>
      </c>
      <c r="BH26" s="17"/>
      <c r="BI26" s="14">
        <v>1.762</v>
      </c>
      <c r="BJ26" s="14">
        <v>1.7658</v>
      </c>
      <c r="BK26" s="14">
        <v>1.7665999999999999</v>
      </c>
      <c r="BL26" s="14">
        <v>1.7678</v>
      </c>
      <c r="BM26" s="14">
        <v>1.7679</v>
      </c>
      <c r="BN26" s="14">
        <v>1.7673000000000001</v>
      </c>
      <c r="BO26" s="14">
        <v>1.7674000000000001</v>
      </c>
      <c r="BP26" s="14">
        <v>1.7657</v>
      </c>
      <c r="BQ26" s="14">
        <v>1.7654000000000001</v>
      </c>
      <c r="BR26" s="14">
        <v>1.7703</v>
      </c>
      <c r="BS26" s="14">
        <v>1.7706</v>
      </c>
      <c r="BT26" s="14">
        <v>1.7709999999999999</v>
      </c>
      <c r="BU26" s="14">
        <v>1.7714000000000001</v>
      </c>
      <c r="BV26" s="14">
        <v>1.7721</v>
      </c>
      <c r="BW26" s="14">
        <v>1.7716000000000001</v>
      </c>
      <c r="BX26" s="14">
        <v>1.7712000000000001</v>
      </c>
      <c r="BY26" s="14">
        <v>1.7713000000000001</v>
      </c>
      <c r="BZ26" s="14">
        <v>1.7713000000000001</v>
      </c>
      <c r="CA26" s="14">
        <v>1.7705</v>
      </c>
      <c r="CB26" s="14">
        <v>1.7694000000000001</v>
      </c>
      <c r="CC26" s="14">
        <v>1.7688999999999999</v>
      </c>
      <c r="CD26" s="14">
        <v>1.7682</v>
      </c>
      <c r="CE26" s="14">
        <v>1.7683</v>
      </c>
      <c r="CF26" s="14">
        <v>1.7683</v>
      </c>
      <c r="CG26" s="14">
        <v>1.7690999999999999</v>
      </c>
      <c r="CH26" s="14">
        <v>1.7694000000000001</v>
      </c>
      <c r="CI26" s="14">
        <v>1.7705</v>
      </c>
      <c r="CJ26" s="14">
        <v>1.7705</v>
      </c>
      <c r="CK26" s="14">
        <v>1.7710999999999999</v>
      </c>
      <c r="CL26" s="14">
        <v>1.7718</v>
      </c>
      <c r="CM26" s="14">
        <v>1.7719</v>
      </c>
      <c r="CN26" s="14">
        <v>1.7718</v>
      </c>
      <c r="CO26" s="14">
        <v>1.7718</v>
      </c>
      <c r="CP26" s="14">
        <v>1.7710999999999999</v>
      </c>
      <c r="CQ26" s="14">
        <v>1.7708999999999999</v>
      </c>
      <c r="CR26" s="14">
        <v>1.7707999999999999</v>
      </c>
      <c r="CS26" s="14">
        <v>1.7705</v>
      </c>
      <c r="CT26" s="14">
        <v>1.77</v>
      </c>
      <c r="CU26" s="14">
        <v>1.7697000000000001</v>
      </c>
      <c r="CV26" s="14">
        <v>1.7685</v>
      </c>
      <c r="CW26" s="14">
        <v>1.7688999999999999</v>
      </c>
      <c r="CX26" s="14">
        <v>1.7681</v>
      </c>
      <c r="CY26" s="14">
        <v>1.7683</v>
      </c>
      <c r="CZ26" s="14">
        <v>1.7684</v>
      </c>
      <c r="DA26" s="14">
        <v>1.7685</v>
      </c>
      <c r="DB26" s="14">
        <v>1.7685</v>
      </c>
      <c r="DC26" s="14">
        <v>1.7681</v>
      </c>
      <c r="DD26" s="14">
        <v>1.7689999999999999</v>
      </c>
      <c r="DE26" s="14">
        <v>1.7687999999999999</v>
      </c>
    </row>
    <row r="27" spans="1:109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29">
        <f t="shared" si="0"/>
        <v>1961.7566999999999</v>
      </c>
      <c r="H27" s="29">
        <f t="shared" si="1"/>
        <v>1948.6450875000003</v>
      </c>
      <c r="I27" s="29">
        <f t="shared" si="2"/>
        <v>1939.6426937499998</v>
      </c>
      <c r="J27" s="29">
        <f t="shared" si="3"/>
        <v>2082.3271583333335</v>
      </c>
      <c r="K27" s="15">
        <v>1961.7566999999999</v>
      </c>
      <c r="L27" s="15">
        <v>1949.8607</v>
      </c>
      <c r="M27" s="15">
        <v>1949.4295999999999</v>
      </c>
      <c r="N27" s="15">
        <v>1948.4223999999999</v>
      </c>
      <c r="O27" s="15">
        <v>1948.6532</v>
      </c>
      <c r="P27" s="15">
        <v>1947.0929000000001</v>
      </c>
      <c r="Q27" s="15">
        <v>1948.1357</v>
      </c>
      <c r="R27" s="15">
        <v>1948.4827</v>
      </c>
      <c r="S27" s="15">
        <v>1949.0835</v>
      </c>
      <c r="T27" s="15">
        <v>1942.9883</v>
      </c>
      <c r="U27" s="15">
        <v>1943.3026</v>
      </c>
      <c r="V27" s="15">
        <v>1944.2251000000001</v>
      </c>
      <c r="W27" s="15">
        <v>1942.0103999999999</v>
      </c>
      <c r="X27" s="15">
        <v>1942.5082</v>
      </c>
      <c r="Y27" s="15">
        <v>1940.2085999999999</v>
      </c>
      <c r="Z27" s="15">
        <v>1940.6288999999999</v>
      </c>
      <c r="AA27" s="15">
        <v>1940.0081</v>
      </c>
      <c r="AB27" s="15">
        <v>1937.4037000000001</v>
      </c>
      <c r="AC27" s="15">
        <v>1937.7202</v>
      </c>
      <c r="AD27" s="15">
        <v>1936.3837000000001</v>
      </c>
      <c r="AE27" s="15">
        <v>1935.9287999999999</v>
      </c>
      <c r="AF27" s="15">
        <v>1935.8411000000001</v>
      </c>
      <c r="AG27" s="15">
        <v>1937.0735</v>
      </c>
      <c r="AH27" s="15">
        <v>1937.6969999999999</v>
      </c>
      <c r="AI27" s="15">
        <v>1940.3549</v>
      </c>
      <c r="AJ27" s="15">
        <v>2088.7858999999999</v>
      </c>
      <c r="AK27" s="15">
        <v>2081.2008999999998</v>
      </c>
      <c r="AL27" s="15">
        <v>2071.8056999999999</v>
      </c>
      <c r="AM27" s="15">
        <v>2061.8530000000001</v>
      </c>
      <c r="AN27" s="15">
        <v>2048.9843999999998</v>
      </c>
      <c r="AO27" s="15">
        <v>2044.8657000000001</v>
      </c>
      <c r="AP27" s="15">
        <v>2074.1975000000002</v>
      </c>
      <c r="AQ27" s="15">
        <v>2088.8656999999998</v>
      </c>
      <c r="AR27" s="15">
        <v>2078.9272000000001</v>
      </c>
      <c r="AS27" s="15">
        <v>2073.4088999999999</v>
      </c>
      <c r="AT27" s="15">
        <v>2072.1765</v>
      </c>
      <c r="AU27" s="15">
        <v>2074.8910999999998</v>
      </c>
      <c r="AV27" s="15">
        <v>2076.8944999999999</v>
      </c>
      <c r="AW27" s="15">
        <v>2079.5364</v>
      </c>
      <c r="AX27" s="15">
        <v>2082.7314000000001</v>
      </c>
      <c r="AY27" s="15">
        <v>2087.0927999999999</v>
      </c>
      <c r="AZ27" s="15">
        <v>2093.4072000000001</v>
      </c>
      <c r="BA27" s="15">
        <v>2098.7871</v>
      </c>
      <c r="BB27" s="15">
        <v>2099.6846</v>
      </c>
      <c r="BC27" s="15">
        <v>2099.4609</v>
      </c>
      <c r="BD27" s="15">
        <v>2099.9829</v>
      </c>
      <c r="BE27" s="15">
        <v>2103.0713000000001</v>
      </c>
      <c r="BF27" s="15">
        <v>2100.4618999999998</v>
      </c>
      <c r="BG27" s="15">
        <v>2094.7782999999999</v>
      </c>
      <c r="BH27" s="17"/>
      <c r="BI27" s="14">
        <v>1.8917999999999999</v>
      </c>
      <c r="BJ27" s="14">
        <v>1.8902000000000001</v>
      </c>
      <c r="BK27" s="14">
        <v>1.8906000000000001</v>
      </c>
      <c r="BL27" s="14">
        <v>1.8915</v>
      </c>
      <c r="BM27" s="14">
        <v>1.8914</v>
      </c>
      <c r="BN27" s="14">
        <v>1.8909</v>
      </c>
      <c r="BO27" s="14">
        <v>1.8904000000000001</v>
      </c>
      <c r="BP27" s="14">
        <v>1.8900999999999999</v>
      </c>
      <c r="BQ27" s="14">
        <v>1.89</v>
      </c>
      <c r="BR27" s="14">
        <v>1.8897999999999999</v>
      </c>
      <c r="BS27" s="14">
        <v>1.8908</v>
      </c>
      <c r="BT27" s="14">
        <v>1.8904000000000001</v>
      </c>
      <c r="BU27" s="14">
        <v>1.8915</v>
      </c>
      <c r="BV27" s="14">
        <v>1.8902000000000001</v>
      </c>
      <c r="BW27" s="14">
        <v>1.891</v>
      </c>
      <c r="BX27" s="14">
        <v>1.8904000000000001</v>
      </c>
      <c r="BY27" s="14">
        <v>1.8903000000000001</v>
      </c>
      <c r="BZ27" s="14">
        <v>1.8909</v>
      </c>
      <c r="CA27" s="14">
        <v>1.8904000000000001</v>
      </c>
      <c r="CB27" s="14">
        <v>1.8900999999999999</v>
      </c>
      <c r="CC27" s="14">
        <v>1.8892</v>
      </c>
      <c r="CD27" s="14">
        <v>1.8894</v>
      </c>
      <c r="CE27" s="14">
        <v>1.889</v>
      </c>
      <c r="CF27" s="14">
        <v>1.8896999999999999</v>
      </c>
      <c r="CG27" s="14">
        <v>1.8895999999999999</v>
      </c>
      <c r="CH27" s="14">
        <v>1.9044000000000001</v>
      </c>
      <c r="CI27" s="14">
        <v>1.9036</v>
      </c>
      <c r="CJ27" s="14">
        <v>1.9021999999999999</v>
      </c>
      <c r="CK27" s="14">
        <v>1.901</v>
      </c>
      <c r="CL27" s="14">
        <v>1.8996999999999999</v>
      </c>
      <c r="CM27" s="14">
        <v>1.8996999999999999</v>
      </c>
      <c r="CN27" s="14">
        <v>1.9036999999999999</v>
      </c>
      <c r="CO27" s="14">
        <v>1.9061999999999999</v>
      </c>
      <c r="CP27" s="14">
        <v>1.9044000000000001</v>
      </c>
      <c r="CQ27" s="14">
        <v>1.9034</v>
      </c>
      <c r="CR27" s="14">
        <v>1.9036999999999999</v>
      </c>
      <c r="CS27" s="14">
        <v>1.9038999999999999</v>
      </c>
      <c r="CT27" s="14">
        <v>1.9043000000000001</v>
      </c>
      <c r="CU27" s="14">
        <v>1.9038999999999999</v>
      </c>
      <c r="CV27" s="14">
        <v>1.9039999999999999</v>
      </c>
      <c r="CW27" s="14">
        <v>1.9045000000000001</v>
      </c>
      <c r="CX27" s="14">
        <v>1.905</v>
      </c>
      <c r="CY27" s="14">
        <v>1.9066000000000001</v>
      </c>
      <c r="CZ27" s="14">
        <v>1.9065000000000001</v>
      </c>
      <c r="DA27" s="14">
        <v>1.9059999999999999</v>
      </c>
      <c r="DB27" s="14">
        <v>1.9063000000000001</v>
      </c>
      <c r="DC27" s="14">
        <v>1.9056999999999999</v>
      </c>
      <c r="DD27" s="14">
        <v>1.9058999999999999</v>
      </c>
      <c r="DE27" s="14">
        <v>1.9056999999999999</v>
      </c>
    </row>
    <row r="28" spans="1:109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29">
        <f t="shared" si="0"/>
        <v>1977.6608000000001</v>
      </c>
      <c r="H28" s="29">
        <f t="shared" si="1"/>
        <v>1994.1698000000001</v>
      </c>
      <c r="I28" s="29">
        <f t="shared" si="2"/>
        <v>2008.4603562500004</v>
      </c>
      <c r="J28" s="29">
        <f t="shared" si="3"/>
        <v>1996.2033249999997</v>
      </c>
      <c r="K28" s="15">
        <v>1977.6608000000001</v>
      </c>
      <c r="L28" s="15">
        <v>1992.8188</v>
      </c>
      <c r="M28" s="15">
        <v>1992.1947</v>
      </c>
      <c r="N28" s="15">
        <v>1992.4646</v>
      </c>
      <c r="O28" s="15">
        <v>1993.2301</v>
      </c>
      <c r="P28" s="15">
        <v>1994.2331999999999</v>
      </c>
      <c r="Q28" s="15">
        <v>1995.99</v>
      </c>
      <c r="R28" s="15">
        <v>1996.8739</v>
      </c>
      <c r="S28" s="15">
        <v>1995.5531000000001</v>
      </c>
      <c r="T28" s="15">
        <v>2005.5600999999999</v>
      </c>
      <c r="U28" s="15">
        <v>2004.2437</v>
      </c>
      <c r="V28" s="15">
        <v>2002.8883000000001</v>
      </c>
      <c r="W28" s="15">
        <v>2003.0817</v>
      </c>
      <c r="X28" s="15">
        <v>2004.1130000000001</v>
      </c>
      <c r="Y28" s="15">
        <v>2007.1404</v>
      </c>
      <c r="Z28" s="15">
        <v>2007.7579000000001</v>
      </c>
      <c r="AA28" s="15">
        <v>2011.1270999999999</v>
      </c>
      <c r="AB28" s="15">
        <v>2010.3251</v>
      </c>
      <c r="AC28" s="15">
        <v>2013.6794</v>
      </c>
      <c r="AD28" s="15">
        <v>2014.5253</v>
      </c>
      <c r="AE28" s="15">
        <v>2013.4097999999999</v>
      </c>
      <c r="AF28" s="15">
        <v>2012.3869999999999</v>
      </c>
      <c r="AG28" s="15">
        <v>2010.3734999999999</v>
      </c>
      <c r="AH28" s="15">
        <v>2007.019</v>
      </c>
      <c r="AI28" s="15">
        <v>2007.7344000000001</v>
      </c>
      <c r="AJ28" s="15">
        <v>1988.1122</v>
      </c>
      <c r="AK28" s="15">
        <v>1987.3619000000001</v>
      </c>
      <c r="AL28" s="15">
        <v>1986.7343000000001</v>
      </c>
      <c r="AM28" s="15">
        <v>1985.3732</v>
      </c>
      <c r="AN28" s="15">
        <v>1986.3522</v>
      </c>
      <c r="AO28" s="15">
        <v>1990.1124</v>
      </c>
      <c r="AP28" s="15">
        <v>1997.4501</v>
      </c>
      <c r="AQ28" s="15">
        <v>2004.0487000000001</v>
      </c>
      <c r="AR28" s="15">
        <v>2008.4176</v>
      </c>
      <c r="AS28" s="15">
        <v>2010.0516</v>
      </c>
      <c r="AT28" s="15">
        <v>2012.2279000000001</v>
      </c>
      <c r="AU28" s="15">
        <v>2009.2173</v>
      </c>
      <c r="AV28" s="15">
        <v>2006.7726</v>
      </c>
      <c r="AW28" s="15">
        <v>2005.223</v>
      </c>
      <c r="AX28" s="15">
        <v>2004.3297</v>
      </c>
      <c r="AY28" s="15">
        <v>2002.1884</v>
      </c>
      <c r="AZ28" s="15">
        <v>1998.8667</v>
      </c>
      <c r="BA28" s="15">
        <v>1996.6844000000001</v>
      </c>
      <c r="BB28" s="15">
        <v>1993.1003000000001</v>
      </c>
      <c r="BC28" s="15">
        <v>1989.4357</v>
      </c>
      <c r="BD28" s="15">
        <v>1983.9646</v>
      </c>
      <c r="BE28" s="15">
        <v>1986.0531000000001</v>
      </c>
      <c r="BF28" s="15">
        <v>1989.0106000000001</v>
      </c>
      <c r="BG28" s="15">
        <v>1987.7913000000001</v>
      </c>
      <c r="BH28" s="17"/>
      <c r="BI28" s="14">
        <v>1.8663000000000001</v>
      </c>
      <c r="BJ28" s="14">
        <v>1.8669</v>
      </c>
      <c r="BK28" s="14">
        <v>1.8673999999999999</v>
      </c>
      <c r="BL28" s="14">
        <v>1.8685</v>
      </c>
      <c r="BM28" s="14">
        <v>1.8689</v>
      </c>
      <c r="BN28" s="14">
        <v>1.8675999999999999</v>
      </c>
      <c r="BO28" s="14">
        <v>1.8674999999999999</v>
      </c>
      <c r="BP28" s="14">
        <v>1.8669</v>
      </c>
      <c r="BQ28" s="14">
        <v>1.8667</v>
      </c>
      <c r="BR28" s="14">
        <v>1.8688</v>
      </c>
      <c r="BS28" s="14">
        <v>1.8689</v>
      </c>
      <c r="BT28" s="14">
        <v>1.869</v>
      </c>
      <c r="BU28" s="14">
        <v>1.8693</v>
      </c>
      <c r="BV28" s="14">
        <v>1.8702000000000001</v>
      </c>
      <c r="BW28" s="14">
        <v>1.8692</v>
      </c>
      <c r="BX28" s="14">
        <v>1.8696999999999999</v>
      </c>
      <c r="BY28" s="14">
        <v>1.8691</v>
      </c>
      <c r="BZ28" s="14">
        <v>1.8695999999999999</v>
      </c>
      <c r="CA28" s="14">
        <v>1.8694999999999999</v>
      </c>
      <c r="CB28" s="14">
        <v>1.8686</v>
      </c>
      <c r="CC28" s="14">
        <v>1.8685</v>
      </c>
      <c r="CD28" s="14">
        <v>1.8680000000000001</v>
      </c>
      <c r="CE28" s="14">
        <v>1.8673999999999999</v>
      </c>
      <c r="CF28" s="14">
        <v>1.8678999999999999</v>
      </c>
      <c r="CG28" s="14">
        <v>1.8675999999999999</v>
      </c>
      <c r="CH28" s="14">
        <v>1.8668</v>
      </c>
      <c r="CI28" s="14">
        <v>1.8673</v>
      </c>
      <c r="CJ28" s="14">
        <v>1.8680000000000001</v>
      </c>
      <c r="CK28" s="14">
        <v>1.8685</v>
      </c>
      <c r="CL28" s="14">
        <v>1.8691</v>
      </c>
      <c r="CM28" s="14">
        <v>1.8701000000000001</v>
      </c>
      <c r="CN28" s="14">
        <v>1.8714999999999999</v>
      </c>
      <c r="CO28" s="14">
        <v>1.8716999999999999</v>
      </c>
      <c r="CP28" s="14">
        <v>1.8721000000000001</v>
      </c>
      <c r="CQ28" s="14">
        <v>1.8735999999999999</v>
      </c>
      <c r="CR28" s="14">
        <v>1.8731</v>
      </c>
      <c r="CS28" s="14">
        <v>1.8729</v>
      </c>
      <c r="CT28" s="14">
        <v>1.8722000000000001</v>
      </c>
      <c r="CU28" s="14">
        <v>1.8712</v>
      </c>
      <c r="CV28" s="14">
        <v>1.8703000000000001</v>
      </c>
      <c r="CW28" s="14">
        <v>1.8697999999999999</v>
      </c>
      <c r="CX28" s="14">
        <v>1.8693</v>
      </c>
      <c r="CY28" s="14">
        <v>1.8683000000000001</v>
      </c>
      <c r="CZ28" s="14">
        <v>1.8678999999999999</v>
      </c>
      <c r="DA28" s="14">
        <v>1.8669</v>
      </c>
      <c r="DB28" s="14">
        <v>1.8668</v>
      </c>
      <c r="DC28" s="14">
        <v>1.8660000000000001</v>
      </c>
      <c r="DD28" s="14">
        <v>1.865</v>
      </c>
      <c r="DE28" s="14">
        <v>1.8667</v>
      </c>
    </row>
    <row r="29" spans="1:109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29">
        <f t="shared" si="0"/>
        <v>1946.0304000000001</v>
      </c>
      <c r="H29" s="29">
        <f t="shared" si="1"/>
        <v>1959.9985125000003</v>
      </c>
      <c r="I29" s="29">
        <f t="shared" si="2"/>
        <v>1966.7105062500004</v>
      </c>
      <c r="J29" s="29">
        <f t="shared" si="3"/>
        <v>2015.8298374999997</v>
      </c>
      <c r="K29" s="15">
        <v>1946.0304000000001</v>
      </c>
      <c r="L29" s="15">
        <v>1965.9838999999999</v>
      </c>
      <c r="M29" s="15">
        <v>1967.7407000000001</v>
      </c>
      <c r="N29" s="15">
        <v>1964.3685</v>
      </c>
      <c r="O29" s="15">
        <v>1958.6719000000001</v>
      </c>
      <c r="P29" s="15">
        <v>1953.6809000000001</v>
      </c>
      <c r="Q29" s="15">
        <v>1952.5527</v>
      </c>
      <c r="R29" s="15">
        <v>1955.6724999999999</v>
      </c>
      <c r="S29" s="15">
        <v>1961.317</v>
      </c>
      <c r="T29" s="15">
        <v>1980.519</v>
      </c>
      <c r="U29" s="15">
        <v>1981.9579000000001</v>
      </c>
      <c r="V29" s="15">
        <v>1979.0634</v>
      </c>
      <c r="W29" s="15">
        <v>1975.8434999999999</v>
      </c>
      <c r="X29" s="15">
        <v>1974.2118</v>
      </c>
      <c r="Y29" s="15">
        <v>1970.0925</v>
      </c>
      <c r="Z29" s="15">
        <v>1964.7991999999999</v>
      </c>
      <c r="AA29" s="15">
        <v>1959.9063000000001</v>
      </c>
      <c r="AB29" s="15">
        <v>1952.2727</v>
      </c>
      <c r="AC29" s="15">
        <v>1955.2388000000001</v>
      </c>
      <c r="AD29" s="15">
        <v>1953.4929</v>
      </c>
      <c r="AE29" s="15">
        <v>1954.0463</v>
      </c>
      <c r="AF29" s="15">
        <v>1959.1736000000001</v>
      </c>
      <c r="AG29" s="15">
        <v>1962.2462</v>
      </c>
      <c r="AH29" s="15">
        <v>1969.08</v>
      </c>
      <c r="AI29" s="15">
        <v>1975.424</v>
      </c>
      <c r="AJ29" s="15">
        <v>2013.9748999999999</v>
      </c>
      <c r="AK29" s="15">
        <v>2017.76</v>
      </c>
      <c r="AL29" s="15">
        <v>2019.65</v>
      </c>
      <c r="AM29" s="15">
        <v>2021.9574</v>
      </c>
      <c r="AN29" s="15">
        <v>2022.001</v>
      </c>
      <c r="AO29" s="15">
        <v>2024.1635000000001</v>
      </c>
      <c r="AP29" s="15">
        <v>2049.9409000000001</v>
      </c>
      <c r="AQ29" s="15">
        <v>2063.0115000000001</v>
      </c>
      <c r="AR29" s="15">
        <v>2054.1698999999999</v>
      </c>
      <c r="AS29" s="15">
        <v>2047.8873000000001</v>
      </c>
      <c r="AT29" s="15">
        <v>2039.2864</v>
      </c>
      <c r="AU29" s="15">
        <v>2029.1711</v>
      </c>
      <c r="AV29" s="15">
        <v>2018.8108999999999</v>
      </c>
      <c r="AW29" s="15">
        <v>2012.9882</v>
      </c>
      <c r="AX29" s="15">
        <v>2006.0762999999999</v>
      </c>
      <c r="AY29" s="15">
        <v>1998.6576</v>
      </c>
      <c r="AZ29" s="15">
        <v>1990.8252</v>
      </c>
      <c r="BA29" s="15">
        <v>1986.1656</v>
      </c>
      <c r="BB29" s="15">
        <v>1986.8710000000001</v>
      </c>
      <c r="BC29" s="15">
        <v>1983.3575000000001</v>
      </c>
      <c r="BD29" s="15">
        <v>1983.9348</v>
      </c>
      <c r="BE29" s="15">
        <v>1995.0945999999999</v>
      </c>
      <c r="BF29" s="15">
        <v>2003.6211000000001</v>
      </c>
      <c r="BG29" s="15">
        <v>2010.5393999999999</v>
      </c>
      <c r="BH29" s="17"/>
      <c r="BI29" s="14">
        <v>1.9098999999999999</v>
      </c>
      <c r="BJ29" s="14">
        <v>1.9118999999999999</v>
      </c>
      <c r="BK29" s="14">
        <v>1.9125000000000001</v>
      </c>
      <c r="BL29" s="14">
        <v>1.9127000000000001</v>
      </c>
      <c r="BM29" s="14">
        <v>1.9127000000000001</v>
      </c>
      <c r="BN29" s="14">
        <v>1.9117</v>
      </c>
      <c r="BO29" s="14">
        <v>1.9117</v>
      </c>
      <c r="BP29" s="14">
        <v>1.9113</v>
      </c>
      <c r="BQ29" s="14">
        <v>1.9115</v>
      </c>
      <c r="BR29" s="14">
        <v>1.9138999999999999</v>
      </c>
      <c r="BS29" s="14">
        <v>1.9135</v>
      </c>
      <c r="BT29" s="14">
        <v>1.9132</v>
      </c>
      <c r="BU29" s="14">
        <v>1.9137</v>
      </c>
      <c r="BV29" s="14">
        <v>1.9134</v>
      </c>
      <c r="BW29" s="14">
        <v>1.9134</v>
      </c>
      <c r="BX29" s="14">
        <v>1.9135</v>
      </c>
      <c r="BY29" s="14">
        <v>1.9131</v>
      </c>
      <c r="BZ29" s="14">
        <v>1.9137999999999999</v>
      </c>
      <c r="CA29" s="14">
        <v>1.9124000000000001</v>
      </c>
      <c r="CB29" s="14">
        <v>1.9129</v>
      </c>
      <c r="CC29" s="14">
        <v>1.9127000000000001</v>
      </c>
      <c r="CD29" s="14">
        <v>1.9117999999999999</v>
      </c>
      <c r="CE29" s="14">
        <v>1.9116</v>
      </c>
      <c r="CF29" s="14">
        <v>1.9119999999999999</v>
      </c>
      <c r="CG29" s="14">
        <v>1.9135</v>
      </c>
      <c r="CH29" s="14">
        <v>1.9209000000000001</v>
      </c>
      <c r="CI29" s="14">
        <v>1.9214</v>
      </c>
      <c r="CJ29" s="14">
        <v>1.9218</v>
      </c>
      <c r="CK29" s="14">
        <v>1.9218999999999999</v>
      </c>
      <c r="CL29" s="14">
        <v>1.9227000000000001</v>
      </c>
      <c r="CM29" s="14">
        <v>1.9239999999999999</v>
      </c>
      <c r="CN29" s="14">
        <v>1.9280999999999999</v>
      </c>
      <c r="CO29" s="14">
        <v>1.931</v>
      </c>
      <c r="CP29" s="14">
        <v>1.9300999999999999</v>
      </c>
      <c r="CQ29" s="14">
        <v>1.9294</v>
      </c>
      <c r="CR29" s="14">
        <v>1.9272</v>
      </c>
      <c r="CS29" s="14">
        <v>1.9258</v>
      </c>
      <c r="CT29" s="14">
        <v>1.9253</v>
      </c>
      <c r="CU29" s="14">
        <v>1.9226000000000001</v>
      </c>
      <c r="CV29" s="14">
        <v>1.9226000000000001</v>
      </c>
      <c r="CW29" s="14">
        <v>1.9209000000000001</v>
      </c>
      <c r="CX29" s="14">
        <v>1.9196</v>
      </c>
      <c r="CY29" s="14">
        <v>1.9189000000000001</v>
      </c>
      <c r="CZ29" s="14">
        <v>1.9177</v>
      </c>
      <c r="DA29" s="14">
        <v>1.9173</v>
      </c>
      <c r="DB29" s="14">
        <v>1.9180999999999999</v>
      </c>
      <c r="DC29" s="14">
        <v>1.9182999999999999</v>
      </c>
      <c r="DD29" s="14">
        <v>1.9191</v>
      </c>
      <c r="DE29" s="14">
        <v>1.9194</v>
      </c>
    </row>
    <row r="30" spans="1:109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29">
        <f t="shared" si="0"/>
        <v>1969.0585000000001</v>
      </c>
      <c r="H30" s="29">
        <f t="shared" si="1"/>
        <v>1971.3169499999999</v>
      </c>
      <c r="I30" s="29">
        <f t="shared" si="2"/>
        <v>1985.8547062499997</v>
      </c>
      <c r="J30" s="29">
        <f t="shared" si="3"/>
        <v>1986.0099375000002</v>
      </c>
      <c r="K30" s="15">
        <v>1969.0585000000001</v>
      </c>
      <c r="L30" s="15">
        <v>1970.4630999999999</v>
      </c>
      <c r="M30" s="15">
        <v>1966.1339</v>
      </c>
      <c r="N30" s="15">
        <v>1968.7725</v>
      </c>
      <c r="O30" s="15">
        <v>1971.0098</v>
      </c>
      <c r="P30" s="15">
        <v>1970.5083</v>
      </c>
      <c r="Q30" s="15">
        <v>1974.8932</v>
      </c>
      <c r="R30" s="15">
        <v>1976.2362000000001</v>
      </c>
      <c r="S30" s="15">
        <v>1972.5186000000001</v>
      </c>
      <c r="T30" s="15">
        <v>1982.3308999999999</v>
      </c>
      <c r="U30" s="15">
        <v>1979.6494</v>
      </c>
      <c r="V30" s="15">
        <v>1977.0463</v>
      </c>
      <c r="W30" s="15">
        <v>1977.7043000000001</v>
      </c>
      <c r="X30" s="15">
        <v>1980.2610999999999</v>
      </c>
      <c r="Y30" s="15">
        <v>1983.8087</v>
      </c>
      <c r="Z30" s="15">
        <v>1986.6178</v>
      </c>
      <c r="AA30" s="15">
        <v>1988.3336999999999</v>
      </c>
      <c r="AB30" s="15">
        <v>1989.0198</v>
      </c>
      <c r="AC30" s="15">
        <v>1994.1405999999999</v>
      </c>
      <c r="AD30" s="15">
        <v>1993.4824000000001</v>
      </c>
      <c r="AE30" s="15">
        <v>1993.2791</v>
      </c>
      <c r="AF30" s="15">
        <v>1992.2648999999999</v>
      </c>
      <c r="AG30" s="15">
        <v>1987.7860000000001</v>
      </c>
      <c r="AH30" s="15">
        <v>1984.6668999999999</v>
      </c>
      <c r="AI30" s="15">
        <v>1983.2834</v>
      </c>
      <c r="AJ30" s="15">
        <v>1969.0497</v>
      </c>
      <c r="AK30" s="15">
        <v>1971.3502000000001</v>
      </c>
      <c r="AL30" s="15">
        <v>1973.9998000000001</v>
      </c>
      <c r="AM30" s="15">
        <v>1978.2929999999999</v>
      </c>
      <c r="AN30" s="15">
        <v>1980.9238</v>
      </c>
      <c r="AO30" s="15">
        <v>1986.3933999999999</v>
      </c>
      <c r="AP30" s="15">
        <v>2004.1677999999999</v>
      </c>
      <c r="AQ30" s="15">
        <v>2011.7067</v>
      </c>
      <c r="AR30" s="15">
        <v>2013.509</v>
      </c>
      <c r="AS30" s="15">
        <v>2011.8688</v>
      </c>
      <c r="AT30" s="15">
        <v>2008.9286999999999</v>
      </c>
      <c r="AU30" s="15">
        <v>2003.6325999999999</v>
      </c>
      <c r="AV30" s="15">
        <v>2001.6532</v>
      </c>
      <c r="AW30" s="15">
        <v>1996.0663</v>
      </c>
      <c r="AX30" s="15">
        <v>1994.6718000000001</v>
      </c>
      <c r="AY30" s="15">
        <v>1988.7860000000001</v>
      </c>
      <c r="AZ30" s="15">
        <v>1983.5030999999999</v>
      </c>
      <c r="BA30" s="15">
        <v>1978.8570999999999</v>
      </c>
      <c r="BB30" s="15">
        <v>1976.3518999999999</v>
      </c>
      <c r="BC30" s="15">
        <v>1968.9297999999999</v>
      </c>
      <c r="BD30" s="15">
        <v>1962.9073000000001</v>
      </c>
      <c r="BE30" s="15">
        <v>1964.2107000000001</v>
      </c>
      <c r="BF30" s="15">
        <v>1966.4094</v>
      </c>
      <c r="BG30" s="15">
        <v>1968.0684000000001</v>
      </c>
      <c r="BH30" s="17"/>
      <c r="BI30" s="14">
        <v>1.8509</v>
      </c>
      <c r="BJ30" s="14">
        <v>1.8536999999999999</v>
      </c>
      <c r="BK30" s="14">
        <v>1.8555999999999999</v>
      </c>
      <c r="BL30" s="14">
        <v>1.8556999999999999</v>
      </c>
      <c r="BM30" s="14">
        <v>1.8557999999999999</v>
      </c>
      <c r="BN30" s="14">
        <v>1.8554999999999999</v>
      </c>
      <c r="BO30" s="14">
        <v>1.8546</v>
      </c>
      <c r="BP30" s="14">
        <v>1.8537999999999999</v>
      </c>
      <c r="BQ30" s="14">
        <v>1.8543000000000001</v>
      </c>
      <c r="BR30" s="14">
        <v>1.857</v>
      </c>
      <c r="BS30" s="14">
        <v>1.8574999999999999</v>
      </c>
      <c r="BT30" s="14">
        <v>1.8579000000000001</v>
      </c>
      <c r="BU30" s="14">
        <v>1.8583000000000001</v>
      </c>
      <c r="BV30" s="14">
        <v>1.8585</v>
      </c>
      <c r="BW30" s="14">
        <v>1.8580000000000001</v>
      </c>
      <c r="BX30" s="14">
        <v>1.8576999999999999</v>
      </c>
      <c r="BY30" s="14">
        <v>1.8586</v>
      </c>
      <c r="BZ30" s="14">
        <v>1.8584000000000001</v>
      </c>
      <c r="CA30" s="14">
        <v>1.8575999999999999</v>
      </c>
      <c r="CB30" s="14">
        <v>1.8580000000000001</v>
      </c>
      <c r="CC30" s="14">
        <v>1.8568</v>
      </c>
      <c r="CD30" s="14">
        <v>1.8559000000000001</v>
      </c>
      <c r="CE30" s="14">
        <v>1.8559000000000001</v>
      </c>
      <c r="CF30" s="14">
        <v>1.8564000000000001</v>
      </c>
      <c r="CG30" s="14">
        <v>1.8568</v>
      </c>
      <c r="CH30" s="14">
        <v>1.8588</v>
      </c>
      <c r="CI30" s="14">
        <v>1.8595999999999999</v>
      </c>
      <c r="CJ30" s="14">
        <v>1.8599000000000001</v>
      </c>
      <c r="CK30" s="14">
        <v>1.86</v>
      </c>
      <c r="CL30" s="14">
        <v>1.8612</v>
      </c>
      <c r="CM30" s="14">
        <v>1.8614999999999999</v>
      </c>
      <c r="CN30" s="14">
        <v>1.8627</v>
      </c>
      <c r="CO30" s="14">
        <v>1.8642000000000001</v>
      </c>
      <c r="CP30" s="14">
        <v>1.8627</v>
      </c>
      <c r="CQ30" s="14">
        <v>1.8633999999999999</v>
      </c>
      <c r="CR30" s="14">
        <v>1.8632</v>
      </c>
      <c r="CS30" s="14">
        <v>1.8625</v>
      </c>
      <c r="CT30" s="14">
        <v>1.8621000000000001</v>
      </c>
      <c r="CU30" s="14">
        <v>1.8606</v>
      </c>
      <c r="CV30" s="14">
        <v>1.8597999999999999</v>
      </c>
      <c r="CW30" s="14">
        <v>1.8602000000000001</v>
      </c>
      <c r="CX30" s="14">
        <v>1.8592</v>
      </c>
      <c r="CY30" s="14">
        <v>1.8587</v>
      </c>
      <c r="CZ30" s="14">
        <v>1.8572</v>
      </c>
      <c r="DA30" s="14">
        <v>1.8575999999999999</v>
      </c>
      <c r="DB30" s="14">
        <v>1.8575999999999999</v>
      </c>
      <c r="DC30" s="14">
        <v>1.8577999999999999</v>
      </c>
      <c r="DD30" s="14">
        <v>1.8575999999999999</v>
      </c>
      <c r="DE30" s="14">
        <v>1.8574999999999999</v>
      </c>
    </row>
    <row r="31" spans="1:109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29">
        <f t="shared" si="0"/>
        <v>1940.2517</v>
      </c>
      <c r="H31" s="29">
        <f t="shared" si="1"/>
        <v>1960.1549875000001</v>
      </c>
      <c r="I31" s="29">
        <f t="shared" si="2"/>
        <v>1985.2640562500001</v>
      </c>
      <c r="J31" s="29">
        <f t="shared" si="3"/>
        <v>2072.0652875000001</v>
      </c>
      <c r="K31" s="15">
        <v>1940.2517</v>
      </c>
      <c r="L31" s="15">
        <v>1965.3905</v>
      </c>
      <c r="M31" s="15">
        <v>1966.64</v>
      </c>
      <c r="N31" s="15">
        <v>1964.5159000000001</v>
      </c>
      <c r="O31" s="15">
        <v>1961.5615</v>
      </c>
      <c r="P31" s="15">
        <v>1956.4010000000001</v>
      </c>
      <c r="Q31" s="15">
        <v>1953.2001</v>
      </c>
      <c r="R31" s="15">
        <v>1954.9254000000001</v>
      </c>
      <c r="S31" s="15">
        <v>1958.6054999999999</v>
      </c>
      <c r="T31" s="15">
        <v>1997.5435</v>
      </c>
      <c r="U31" s="15">
        <v>2000.5018</v>
      </c>
      <c r="V31" s="15">
        <v>1999.5903000000001</v>
      </c>
      <c r="W31" s="15">
        <v>1998.0496000000001</v>
      </c>
      <c r="X31" s="15">
        <v>1995.8079</v>
      </c>
      <c r="Y31" s="15">
        <v>1994.7637</v>
      </c>
      <c r="Z31" s="15">
        <v>1988.2163</v>
      </c>
      <c r="AA31" s="15">
        <v>1984.4772</v>
      </c>
      <c r="AB31" s="15">
        <v>1976.8190999999999</v>
      </c>
      <c r="AC31" s="15">
        <v>1973.1943000000001</v>
      </c>
      <c r="AD31" s="15">
        <v>1971.1089999999999</v>
      </c>
      <c r="AE31" s="15">
        <v>1968.0608999999999</v>
      </c>
      <c r="AF31" s="15">
        <v>1970.1965</v>
      </c>
      <c r="AG31" s="15">
        <v>1973.8203000000001</v>
      </c>
      <c r="AH31" s="15">
        <v>1980.5132000000001</v>
      </c>
      <c r="AI31" s="15">
        <v>1991.5613000000001</v>
      </c>
      <c r="AJ31" s="15">
        <v>2086.6006000000002</v>
      </c>
      <c r="AK31" s="15">
        <v>2085.6972999999998</v>
      </c>
      <c r="AL31" s="15">
        <v>2080.4031</v>
      </c>
      <c r="AM31" s="15">
        <v>2071.0837000000001</v>
      </c>
      <c r="AN31" s="15">
        <v>2058.54</v>
      </c>
      <c r="AO31" s="15">
        <v>2057.5700999999999</v>
      </c>
      <c r="AP31" s="15">
        <v>2071.4751000000001</v>
      </c>
      <c r="AQ31" s="15">
        <v>2082.4731000000002</v>
      </c>
      <c r="AR31" s="15">
        <v>2079.8218000000002</v>
      </c>
      <c r="AS31" s="15">
        <v>2078.6044999999999</v>
      </c>
      <c r="AT31" s="15">
        <v>2076.2051000000001</v>
      </c>
      <c r="AU31" s="15">
        <v>2071.9077000000002</v>
      </c>
      <c r="AV31" s="15">
        <v>2063.2800000000002</v>
      </c>
      <c r="AW31" s="15">
        <v>2067.9560999999999</v>
      </c>
      <c r="AX31" s="15">
        <v>2067.3872000000001</v>
      </c>
      <c r="AY31" s="15">
        <v>2065.5419999999999</v>
      </c>
      <c r="AZ31" s="15">
        <v>2064.8137000000002</v>
      </c>
      <c r="BA31" s="15">
        <v>2065.1977999999999</v>
      </c>
      <c r="BB31" s="15">
        <v>2066.1217999999999</v>
      </c>
      <c r="BC31" s="15">
        <v>2062.7246</v>
      </c>
      <c r="BD31" s="15">
        <v>2064.6677</v>
      </c>
      <c r="BE31" s="15">
        <v>2074.1408999999999</v>
      </c>
      <c r="BF31" s="15">
        <v>2081.0216999999998</v>
      </c>
      <c r="BG31" s="15">
        <v>2086.3312999999998</v>
      </c>
      <c r="BH31" s="17"/>
      <c r="BI31" s="14">
        <v>1.8761000000000001</v>
      </c>
      <c r="BJ31" s="14">
        <v>1.8756999999999999</v>
      </c>
      <c r="BK31" s="14">
        <v>1.8774</v>
      </c>
      <c r="BL31" s="14">
        <v>1.8785000000000001</v>
      </c>
      <c r="BM31" s="14">
        <v>1.8774</v>
      </c>
      <c r="BN31" s="14">
        <v>1.8764000000000001</v>
      </c>
      <c r="BO31" s="14">
        <v>1.8768</v>
      </c>
      <c r="BP31" s="14">
        <v>1.8755999999999999</v>
      </c>
      <c r="BQ31" s="14">
        <v>1.8764000000000001</v>
      </c>
      <c r="BR31" s="14">
        <v>1.879</v>
      </c>
      <c r="BS31" s="14">
        <v>1.88</v>
      </c>
      <c r="BT31" s="14">
        <v>1.8805000000000001</v>
      </c>
      <c r="BU31" s="14">
        <v>1.8805000000000001</v>
      </c>
      <c r="BV31" s="14">
        <v>1.8815999999999999</v>
      </c>
      <c r="BW31" s="14">
        <v>1.88</v>
      </c>
      <c r="BX31" s="14">
        <v>1.8804000000000001</v>
      </c>
      <c r="BY31" s="14">
        <v>1.8787</v>
      </c>
      <c r="BZ31" s="14">
        <v>1.8786</v>
      </c>
      <c r="CA31" s="14">
        <v>1.8786</v>
      </c>
      <c r="CB31" s="14">
        <v>1.877</v>
      </c>
      <c r="CC31" s="14">
        <v>1.8774999999999999</v>
      </c>
      <c r="CD31" s="14">
        <v>1.877</v>
      </c>
      <c r="CE31" s="14">
        <v>1.877</v>
      </c>
      <c r="CF31" s="14">
        <v>1.8783000000000001</v>
      </c>
      <c r="CG31" s="14">
        <v>1.8777999999999999</v>
      </c>
      <c r="CH31" s="14">
        <v>1.8898999999999999</v>
      </c>
      <c r="CI31" s="14">
        <v>1.89</v>
      </c>
      <c r="CJ31" s="14">
        <v>1.8887</v>
      </c>
      <c r="CK31" s="14">
        <v>1.8880999999999999</v>
      </c>
      <c r="CL31" s="14">
        <v>1.8886000000000001</v>
      </c>
      <c r="CM31" s="14">
        <v>1.8886000000000001</v>
      </c>
      <c r="CN31" s="14">
        <v>1.8906000000000001</v>
      </c>
      <c r="CO31" s="14">
        <v>1.893</v>
      </c>
      <c r="CP31" s="14">
        <v>1.8928</v>
      </c>
      <c r="CQ31" s="14">
        <v>1.8918999999999999</v>
      </c>
      <c r="CR31" s="14">
        <v>1.8909</v>
      </c>
      <c r="CS31" s="14">
        <v>1.8900999999999999</v>
      </c>
      <c r="CT31" s="14">
        <v>1.89</v>
      </c>
      <c r="CU31" s="14">
        <v>1.8895999999999999</v>
      </c>
      <c r="CV31" s="14">
        <v>1.8895</v>
      </c>
      <c r="CW31" s="14">
        <v>1.8883000000000001</v>
      </c>
      <c r="CX31" s="14">
        <v>1.8875</v>
      </c>
      <c r="CY31" s="14">
        <v>1.887</v>
      </c>
      <c r="CZ31" s="14">
        <v>1.8863000000000001</v>
      </c>
      <c r="DA31" s="14">
        <v>1.8862000000000001</v>
      </c>
      <c r="DB31" s="14">
        <v>1.8865000000000001</v>
      </c>
      <c r="DC31" s="14">
        <v>1.8875</v>
      </c>
      <c r="DD31" s="14">
        <v>1.8893</v>
      </c>
      <c r="DE31" s="14">
        <v>1.8892</v>
      </c>
    </row>
    <row r="32" spans="1:109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29">
        <f t="shared" si="0"/>
        <v>2033.9630999999999</v>
      </c>
      <c r="H32" s="29">
        <f t="shared" si="1"/>
        <v>2008.0778124999999</v>
      </c>
      <c r="I32" s="29">
        <f t="shared" si="2"/>
        <v>1995.9143187500001</v>
      </c>
      <c r="J32" s="29">
        <f t="shared" si="3"/>
        <v>1990.6899041666668</v>
      </c>
      <c r="K32" s="15">
        <v>2033.9630999999999</v>
      </c>
      <c r="L32" s="15">
        <v>2006.8657000000001</v>
      </c>
      <c r="M32" s="15">
        <v>2005.6713999999999</v>
      </c>
      <c r="N32" s="15">
        <v>2005.3431</v>
      </c>
      <c r="O32" s="15">
        <v>2007.5718999999999</v>
      </c>
      <c r="P32" s="15">
        <v>2008.5585000000001</v>
      </c>
      <c r="Q32" s="15">
        <v>2010.8906999999999</v>
      </c>
      <c r="R32" s="15">
        <v>2010.5291</v>
      </c>
      <c r="S32" s="15">
        <v>2009.1921</v>
      </c>
      <c r="T32" s="15">
        <v>1992.3439000000001</v>
      </c>
      <c r="U32" s="15">
        <v>1991.2501</v>
      </c>
      <c r="V32" s="15">
        <v>1990.8281999999999</v>
      </c>
      <c r="W32" s="15">
        <v>1991.7266</v>
      </c>
      <c r="X32" s="15">
        <v>1994.4454000000001</v>
      </c>
      <c r="Y32" s="15">
        <v>1996.6912</v>
      </c>
      <c r="Z32" s="15">
        <v>1998.0001999999999</v>
      </c>
      <c r="AA32" s="15">
        <v>1999.2708</v>
      </c>
      <c r="AB32" s="15">
        <v>1999.6071999999999</v>
      </c>
      <c r="AC32" s="15">
        <v>2002.6189999999999</v>
      </c>
      <c r="AD32" s="15">
        <v>2000.7429</v>
      </c>
      <c r="AE32" s="15">
        <v>1998.5630000000001</v>
      </c>
      <c r="AF32" s="15">
        <v>1996.9712999999999</v>
      </c>
      <c r="AG32" s="15">
        <v>1994.1489999999999</v>
      </c>
      <c r="AH32" s="15">
        <v>1993.9142999999999</v>
      </c>
      <c r="AI32" s="15">
        <v>1993.5060000000001</v>
      </c>
      <c r="AJ32" s="15">
        <v>1989.4191000000001</v>
      </c>
      <c r="AK32" s="15">
        <v>1990.7530999999999</v>
      </c>
      <c r="AL32" s="15">
        <v>1990.3630000000001</v>
      </c>
      <c r="AM32" s="15">
        <v>1987.0736999999999</v>
      </c>
      <c r="AN32" s="15">
        <v>1981.2334000000001</v>
      </c>
      <c r="AO32" s="15">
        <v>1975.5693000000001</v>
      </c>
      <c r="AP32" s="15">
        <v>1994.1112000000001</v>
      </c>
      <c r="AQ32" s="15">
        <v>1997.1918000000001</v>
      </c>
      <c r="AR32" s="15">
        <v>1997.2946999999999</v>
      </c>
      <c r="AS32" s="15">
        <v>2001.0463</v>
      </c>
      <c r="AT32" s="15">
        <v>2001.9272000000001</v>
      </c>
      <c r="AU32" s="15">
        <v>2000.4413999999999</v>
      </c>
      <c r="AV32" s="15">
        <v>2000.2802999999999</v>
      </c>
      <c r="AW32" s="15">
        <v>1997.6313</v>
      </c>
      <c r="AX32" s="15">
        <v>1995.7402</v>
      </c>
      <c r="AY32" s="15">
        <v>1992.7769000000001</v>
      </c>
      <c r="AZ32" s="15">
        <v>1991.1821</v>
      </c>
      <c r="BA32" s="15">
        <v>1986.1985999999999</v>
      </c>
      <c r="BB32" s="15">
        <v>1982.8843999999999</v>
      </c>
      <c r="BC32" s="15">
        <v>1980.932</v>
      </c>
      <c r="BD32" s="15">
        <v>1981.9175</v>
      </c>
      <c r="BE32" s="15">
        <v>1984.5161000000001</v>
      </c>
      <c r="BF32" s="15">
        <v>1987.6742999999999</v>
      </c>
      <c r="BG32" s="15">
        <v>1988.3997999999999</v>
      </c>
      <c r="BH32" s="17"/>
      <c r="BI32" s="14">
        <v>1.8382000000000001</v>
      </c>
      <c r="BJ32" s="14">
        <v>1.8413999999999999</v>
      </c>
      <c r="BK32" s="14">
        <v>1.8415999999999999</v>
      </c>
      <c r="BL32" s="14">
        <v>1.8431</v>
      </c>
      <c r="BM32" s="14">
        <v>1.8431</v>
      </c>
      <c r="BN32" s="14">
        <v>1.8421000000000001</v>
      </c>
      <c r="BO32" s="14">
        <v>1.8414999999999999</v>
      </c>
      <c r="BP32" s="14">
        <v>1.8412999999999999</v>
      </c>
      <c r="BQ32" s="14">
        <v>1.841</v>
      </c>
      <c r="BR32" s="14">
        <v>1.8433999999999999</v>
      </c>
      <c r="BS32" s="14">
        <v>1.8438000000000001</v>
      </c>
      <c r="BT32" s="14">
        <v>1.8438000000000001</v>
      </c>
      <c r="BU32" s="14">
        <v>1.8444</v>
      </c>
      <c r="BV32" s="14">
        <v>1.8446</v>
      </c>
      <c r="BW32" s="14">
        <v>1.8448</v>
      </c>
      <c r="BX32" s="14">
        <v>1.8451</v>
      </c>
      <c r="BY32" s="14">
        <v>1.8452999999999999</v>
      </c>
      <c r="BZ32" s="14">
        <v>1.845</v>
      </c>
      <c r="CA32" s="14">
        <v>1.8441000000000001</v>
      </c>
      <c r="CB32" s="14">
        <v>1.8441000000000001</v>
      </c>
      <c r="CC32" s="14">
        <v>1.8438000000000001</v>
      </c>
      <c r="CD32" s="14">
        <v>1.8428</v>
      </c>
      <c r="CE32" s="14">
        <v>1.8425</v>
      </c>
      <c r="CF32" s="14">
        <v>1.8422000000000001</v>
      </c>
      <c r="CG32" s="14">
        <v>1.8426</v>
      </c>
      <c r="CH32" s="14">
        <v>1.8427</v>
      </c>
      <c r="CI32" s="14">
        <v>1.843</v>
      </c>
      <c r="CJ32" s="14">
        <v>1.8427</v>
      </c>
      <c r="CK32" s="14">
        <v>1.8428</v>
      </c>
      <c r="CL32" s="14">
        <v>1.8435999999999999</v>
      </c>
      <c r="CM32" s="14">
        <v>1.8447</v>
      </c>
      <c r="CN32" s="14">
        <v>1.8439000000000001</v>
      </c>
      <c r="CO32" s="14">
        <v>1.8443000000000001</v>
      </c>
      <c r="CP32" s="14">
        <v>1.8439000000000001</v>
      </c>
      <c r="CQ32" s="14">
        <v>1.8436999999999999</v>
      </c>
      <c r="CR32" s="14">
        <v>1.8439000000000001</v>
      </c>
      <c r="CS32" s="14">
        <v>1.8441000000000001</v>
      </c>
      <c r="CT32" s="14">
        <v>1.8435999999999999</v>
      </c>
      <c r="CU32" s="14">
        <v>1.8438000000000001</v>
      </c>
      <c r="CV32" s="14">
        <v>1.8439000000000001</v>
      </c>
      <c r="CW32" s="14">
        <v>1.8435999999999999</v>
      </c>
      <c r="CX32" s="14">
        <v>1.8414999999999999</v>
      </c>
      <c r="CY32" s="14">
        <v>1.8423</v>
      </c>
      <c r="CZ32" s="14">
        <v>1.8412999999999999</v>
      </c>
      <c r="DA32" s="14">
        <v>1.8403</v>
      </c>
      <c r="DB32" s="14">
        <v>1.8392999999999999</v>
      </c>
      <c r="DC32" s="14">
        <v>1.8403</v>
      </c>
      <c r="DD32" s="14">
        <v>1.8409</v>
      </c>
      <c r="DE32" s="14">
        <v>1.8419000000000001</v>
      </c>
    </row>
    <row r="33" spans="1:109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29">
        <f t="shared" si="0"/>
        <v>1959.3746000000001</v>
      </c>
      <c r="H33" s="29">
        <f t="shared" si="1"/>
        <v>1973.7567749999998</v>
      </c>
      <c r="I33" s="29">
        <f t="shared" si="2"/>
        <v>1981.0953062500005</v>
      </c>
      <c r="J33" s="29">
        <f t="shared" si="3"/>
        <v>2058.6046750000005</v>
      </c>
      <c r="K33" s="15">
        <v>1959.3746000000001</v>
      </c>
      <c r="L33" s="15">
        <v>1975.7711999999999</v>
      </c>
      <c r="M33" s="15">
        <v>1976.0289</v>
      </c>
      <c r="N33" s="15">
        <v>1974.2852</v>
      </c>
      <c r="O33" s="15">
        <v>1973.0618999999999</v>
      </c>
      <c r="P33" s="15">
        <v>1971.0110999999999</v>
      </c>
      <c r="Q33" s="15">
        <v>1971.9204</v>
      </c>
      <c r="R33" s="15">
        <v>1973.5476000000001</v>
      </c>
      <c r="S33" s="15">
        <v>1974.4278999999999</v>
      </c>
      <c r="T33" s="15">
        <v>1986.4481000000001</v>
      </c>
      <c r="U33" s="15">
        <v>1986.4099000000001</v>
      </c>
      <c r="V33" s="15">
        <v>1985.5725</v>
      </c>
      <c r="W33" s="15">
        <v>1983.3724</v>
      </c>
      <c r="X33" s="15">
        <v>1983.7827</v>
      </c>
      <c r="Y33" s="15">
        <v>1981.183</v>
      </c>
      <c r="Z33" s="15">
        <v>1980.1985</v>
      </c>
      <c r="AA33" s="15">
        <v>1978.5011999999999</v>
      </c>
      <c r="AB33" s="15">
        <v>1974.4182000000001</v>
      </c>
      <c r="AC33" s="15">
        <v>1976.7014999999999</v>
      </c>
      <c r="AD33" s="15">
        <v>1976.9912999999999</v>
      </c>
      <c r="AE33" s="15">
        <v>1978.0116</v>
      </c>
      <c r="AF33" s="15">
        <v>1979.5227</v>
      </c>
      <c r="AG33" s="15">
        <v>1979.6539</v>
      </c>
      <c r="AH33" s="15">
        <v>1981.6248000000001</v>
      </c>
      <c r="AI33" s="15">
        <v>1985.1325999999999</v>
      </c>
      <c r="AJ33" s="15">
        <v>2057.2748999999999</v>
      </c>
      <c r="AK33" s="15">
        <v>2058.8312999999998</v>
      </c>
      <c r="AL33" s="15">
        <v>2059.1990000000001</v>
      </c>
      <c r="AM33" s="15">
        <v>2059.8112999999998</v>
      </c>
      <c r="AN33" s="15">
        <v>2060.02</v>
      </c>
      <c r="AO33" s="15">
        <v>2061.9695000000002</v>
      </c>
      <c r="AP33" s="15">
        <v>2074.7664</v>
      </c>
      <c r="AQ33" s="15">
        <v>2079.9971</v>
      </c>
      <c r="AR33" s="15">
        <v>2075.1125000000002</v>
      </c>
      <c r="AS33" s="15">
        <v>2073.7314000000001</v>
      </c>
      <c r="AT33" s="15">
        <v>2068.9641000000001</v>
      </c>
      <c r="AU33" s="15">
        <v>2065.2260999999999</v>
      </c>
      <c r="AV33" s="15">
        <v>2061.4564999999998</v>
      </c>
      <c r="AW33" s="15">
        <v>2060.9973</v>
      </c>
      <c r="AX33" s="15">
        <v>2059.4672999999998</v>
      </c>
      <c r="AY33" s="15">
        <v>2054.7727</v>
      </c>
      <c r="AZ33" s="15">
        <v>2049.5727999999999</v>
      </c>
      <c r="BA33" s="15">
        <v>2047.08</v>
      </c>
      <c r="BB33" s="15">
        <v>2044.1376</v>
      </c>
      <c r="BC33" s="15">
        <v>2042.3357000000001</v>
      </c>
      <c r="BD33" s="15">
        <v>2040.7720999999999</v>
      </c>
      <c r="BE33" s="15">
        <v>2046.9799</v>
      </c>
      <c r="BF33" s="15">
        <v>2050.2952</v>
      </c>
      <c r="BG33" s="15">
        <v>2053.7415000000001</v>
      </c>
      <c r="BH33" s="17"/>
      <c r="BI33" s="14">
        <v>1.8976999999999999</v>
      </c>
      <c r="BJ33" s="14">
        <v>1.8988</v>
      </c>
      <c r="BK33" s="14">
        <v>1.8994</v>
      </c>
      <c r="BL33" s="14">
        <v>1.9006000000000001</v>
      </c>
      <c r="BM33" s="14">
        <v>1.9005000000000001</v>
      </c>
      <c r="BN33" s="14">
        <v>1.8994</v>
      </c>
      <c r="BO33" s="14">
        <v>1.8989</v>
      </c>
      <c r="BP33" s="14">
        <v>1.8984000000000001</v>
      </c>
      <c r="BQ33" s="14">
        <v>1.8988</v>
      </c>
      <c r="BR33" s="14">
        <v>1.9</v>
      </c>
      <c r="BS33" s="14">
        <v>1.9004000000000001</v>
      </c>
      <c r="BT33" s="14">
        <v>1.9</v>
      </c>
      <c r="BU33" s="14">
        <v>1.901</v>
      </c>
      <c r="BV33" s="14">
        <v>1.9004000000000001</v>
      </c>
      <c r="BW33" s="14">
        <v>1.9011</v>
      </c>
      <c r="BX33" s="14">
        <v>1.9007000000000001</v>
      </c>
      <c r="BY33" s="14">
        <v>1.901</v>
      </c>
      <c r="BZ33" s="14">
        <v>1.9014</v>
      </c>
      <c r="CA33" s="14">
        <v>1.901</v>
      </c>
      <c r="CB33" s="14">
        <v>1.9003000000000001</v>
      </c>
      <c r="CC33" s="14">
        <v>1.8992</v>
      </c>
      <c r="CD33" s="14">
        <v>1.8989</v>
      </c>
      <c r="CE33" s="14">
        <v>1.8986000000000001</v>
      </c>
      <c r="CF33" s="14">
        <v>1.8987000000000001</v>
      </c>
      <c r="CG33" s="14">
        <v>1.8991</v>
      </c>
      <c r="CH33" s="14">
        <v>1.9112</v>
      </c>
      <c r="CI33" s="14">
        <v>1.9124000000000001</v>
      </c>
      <c r="CJ33" s="14">
        <v>1.9127000000000001</v>
      </c>
      <c r="CK33" s="14">
        <v>1.9131</v>
      </c>
      <c r="CL33" s="14">
        <v>1.913</v>
      </c>
      <c r="CM33" s="14">
        <v>1.9134</v>
      </c>
      <c r="CN33" s="14">
        <v>1.9172</v>
      </c>
      <c r="CO33" s="14">
        <v>1.9187000000000001</v>
      </c>
      <c r="CP33" s="14">
        <v>1.9181999999999999</v>
      </c>
      <c r="CQ33" s="14">
        <v>1.9178999999999999</v>
      </c>
      <c r="CR33" s="14">
        <v>1.9174</v>
      </c>
      <c r="CS33" s="14">
        <v>1.9160999999999999</v>
      </c>
      <c r="CT33" s="14">
        <v>1.9153</v>
      </c>
      <c r="CU33" s="14">
        <v>1.9144000000000001</v>
      </c>
      <c r="CV33" s="14">
        <v>1.9134</v>
      </c>
      <c r="CW33" s="14">
        <v>1.9123000000000001</v>
      </c>
      <c r="CX33" s="14">
        <v>1.911</v>
      </c>
      <c r="CY33" s="14">
        <v>1.9097</v>
      </c>
      <c r="CZ33" s="14">
        <v>1.9097999999999999</v>
      </c>
      <c r="DA33" s="14">
        <v>1.9079999999999999</v>
      </c>
      <c r="DB33" s="14">
        <v>1.9079999999999999</v>
      </c>
      <c r="DC33" s="14">
        <v>1.9079999999999999</v>
      </c>
      <c r="DD33" s="14">
        <v>1.9100999999999999</v>
      </c>
      <c r="DE33" s="14">
        <v>1.9107000000000001</v>
      </c>
    </row>
    <row r="34" spans="1:109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29">
        <f t="shared" si="0"/>
        <v>2037.8596</v>
      </c>
      <c r="H34" s="29">
        <f t="shared" si="1"/>
        <v>2016.932125</v>
      </c>
      <c r="I34" s="29">
        <f t="shared" si="2"/>
        <v>2003.3014437500001</v>
      </c>
      <c r="J34" s="29">
        <f t="shared" si="3"/>
        <v>2006.0951000000002</v>
      </c>
      <c r="K34" s="15">
        <v>2037.8596</v>
      </c>
      <c r="L34" s="15">
        <v>2016.4254000000001</v>
      </c>
      <c r="M34" s="15">
        <v>2016.2209</v>
      </c>
      <c r="N34" s="15">
        <v>2016.5385000000001</v>
      </c>
      <c r="O34" s="15">
        <v>2016.5979</v>
      </c>
      <c r="P34" s="15">
        <v>2015.7766999999999</v>
      </c>
      <c r="Q34" s="15">
        <v>2016.7139999999999</v>
      </c>
      <c r="R34" s="15">
        <v>2018.6576</v>
      </c>
      <c r="S34" s="15">
        <v>2018.5260000000001</v>
      </c>
      <c r="T34" s="15">
        <v>2000.9276</v>
      </c>
      <c r="U34" s="15">
        <v>2000.6832999999999</v>
      </c>
      <c r="V34" s="15">
        <v>2000.4960000000001</v>
      </c>
      <c r="W34" s="15">
        <v>2000.585</v>
      </c>
      <c r="X34" s="15">
        <v>2001.7628999999999</v>
      </c>
      <c r="Y34" s="15">
        <v>2005.1469999999999</v>
      </c>
      <c r="Z34" s="15">
        <v>2005.5359000000001</v>
      </c>
      <c r="AA34" s="15">
        <v>2006.7885000000001</v>
      </c>
      <c r="AB34" s="15">
        <v>2005.2244000000001</v>
      </c>
      <c r="AC34" s="15">
        <v>2008.7772</v>
      </c>
      <c r="AD34" s="15">
        <v>2006.7190000000001</v>
      </c>
      <c r="AE34" s="15">
        <v>2004.2552000000001</v>
      </c>
      <c r="AF34" s="15">
        <v>2003.1184000000001</v>
      </c>
      <c r="AG34" s="15">
        <v>2001.2822000000001</v>
      </c>
      <c r="AH34" s="15">
        <v>2000.0780999999999</v>
      </c>
      <c r="AI34" s="15">
        <v>2001.4423999999999</v>
      </c>
      <c r="AJ34" s="15">
        <v>2000.7388000000001</v>
      </c>
      <c r="AK34" s="15">
        <v>2003.5925</v>
      </c>
      <c r="AL34" s="15">
        <v>2007.9956</v>
      </c>
      <c r="AM34" s="15">
        <v>2006.1566</v>
      </c>
      <c r="AN34" s="15">
        <v>2004.6331</v>
      </c>
      <c r="AO34" s="15">
        <v>2005.6102000000001</v>
      </c>
      <c r="AP34" s="15">
        <v>2019.3241</v>
      </c>
      <c r="AQ34" s="15">
        <v>2025.2101</v>
      </c>
      <c r="AR34" s="15">
        <v>2018.2958000000001</v>
      </c>
      <c r="AS34" s="15">
        <v>2013.9224999999999</v>
      </c>
      <c r="AT34" s="15">
        <v>2010.0128999999999</v>
      </c>
      <c r="AU34" s="15">
        <v>2007.6909000000001</v>
      </c>
      <c r="AV34" s="15">
        <v>2008.5878</v>
      </c>
      <c r="AW34" s="15">
        <v>2009.7526</v>
      </c>
      <c r="AX34" s="15">
        <v>2013.0459000000001</v>
      </c>
      <c r="AY34" s="15">
        <v>2013.4222</v>
      </c>
      <c r="AZ34" s="15">
        <v>2008.1038000000001</v>
      </c>
      <c r="BA34" s="15">
        <v>2001.2457999999999</v>
      </c>
      <c r="BB34" s="15">
        <v>1998.222</v>
      </c>
      <c r="BC34" s="15">
        <v>1991.9436000000001</v>
      </c>
      <c r="BD34" s="15">
        <v>1988.8875</v>
      </c>
      <c r="BE34" s="15">
        <v>1995.4748999999999</v>
      </c>
      <c r="BF34" s="15">
        <v>1996.9291000000001</v>
      </c>
      <c r="BG34" s="15">
        <v>1997.4840999999999</v>
      </c>
      <c r="BH34" s="17"/>
      <c r="BI34" s="14">
        <v>1.8653999999999999</v>
      </c>
      <c r="BJ34" s="14">
        <v>1.8677999999999999</v>
      </c>
      <c r="BK34" s="14">
        <v>1.8675999999999999</v>
      </c>
      <c r="BL34" s="14">
        <v>1.8685</v>
      </c>
      <c r="BM34" s="14">
        <v>1.8692</v>
      </c>
      <c r="BN34" s="14">
        <v>1.8692</v>
      </c>
      <c r="BO34" s="14">
        <v>1.8688</v>
      </c>
      <c r="BP34" s="14">
        <v>1.8672</v>
      </c>
      <c r="BQ34" s="14">
        <v>1.8668</v>
      </c>
      <c r="BR34" s="14">
        <v>1.8704000000000001</v>
      </c>
      <c r="BS34" s="14">
        <v>1.8707</v>
      </c>
      <c r="BT34" s="14">
        <v>1.8705000000000001</v>
      </c>
      <c r="BU34" s="14">
        <v>1.8714</v>
      </c>
      <c r="BV34" s="14">
        <v>1.8721000000000001</v>
      </c>
      <c r="BW34" s="14">
        <v>1.8712</v>
      </c>
      <c r="BX34" s="14">
        <v>1.8718999999999999</v>
      </c>
      <c r="BY34" s="14">
        <v>1.8714999999999999</v>
      </c>
      <c r="BZ34" s="14">
        <v>1.8717999999999999</v>
      </c>
      <c r="CA34" s="14">
        <v>1.8708</v>
      </c>
      <c r="CB34" s="14">
        <v>1.871</v>
      </c>
      <c r="CC34" s="14">
        <v>1.8709</v>
      </c>
      <c r="CD34" s="14">
        <v>1.8696999999999999</v>
      </c>
      <c r="CE34" s="14">
        <v>1.869</v>
      </c>
      <c r="CF34" s="14">
        <v>1.8695999999999999</v>
      </c>
      <c r="CG34" s="14">
        <v>1.8695999999999999</v>
      </c>
      <c r="CH34" s="14">
        <v>1.8685</v>
      </c>
      <c r="CI34" s="14">
        <v>1.869</v>
      </c>
      <c r="CJ34" s="14">
        <v>1.8668</v>
      </c>
      <c r="CK34" s="14">
        <v>1.8689</v>
      </c>
      <c r="CL34" s="14">
        <v>1.8697999999999999</v>
      </c>
      <c r="CM34" s="14">
        <v>1.8705000000000001</v>
      </c>
      <c r="CN34" s="14">
        <v>1.8713</v>
      </c>
      <c r="CO34" s="14">
        <v>1.871</v>
      </c>
      <c r="CP34" s="14">
        <v>1.8701000000000001</v>
      </c>
      <c r="CQ34" s="14">
        <v>1.871</v>
      </c>
      <c r="CR34" s="14">
        <v>1.8711</v>
      </c>
      <c r="CS34" s="14">
        <v>1.8693</v>
      </c>
      <c r="CT34" s="14">
        <v>1.8703000000000001</v>
      </c>
      <c r="CU34" s="14">
        <v>1.8705000000000001</v>
      </c>
      <c r="CV34" s="14">
        <v>1.8704000000000001</v>
      </c>
      <c r="CW34" s="14">
        <v>1.8691</v>
      </c>
      <c r="CX34" s="14">
        <v>1.8691</v>
      </c>
      <c r="CY34" s="14">
        <v>1.8697999999999999</v>
      </c>
      <c r="CZ34" s="14">
        <v>1.8687</v>
      </c>
      <c r="DA34" s="14">
        <v>1.8686</v>
      </c>
      <c r="DB34" s="14">
        <v>1.8673999999999999</v>
      </c>
      <c r="DC34" s="14">
        <v>1.8669</v>
      </c>
      <c r="DD34" s="14">
        <v>1.8676999999999999</v>
      </c>
      <c r="DE34" s="14">
        <v>1.8688</v>
      </c>
    </row>
    <row r="35" spans="1:109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29">
        <f t="shared" si="0"/>
        <v>2015.2706000000001</v>
      </c>
      <c r="H35" s="29">
        <f t="shared" si="1"/>
        <v>2003.583075</v>
      </c>
      <c r="I35" s="29">
        <f t="shared" si="2"/>
        <v>1984.3405437499998</v>
      </c>
      <c r="J35" s="29">
        <f t="shared" si="3"/>
        <v>2021.5458958333329</v>
      </c>
      <c r="K35" s="15">
        <v>2015.2706000000001</v>
      </c>
      <c r="L35" s="15">
        <v>2002.0836999999999</v>
      </c>
      <c r="M35" s="15">
        <v>1999.1647</v>
      </c>
      <c r="N35" s="15">
        <v>2003.1237000000001</v>
      </c>
      <c r="O35" s="15">
        <v>2007.2058</v>
      </c>
      <c r="P35" s="15">
        <v>2007.1556</v>
      </c>
      <c r="Q35" s="15">
        <v>2002.2476999999999</v>
      </c>
      <c r="R35" s="15">
        <v>2001.9426000000001</v>
      </c>
      <c r="S35" s="15">
        <v>2005.7408</v>
      </c>
      <c r="T35" s="15">
        <v>1980.0441000000001</v>
      </c>
      <c r="U35" s="15">
        <v>1980.4159</v>
      </c>
      <c r="V35" s="15">
        <v>1980.9934000000001</v>
      </c>
      <c r="W35" s="15">
        <v>1981.8246999999999</v>
      </c>
      <c r="X35" s="15">
        <v>1980.9023</v>
      </c>
      <c r="Y35" s="15">
        <v>1979.4952000000001</v>
      </c>
      <c r="Z35" s="15">
        <v>1983.3068000000001</v>
      </c>
      <c r="AA35" s="15">
        <v>1990.5796</v>
      </c>
      <c r="AB35" s="15">
        <v>1992.8622</v>
      </c>
      <c r="AC35" s="15">
        <v>1994.5931</v>
      </c>
      <c r="AD35" s="15">
        <v>1986.6812</v>
      </c>
      <c r="AE35" s="15">
        <v>1981.2302</v>
      </c>
      <c r="AF35" s="15">
        <v>1983.6774</v>
      </c>
      <c r="AG35" s="15">
        <v>1985.4889000000001</v>
      </c>
      <c r="AH35" s="15">
        <v>1985.1166000000001</v>
      </c>
      <c r="AI35" s="15">
        <v>1982.2371000000001</v>
      </c>
      <c r="AJ35" s="15">
        <v>2042.4091000000001</v>
      </c>
      <c r="AK35" s="15">
        <v>2043.5433</v>
      </c>
      <c r="AL35" s="15">
        <v>2038.8793000000001</v>
      </c>
      <c r="AM35" s="15">
        <v>2033.8472999999999</v>
      </c>
      <c r="AN35" s="15">
        <v>2024.3143</v>
      </c>
      <c r="AO35" s="15">
        <v>2016.5727999999999</v>
      </c>
      <c r="AP35" s="15">
        <v>2024.7293999999999</v>
      </c>
      <c r="AQ35" s="15">
        <v>2025.5110999999999</v>
      </c>
      <c r="AR35" s="15">
        <v>2017.0608</v>
      </c>
      <c r="AS35" s="15">
        <v>2015.6356000000001</v>
      </c>
      <c r="AT35" s="15">
        <v>2017.6494</v>
      </c>
      <c r="AU35" s="15">
        <v>2017.2276999999999</v>
      </c>
      <c r="AV35" s="15">
        <v>2012.2031999999999</v>
      </c>
      <c r="AW35" s="15">
        <v>2007.4626000000001</v>
      </c>
      <c r="AX35" s="15">
        <v>2005.0914</v>
      </c>
      <c r="AY35" s="15">
        <v>1997.8815999999999</v>
      </c>
      <c r="AZ35" s="15">
        <v>1994.9357</v>
      </c>
      <c r="BA35" s="15">
        <v>1997.4348</v>
      </c>
      <c r="BB35" s="15">
        <v>2006.0084999999999</v>
      </c>
      <c r="BC35" s="15">
        <v>2014.7979</v>
      </c>
      <c r="BD35" s="15">
        <v>2027.4947999999999</v>
      </c>
      <c r="BE35" s="15">
        <v>2045.3010999999999</v>
      </c>
      <c r="BF35" s="15">
        <v>2048.0776000000001</v>
      </c>
      <c r="BG35" s="15">
        <v>2043.0322000000001</v>
      </c>
      <c r="BH35" s="17"/>
      <c r="BI35" s="14">
        <v>1.8695999999999999</v>
      </c>
      <c r="BJ35" s="14">
        <v>1.8696999999999999</v>
      </c>
      <c r="BK35" s="14">
        <v>1.8695999999999999</v>
      </c>
      <c r="BL35" s="14">
        <v>1.871</v>
      </c>
      <c r="BM35" s="14">
        <v>1.8713</v>
      </c>
      <c r="BN35" s="14">
        <v>1.8706</v>
      </c>
      <c r="BO35" s="14">
        <v>1.87</v>
      </c>
      <c r="BP35" s="14">
        <v>1.87</v>
      </c>
      <c r="BQ35" s="14">
        <v>1.8696999999999999</v>
      </c>
      <c r="BR35" s="14">
        <v>1.8715999999999999</v>
      </c>
      <c r="BS35" s="14">
        <v>1.8716999999999999</v>
      </c>
      <c r="BT35" s="14">
        <v>1.871</v>
      </c>
      <c r="BU35" s="14">
        <v>1.8716999999999999</v>
      </c>
      <c r="BV35" s="14">
        <v>1.8717999999999999</v>
      </c>
      <c r="BW35" s="14">
        <v>1.8718999999999999</v>
      </c>
      <c r="BX35" s="14">
        <v>1.8725000000000001</v>
      </c>
      <c r="BY35" s="14">
        <v>1.8721000000000001</v>
      </c>
      <c r="BZ35" s="14">
        <v>1.8714999999999999</v>
      </c>
      <c r="CA35" s="14">
        <v>1.8705000000000001</v>
      </c>
      <c r="CB35" s="14">
        <v>1.8709</v>
      </c>
      <c r="CC35" s="14">
        <v>1.8703000000000001</v>
      </c>
      <c r="CD35" s="14">
        <v>1.87</v>
      </c>
      <c r="CE35" s="14">
        <v>1.8698999999999999</v>
      </c>
      <c r="CF35" s="14">
        <v>1.8698999999999999</v>
      </c>
      <c r="CG35" s="14">
        <v>1.8709</v>
      </c>
      <c r="CH35" s="14">
        <v>1.8779999999999999</v>
      </c>
      <c r="CI35" s="14">
        <v>1.8781000000000001</v>
      </c>
      <c r="CJ35" s="14">
        <v>1.8784000000000001</v>
      </c>
      <c r="CK35" s="14">
        <v>1.8782000000000001</v>
      </c>
      <c r="CL35" s="14">
        <v>1.877</v>
      </c>
      <c r="CM35" s="14">
        <v>1.8771</v>
      </c>
      <c r="CN35" s="14">
        <v>1.8776999999999999</v>
      </c>
      <c r="CO35" s="14">
        <v>1.8782000000000001</v>
      </c>
      <c r="CP35" s="14">
        <v>1.8779999999999999</v>
      </c>
      <c r="CQ35" s="14">
        <v>1.8779999999999999</v>
      </c>
      <c r="CR35" s="14">
        <v>1.8774</v>
      </c>
      <c r="CS35" s="14">
        <v>1.8774</v>
      </c>
      <c r="CT35" s="14">
        <v>1.8766</v>
      </c>
      <c r="CU35" s="14">
        <v>1.8765000000000001</v>
      </c>
      <c r="CV35" s="14">
        <v>1.8747</v>
      </c>
      <c r="CW35" s="14">
        <v>1.8755999999999999</v>
      </c>
      <c r="CX35" s="14">
        <v>1.875</v>
      </c>
      <c r="CY35" s="14">
        <v>1.8753</v>
      </c>
      <c r="CZ35" s="14">
        <v>1.8753</v>
      </c>
      <c r="DA35" s="14">
        <v>1.8755999999999999</v>
      </c>
      <c r="DB35" s="14">
        <v>1.8761000000000001</v>
      </c>
      <c r="DC35" s="14">
        <v>1.8766</v>
      </c>
      <c r="DD35" s="14">
        <v>1.8772</v>
      </c>
      <c r="DE35" s="14">
        <v>1.8775999999999999</v>
      </c>
    </row>
    <row r="36" spans="1:109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29">
        <f t="shared" si="0"/>
        <v>1955.9165</v>
      </c>
      <c r="H36" s="29">
        <f t="shared" si="1"/>
        <v>1970.6068</v>
      </c>
      <c r="I36" s="29">
        <f t="shared" si="2"/>
        <v>1983.4375562499997</v>
      </c>
      <c r="J36" s="29">
        <f t="shared" si="3"/>
        <v>2055.7615583333336</v>
      </c>
      <c r="K36" s="15">
        <v>1955.9165</v>
      </c>
      <c r="L36" s="15">
        <v>1974.8904</v>
      </c>
      <c r="M36" s="15">
        <v>1973.4275</v>
      </c>
      <c r="N36" s="15">
        <v>1971.5635</v>
      </c>
      <c r="O36" s="15">
        <v>1970.2488000000001</v>
      </c>
      <c r="P36" s="15">
        <v>1964.5894000000001</v>
      </c>
      <c r="Q36" s="15">
        <v>1966.4529</v>
      </c>
      <c r="R36" s="15">
        <v>1970.3768</v>
      </c>
      <c r="S36" s="15">
        <v>1973.3051</v>
      </c>
      <c r="T36" s="15">
        <v>1988.6876999999999</v>
      </c>
      <c r="U36" s="15">
        <v>1989.3403000000001</v>
      </c>
      <c r="V36" s="15">
        <v>1986.6913999999999</v>
      </c>
      <c r="W36" s="15">
        <v>1984.9736</v>
      </c>
      <c r="X36" s="15">
        <v>1985.3190999999999</v>
      </c>
      <c r="Y36" s="15">
        <v>1984.3638000000001</v>
      </c>
      <c r="Z36" s="15">
        <v>1982.9213</v>
      </c>
      <c r="AA36" s="15">
        <v>1981.902</v>
      </c>
      <c r="AB36" s="15">
        <v>1978.4457</v>
      </c>
      <c r="AC36" s="15">
        <v>1980.7947999999999</v>
      </c>
      <c r="AD36" s="15">
        <v>1980.8843999999999</v>
      </c>
      <c r="AE36" s="15">
        <v>1979.4358999999999</v>
      </c>
      <c r="AF36" s="15">
        <v>1980.7833000000001</v>
      </c>
      <c r="AG36" s="15">
        <v>1979.8435999999999</v>
      </c>
      <c r="AH36" s="15">
        <v>1983.3407999999999</v>
      </c>
      <c r="AI36" s="15">
        <v>1987.2732000000001</v>
      </c>
      <c r="AJ36" s="15">
        <v>2077.0837000000001</v>
      </c>
      <c r="AK36" s="15">
        <v>2077.8620999999998</v>
      </c>
      <c r="AL36" s="15">
        <v>2074.6637999999998</v>
      </c>
      <c r="AM36" s="15">
        <v>2069.8600999999999</v>
      </c>
      <c r="AN36" s="15">
        <v>2063.6952999999999</v>
      </c>
      <c r="AO36" s="15">
        <v>2061.0127000000002</v>
      </c>
      <c r="AP36" s="15">
        <v>2071.1210999999998</v>
      </c>
      <c r="AQ36" s="15">
        <v>2071.5635000000002</v>
      </c>
      <c r="AR36" s="15">
        <v>2063.1129999999998</v>
      </c>
      <c r="AS36" s="15">
        <v>2058.4551000000001</v>
      </c>
      <c r="AT36" s="15">
        <v>2051.4519</v>
      </c>
      <c r="AU36" s="15">
        <v>2044.4926</v>
      </c>
      <c r="AV36" s="15">
        <v>2035.9299000000001</v>
      </c>
      <c r="AW36" s="15">
        <v>2036.83</v>
      </c>
      <c r="AX36" s="15">
        <v>2038.3918000000001</v>
      </c>
      <c r="AY36" s="15">
        <v>2035.6847</v>
      </c>
      <c r="AZ36" s="15">
        <v>2035.5978</v>
      </c>
      <c r="BA36" s="15">
        <v>2037.6954000000001</v>
      </c>
      <c r="BB36" s="15">
        <v>2040.3806999999999</v>
      </c>
      <c r="BC36" s="15">
        <v>2041.0042000000001</v>
      </c>
      <c r="BD36" s="15">
        <v>2047.3561</v>
      </c>
      <c r="BE36" s="15">
        <v>2060.6572000000001</v>
      </c>
      <c r="BF36" s="15">
        <v>2070.1035000000002</v>
      </c>
      <c r="BG36" s="15">
        <v>2074.2712000000001</v>
      </c>
      <c r="BH36" s="17"/>
      <c r="BI36" s="14">
        <v>1.8821000000000001</v>
      </c>
      <c r="BJ36" s="14">
        <v>1.8827</v>
      </c>
      <c r="BK36" s="14">
        <v>1.8834</v>
      </c>
      <c r="BL36" s="14">
        <v>1.8844000000000001</v>
      </c>
      <c r="BM36" s="14">
        <v>1.8832</v>
      </c>
      <c r="BN36" s="14">
        <v>1.8834</v>
      </c>
      <c r="BO36" s="14">
        <v>1.8836999999999999</v>
      </c>
      <c r="BP36" s="14">
        <v>1.8827</v>
      </c>
      <c r="BQ36" s="14">
        <v>1.8829</v>
      </c>
      <c r="BR36" s="14">
        <v>1.8841000000000001</v>
      </c>
      <c r="BS36" s="14">
        <v>1.8837999999999999</v>
      </c>
      <c r="BT36" s="14">
        <v>1.8839999999999999</v>
      </c>
      <c r="BU36" s="14">
        <v>1.8847</v>
      </c>
      <c r="BV36" s="14">
        <v>1.8843000000000001</v>
      </c>
      <c r="BW36" s="14">
        <v>1.8839999999999999</v>
      </c>
      <c r="BX36" s="14">
        <v>1.8844000000000001</v>
      </c>
      <c r="BY36" s="14">
        <v>1.8839999999999999</v>
      </c>
      <c r="BZ36" s="14">
        <v>1.8838999999999999</v>
      </c>
      <c r="CA36" s="14">
        <v>1.8834</v>
      </c>
      <c r="CB36" s="14">
        <v>1.883</v>
      </c>
      <c r="CC36" s="14">
        <v>1.8833</v>
      </c>
      <c r="CD36" s="14">
        <v>1.8827</v>
      </c>
      <c r="CE36" s="14">
        <v>1.8825000000000001</v>
      </c>
      <c r="CF36" s="14">
        <v>1.8821000000000001</v>
      </c>
      <c r="CG36" s="14">
        <v>1.8829</v>
      </c>
      <c r="CH36" s="14">
        <v>1.895</v>
      </c>
      <c r="CI36" s="14">
        <v>1.8955</v>
      </c>
      <c r="CJ36" s="14">
        <v>1.895</v>
      </c>
      <c r="CK36" s="14">
        <v>1.8938999999999999</v>
      </c>
      <c r="CL36" s="14">
        <v>1.8929</v>
      </c>
      <c r="CM36" s="14">
        <v>1.8934</v>
      </c>
      <c r="CN36" s="14">
        <v>1.895</v>
      </c>
      <c r="CO36" s="14">
        <v>1.8954</v>
      </c>
      <c r="CP36" s="14">
        <v>1.8942000000000001</v>
      </c>
      <c r="CQ36" s="14">
        <v>1.8924000000000001</v>
      </c>
      <c r="CR36" s="14">
        <v>1.8928</v>
      </c>
      <c r="CS36" s="14">
        <v>1.8918999999999999</v>
      </c>
      <c r="CT36" s="14">
        <v>1.8909</v>
      </c>
      <c r="CU36" s="14">
        <v>1.8912</v>
      </c>
      <c r="CV36" s="14">
        <v>1.8903000000000001</v>
      </c>
      <c r="CW36" s="14">
        <v>1.8895999999999999</v>
      </c>
      <c r="CX36" s="14">
        <v>1.8892</v>
      </c>
      <c r="CY36" s="14">
        <v>1.8908</v>
      </c>
      <c r="CZ36" s="14">
        <v>1.8909</v>
      </c>
      <c r="DA36" s="14">
        <v>1.8906000000000001</v>
      </c>
      <c r="DB36" s="14">
        <v>1.8905000000000001</v>
      </c>
      <c r="DC36" s="14">
        <v>1.8916999999999999</v>
      </c>
      <c r="DD36" s="14">
        <v>1.8928</v>
      </c>
      <c r="DE36" s="14">
        <v>1.8943000000000001</v>
      </c>
    </row>
    <row r="37" spans="1:109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29">
        <f t="shared" si="0"/>
        <v>1943.0667000000001</v>
      </c>
      <c r="H37" s="29">
        <f t="shared" si="1"/>
        <v>1954.6693749999999</v>
      </c>
      <c r="I37" s="29">
        <f t="shared" si="2"/>
        <v>1962.5732062499999</v>
      </c>
      <c r="J37" s="29">
        <f t="shared" si="3"/>
        <v>2053.5223333333333</v>
      </c>
      <c r="K37" s="15">
        <v>1943.0667000000001</v>
      </c>
      <c r="L37" s="15">
        <v>1955.5630000000001</v>
      </c>
      <c r="M37" s="15">
        <v>1956.4912999999999</v>
      </c>
      <c r="N37" s="15">
        <v>1957.4319</v>
      </c>
      <c r="O37" s="15">
        <v>1955.9294</v>
      </c>
      <c r="P37" s="15">
        <v>1953.1493</v>
      </c>
      <c r="Q37" s="15">
        <v>1952.1584</v>
      </c>
      <c r="R37" s="15">
        <v>1951.8717999999999</v>
      </c>
      <c r="S37" s="15">
        <v>1954.7599</v>
      </c>
      <c r="T37" s="15">
        <v>1967.5608</v>
      </c>
      <c r="U37" s="15">
        <v>1967.4763</v>
      </c>
      <c r="V37" s="15">
        <v>1967.2511</v>
      </c>
      <c r="W37" s="15">
        <v>1966.9884</v>
      </c>
      <c r="X37" s="15">
        <v>1965.2045000000001</v>
      </c>
      <c r="Y37" s="15">
        <v>1964.6641999999999</v>
      </c>
      <c r="Z37" s="15">
        <v>1963.5752</v>
      </c>
      <c r="AA37" s="15">
        <v>1962.1892</v>
      </c>
      <c r="AB37" s="15">
        <v>1958.8081999999999</v>
      </c>
      <c r="AC37" s="15">
        <v>1960.1494</v>
      </c>
      <c r="AD37" s="15">
        <v>1959.7475999999999</v>
      </c>
      <c r="AE37" s="15">
        <v>1956.8607</v>
      </c>
      <c r="AF37" s="15">
        <v>1957.4839999999999</v>
      </c>
      <c r="AG37" s="15">
        <v>1957.9041999999999</v>
      </c>
      <c r="AH37" s="15">
        <v>1959.9302</v>
      </c>
      <c r="AI37" s="15">
        <v>1965.3773000000001</v>
      </c>
      <c r="AJ37" s="15">
        <v>2037.796</v>
      </c>
      <c r="AK37" s="15">
        <v>2044.0068000000001</v>
      </c>
      <c r="AL37" s="15">
        <v>2047.3577</v>
      </c>
      <c r="AM37" s="15">
        <v>2054.7912999999999</v>
      </c>
      <c r="AN37" s="15">
        <v>2059.9196999999999</v>
      </c>
      <c r="AO37" s="15">
        <v>2062.4018999999998</v>
      </c>
      <c r="AP37" s="15">
        <v>2088.0468999999998</v>
      </c>
      <c r="AQ37" s="15">
        <v>2100.511</v>
      </c>
      <c r="AR37" s="15">
        <v>2097.7375000000002</v>
      </c>
      <c r="AS37" s="15">
        <v>2092.4196999999999</v>
      </c>
      <c r="AT37" s="15">
        <v>2086.2822000000001</v>
      </c>
      <c r="AU37" s="15">
        <v>2079.7040999999999</v>
      </c>
      <c r="AV37" s="15">
        <v>2072.9072000000001</v>
      </c>
      <c r="AW37" s="15">
        <v>2066.3760000000002</v>
      </c>
      <c r="AX37" s="15">
        <v>2057.2130999999999</v>
      </c>
      <c r="AY37" s="15">
        <v>2046.2836</v>
      </c>
      <c r="AZ37" s="15">
        <v>2036.2764</v>
      </c>
      <c r="BA37" s="15">
        <v>2031.8704</v>
      </c>
      <c r="BB37" s="15">
        <v>2021.9172000000001</v>
      </c>
      <c r="BC37" s="15">
        <v>2015.5779</v>
      </c>
      <c r="BD37" s="15">
        <v>2011.7777000000001</v>
      </c>
      <c r="BE37" s="15">
        <v>2018.7864999999999</v>
      </c>
      <c r="BF37" s="15">
        <v>2024.3005000000001</v>
      </c>
      <c r="BG37" s="15">
        <v>2030.2746999999999</v>
      </c>
      <c r="BH37" s="17"/>
      <c r="BI37" s="14">
        <v>1.8946000000000001</v>
      </c>
      <c r="BJ37" s="14">
        <v>1.8947000000000001</v>
      </c>
      <c r="BK37" s="14">
        <v>1.8954</v>
      </c>
      <c r="BL37" s="14">
        <v>1.8956</v>
      </c>
      <c r="BM37" s="14">
        <v>1.8957999999999999</v>
      </c>
      <c r="BN37" s="14">
        <v>1.895</v>
      </c>
      <c r="BO37" s="14">
        <v>1.8951</v>
      </c>
      <c r="BP37" s="14">
        <v>1.8954</v>
      </c>
      <c r="BQ37" s="14">
        <v>1.8942000000000001</v>
      </c>
      <c r="BR37" s="14">
        <v>1.8952</v>
      </c>
      <c r="BS37" s="14">
        <v>1.8960999999999999</v>
      </c>
      <c r="BT37" s="14">
        <v>1.8954</v>
      </c>
      <c r="BU37" s="14">
        <v>1.8956999999999999</v>
      </c>
      <c r="BV37" s="14">
        <v>1.8968</v>
      </c>
      <c r="BW37" s="14">
        <v>1.8962000000000001</v>
      </c>
      <c r="BX37" s="14">
        <v>1.8960999999999999</v>
      </c>
      <c r="BY37" s="14">
        <v>1.8960999999999999</v>
      </c>
      <c r="BZ37" s="14">
        <v>1.8963000000000001</v>
      </c>
      <c r="CA37" s="14">
        <v>1.8959999999999999</v>
      </c>
      <c r="CB37" s="14">
        <v>1.8955</v>
      </c>
      <c r="CC37" s="14">
        <v>1.8962000000000001</v>
      </c>
      <c r="CD37" s="14">
        <v>1.8952</v>
      </c>
      <c r="CE37" s="14">
        <v>1.8945000000000001</v>
      </c>
      <c r="CF37" s="14">
        <v>1.8945000000000001</v>
      </c>
      <c r="CG37" s="14">
        <v>1.8940999999999999</v>
      </c>
      <c r="CH37" s="14">
        <v>1.901</v>
      </c>
      <c r="CI37" s="14">
        <v>1.9025000000000001</v>
      </c>
      <c r="CJ37" s="14">
        <v>1.9037999999999999</v>
      </c>
      <c r="CK37" s="14">
        <v>1.9038999999999999</v>
      </c>
      <c r="CL37" s="14">
        <v>1.9043000000000001</v>
      </c>
      <c r="CM37" s="14">
        <v>1.9058999999999999</v>
      </c>
      <c r="CN37" s="14">
        <v>1.9104000000000001</v>
      </c>
      <c r="CO37" s="14">
        <v>1.9135</v>
      </c>
      <c r="CP37" s="14">
        <v>1.9104000000000001</v>
      </c>
      <c r="CQ37" s="14">
        <v>1.9124000000000001</v>
      </c>
      <c r="CR37" s="14">
        <v>1.9119999999999999</v>
      </c>
      <c r="CS37" s="14">
        <v>1.9106000000000001</v>
      </c>
      <c r="CT37" s="14">
        <v>1.9093</v>
      </c>
      <c r="CU37" s="14">
        <v>1.9072</v>
      </c>
      <c r="CV37" s="14">
        <v>1.9060999999999999</v>
      </c>
      <c r="CW37" s="14">
        <v>1.9045000000000001</v>
      </c>
      <c r="CX37" s="14">
        <v>1.9019999999999999</v>
      </c>
      <c r="CY37" s="14">
        <v>1.8996</v>
      </c>
      <c r="CZ37" s="14">
        <v>1.9</v>
      </c>
      <c r="DA37" s="14">
        <v>1.8991</v>
      </c>
      <c r="DB37" s="14">
        <v>1.899</v>
      </c>
      <c r="DC37" s="14">
        <v>1.8988</v>
      </c>
      <c r="DD37" s="14">
        <v>1.9003000000000001</v>
      </c>
      <c r="DE37" s="14">
        <v>1.9011</v>
      </c>
    </row>
    <row r="38" spans="1:109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29">
        <f t="shared" si="0"/>
        <v>1904.5070000000001</v>
      </c>
      <c r="H38" s="29">
        <f t="shared" si="1"/>
        <v>1914.0763124999999</v>
      </c>
      <c r="I38" s="29">
        <f t="shared" si="2"/>
        <v>1947.66671875</v>
      </c>
      <c r="J38" s="29">
        <f t="shared" si="3"/>
        <v>2047.1686124999997</v>
      </c>
      <c r="K38" s="15">
        <v>1904.5070000000001</v>
      </c>
      <c r="L38" s="15">
        <v>1911.7036000000001</v>
      </c>
      <c r="M38" s="15">
        <v>1911.2945999999999</v>
      </c>
      <c r="N38" s="15">
        <v>1913.4203</v>
      </c>
      <c r="O38" s="15">
        <v>1916.6425999999999</v>
      </c>
      <c r="P38" s="15">
        <v>1912.9698000000001</v>
      </c>
      <c r="Q38" s="15">
        <v>1917.3231000000001</v>
      </c>
      <c r="R38" s="15">
        <v>1915.3822</v>
      </c>
      <c r="S38" s="15">
        <v>1913.8742999999999</v>
      </c>
      <c r="T38" s="15">
        <v>1947.0953</v>
      </c>
      <c r="U38" s="15">
        <v>1945.2275</v>
      </c>
      <c r="V38" s="15">
        <v>1942.0663</v>
      </c>
      <c r="W38" s="15">
        <v>1942.1401000000001</v>
      </c>
      <c r="X38" s="15">
        <v>1942.5880999999999</v>
      </c>
      <c r="Y38" s="15">
        <v>1940.2106000000001</v>
      </c>
      <c r="Z38" s="15">
        <v>1946.7492999999999</v>
      </c>
      <c r="AA38" s="15">
        <v>1949.5092999999999</v>
      </c>
      <c r="AB38" s="15">
        <v>1949.8864000000001</v>
      </c>
      <c r="AC38" s="15">
        <v>1952.6927000000001</v>
      </c>
      <c r="AD38" s="15">
        <v>1951.4077</v>
      </c>
      <c r="AE38" s="15">
        <v>1957.3488</v>
      </c>
      <c r="AF38" s="15">
        <v>1955.3851</v>
      </c>
      <c r="AG38" s="15">
        <v>1944.4938999999999</v>
      </c>
      <c r="AH38" s="15">
        <v>1946.4749999999999</v>
      </c>
      <c r="AI38" s="15">
        <v>1949.3914</v>
      </c>
      <c r="AJ38" s="15">
        <v>2005.431</v>
      </c>
      <c r="AK38" s="15">
        <v>2011.2561000000001</v>
      </c>
      <c r="AL38" s="15">
        <v>2019.2168999999999</v>
      </c>
      <c r="AM38" s="15">
        <v>2028.0616</v>
      </c>
      <c r="AN38" s="15">
        <v>2038.0514000000001</v>
      </c>
      <c r="AO38" s="15">
        <v>2049.9495000000002</v>
      </c>
      <c r="AP38" s="15">
        <v>2090.4531000000002</v>
      </c>
      <c r="AQ38" s="15">
        <v>2097.1060000000002</v>
      </c>
      <c r="AR38" s="15">
        <v>2099.7968999999998</v>
      </c>
      <c r="AS38" s="15">
        <v>2102.7703000000001</v>
      </c>
      <c r="AT38" s="15">
        <v>2108.5603000000001</v>
      </c>
      <c r="AU38" s="15">
        <v>2106.3305999999998</v>
      </c>
      <c r="AV38" s="15">
        <v>2092.5671000000002</v>
      </c>
      <c r="AW38" s="15">
        <v>2084.1107999999999</v>
      </c>
      <c r="AX38" s="15">
        <v>2068.877</v>
      </c>
      <c r="AY38" s="15">
        <v>2051.1025</v>
      </c>
      <c r="AZ38" s="15">
        <v>2034.5396000000001</v>
      </c>
      <c r="BA38" s="15">
        <v>2020.9117000000001</v>
      </c>
      <c r="BB38" s="15">
        <v>2008.405</v>
      </c>
      <c r="BC38" s="15">
        <v>1997.4086</v>
      </c>
      <c r="BD38" s="15">
        <v>2012.1958999999999</v>
      </c>
      <c r="BE38" s="15">
        <v>2011.0563</v>
      </c>
      <c r="BF38" s="15">
        <v>1995.5219999999999</v>
      </c>
      <c r="BG38" s="15">
        <v>1998.3665000000001</v>
      </c>
      <c r="BH38" s="17"/>
      <c r="BI38" s="14">
        <v>1.9837</v>
      </c>
      <c r="BJ38" s="14">
        <v>1.9933000000000001</v>
      </c>
      <c r="BK38" s="14">
        <v>1.9941</v>
      </c>
      <c r="BL38" s="14">
        <v>1.9955000000000001</v>
      </c>
      <c r="BM38" s="14">
        <v>1.9944999999999999</v>
      </c>
      <c r="BN38" s="14">
        <v>1.996</v>
      </c>
      <c r="BO38" s="14">
        <v>1.9934000000000001</v>
      </c>
      <c r="BP38" s="14">
        <v>1.9946999999999999</v>
      </c>
      <c r="BQ38" s="14">
        <v>1.9939</v>
      </c>
      <c r="BR38" s="14">
        <v>1.9959</v>
      </c>
      <c r="BS38" s="14">
        <v>1.9964</v>
      </c>
      <c r="BT38" s="14">
        <v>1.9968999999999999</v>
      </c>
      <c r="BU38" s="14">
        <v>1.9971000000000001</v>
      </c>
      <c r="BV38" s="14">
        <v>1.9979</v>
      </c>
      <c r="BW38" s="14">
        <v>2.0041000000000002</v>
      </c>
      <c r="BX38" s="14">
        <v>1.9976</v>
      </c>
      <c r="BY38" s="14">
        <v>1.9983</v>
      </c>
      <c r="BZ38" s="14">
        <v>1.9983</v>
      </c>
      <c r="CA38" s="14">
        <v>2.0005000000000002</v>
      </c>
      <c r="CB38" s="14">
        <v>2.0024000000000002</v>
      </c>
      <c r="CC38" s="14">
        <v>1.9957</v>
      </c>
      <c r="CD38" s="14">
        <v>1.9955000000000001</v>
      </c>
      <c r="CE38" s="14">
        <v>2.0013000000000001</v>
      </c>
      <c r="CF38" s="14">
        <v>1.9974000000000001</v>
      </c>
      <c r="CG38" s="14">
        <v>1.9952000000000001</v>
      </c>
      <c r="CH38" s="14">
        <v>1.9973000000000001</v>
      </c>
      <c r="CI38" s="14">
        <v>1.9984</v>
      </c>
      <c r="CJ38" s="14">
        <v>1.9950000000000001</v>
      </c>
      <c r="CK38" s="14">
        <v>1.9951000000000001</v>
      </c>
      <c r="CL38" s="14">
        <v>1.9933000000000001</v>
      </c>
      <c r="CM38" s="14">
        <v>1.9924999999999999</v>
      </c>
      <c r="CN38" s="14">
        <v>1.9974000000000001</v>
      </c>
      <c r="CO38" s="14">
        <v>2.0013000000000001</v>
      </c>
      <c r="CP38" s="14">
        <v>1.9978</v>
      </c>
      <c r="CQ38" s="14">
        <v>1.9974000000000001</v>
      </c>
      <c r="CR38" s="14">
        <v>1.9964999999999999</v>
      </c>
      <c r="CS38" s="14" t="s">
        <v>62</v>
      </c>
      <c r="CT38" s="14">
        <v>1.9984</v>
      </c>
      <c r="CU38" s="14">
        <v>1.994</v>
      </c>
      <c r="CV38" s="14">
        <v>1.9893000000000001</v>
      </c>
      <c r="CW38" s="14">
        <v>1.9928999999999999</v>
      </c>
      <c r="CX38" s="14">
        <v>1.9944</v>
      </c>
      <c r="CY38" s="14">
        <v>1.9954000000000001</v>
      </c>
      <c r="CZ38" s="14">
        <v>1.9979</v>
      </c>
      <c r="DA38" s="14">
        <v>1.9984999999999999</v>
      </c>
      <c r="DB38" s="14">
        <v>1.9841</v>
      </c>
      <c r="DC38" s="14">
        <v>1.9874000000000001</v>
      </c>
      <c r="DD38" s="14">
        <v>1.9968999999999999</v>
      </c>
      <c r="DE38" s="14">
        <v>1.9979</v>
      </c>
    </row>
    <row r="39" spans="1:109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29">
        <f t="shared" si="0"/>
        <v>1875.0325</v>
      </c>
      <c r="H39" s="29">
        <f t="shared" si="1"/>
        <v>1872.4801375000002</v>
      </c>
      <c r="I39" s="29">
        <f t="shared" si="2"/>
        <v>1880.5414249999999</v>
      </c>
      <c r="J39" s="29">
        <f t="shared" si="3"/>
        <v>2098.0277541666669</v>
      </c>
      <c r="K39" s="15">
        <v>1875.0325</v>
      </c>
      <c r="L39" s="15">
        <v>1873.8364999999999</v>
      </c>
      <c r="M39" s="15">
        <v>1873.8434999999999</v>
      </c>
      <c r="N39" s="15">
        <v>1872.5391</v>
      </c>
      <c r="O39" s="15">
        <v>1869.8681999999999</v>
      </c>
      <c r="P39" s="15">
        <v>1869.9342999999999</v>
      </c>
      <c r="Q39" s="15">
        <v>1871.8616</v>
      </c>
      <c r="R39" s="15">
        <v>1874.9086</v>
      </c>
      <c r="S39" s="15">
        <v>1873.0492999999999</v>
      </c>
      <c r="T39" s="15">
        <v>1882.8524</v>
      </c>
      <c r="U39" s="15">
        <v>1883.8733</v>
      </c>
      <c r="V39" s="15">
        <v>1884.9688000000001</v>
      </c>
      <c r="W39" s="15">
        <v>1883.5473999999999</v>
      </c>
      <c r="X39" s="15">
        <v>1881.0840000000001</v>
      </c>
      <c r="Y39" s="15">
        <v>1878.9136000000001</v>
      </c>
      <c r="Z39" s="15">
        <v>1877.8632</v>
      </c>
      <c r="AA39" s="15">
        <v>1876.6868999999999</v>
      </c>
      <c r="AB39" s="15">
        <v>1876.806</v>
      </c>
      <c r="AC39" s="15">
        <v>1879.7916</v>
      </c>
      <c r="AD39" s="15">
        <v>1880.7275</v>
      </c>
      <c r="AE39" s="15">
        <v>1880.8598999999999</v>
      </c>
      <c r="AF39" s="15">
        <v>1880.415</v>
      </c>
      <c r="AG39" s="15">
        <v>1879.5643</v>
      </c>
      <c r="AH39" s="15">
        <v>1878.5513000000001</v>
      </c>
      <c r="AI39" s="15">
        <v>1882.1576</v>
      </c>
      <c r="AJ39" s="15">
        <v>2082.0879</v>
      </c>
      <c r="AK39" s="15">
        <v>2080.8852999999999</v>
      </c>
      <c r="AL39" s="15">
        <v>2076.9407000000001</v>
      </c>
      <c r="AM39" s="15">
        <v>2073.2244000000001</v>
      </c>
      <c r="AN39" s="15">
        <v>2068.1840999999999</v>
      </c>
      <c r="AO39" s="15">
        <v>2071.7804999999998</v>
      </c>
      <c r="AP39" s="15">
        <v>2106.9196999999999</v>
      </c>
      <c r="AQ39" s="15">
        <v>2129.6410999999998</v>
      </c>
      <c r="AR39" s="15">
        <v>2125.1587</v>
      </c>
      <c r="AS39" s="15">
        <v>2122.7446</v>
      </c>
      <c r="AT39" s="15">
        <v>2120.0911000000001</v>
      </c>
      <c r="AU39" s="15">
        <v>2120.2721999999999</v>
      </c>
      <c r="AV39" s="15">
        <v>2119.6594</v>
      </c>
      <c r="AW39" s="15">
        <v>2118.8051999999998</v>
      </c>
      <c r="AX39" s="15">
        <v>2114.2249000000002</v>
      </c>
      <c r="AY39" s="15">
        <v>2109.1660000000002</v>
      </c>
      <c r="AZ39" s="15">
        <v>2104.4355</v>
      </c>
      <c r="BA39" s="15">
        <v>2098.9443000000001</v>
      </c>
      <c r="BB39" s="15">
        <v>2094.1244999999999</v>
      </c>
      <c r="BC39" s="15">
        <v>2085.2721999999999</v>
      </c>
      <c r="BD39" s="15">
        <v>2080.9816999999998</v>
      </c>
      <c r="BE39" s="15">
        <v>2081.3760000000002</v>
      </c>
      <c r="BF39" s="15">
        <v>2084.4684999999999</v>
      </c>
      <c r="BG39" s="15">
        <v>2083.2775999999999</v>
      </c>
      <c r="BH39" s="17"/>
      <c r="BI39" s="14">
        <v>1.8875999999999999</v>
      </c>
      <c r="BJ39" s="14">
        <v>1.8875</v>
      </c>
      <c r="BK39" s="14">
        <v>1.8883000000000001</v>
      </c>
      <c r="BL39" s="14">
        <v>1.889</v>
      </c>
      <c r="BM39" s="14">
        <v>1.8895999999999999</v>
      </c>
      <c r="BN39" s="14">
        <v>1.8886000000000001</v>
      </c>
      <c r="BO39" s="14">
        <v>1.8887</v>
      </c>
      <c r="BP39" s="14">
        <v>1.887</v>
      </c>
      <c r="BQ39" s="14">
        <v>1.8879999999999999</v>
      </c>
      <c r="BR39" s="14">
        <v>1.8883000000000001</v>
      </c>
      <c r="BS39" s="14">
        <v>1.8896999999999999</v>
      </c>
      <c r="BT39" s="14">
        <v>1.8895</v>
      </c>
      <c r="BU39" s="14">
        <v>1.89</v>
      </c>
      <c r="BV39" s="14">
        <v>1.8903000000000001</v>
      </c>
      <c r="BW39" s="14">
        <v>1.8896999999999999</v>
      </c>
      <c r="BX39" s="14">
        <v>1.8892</v>
      </c>
      <c r="BY39" s="14">
        <v>1.8903000000000001</v>
      </c>
      <c r="BZ39" s="14">
        <v>1.8896999999999999</v>
      </c>
      <c r="CA39" s="14">
        <v>1.8888</v>
      </c>
      <c r="CB39" s="14">
        <v>1.8891</v>
      </c>
      <c r="CC39" s="14">
        <v>1.8887</v>
      </c>
      <c r="CD39" s="14">
        <v>1.8885000000000001</v>
      </c>
      <c r="CE39" s="14">
        <v>1.8884000000000001</v>
      </c>
      <c r="CF39" s="14">
        <v>1.8883000000000001</v>
      </c>
      <c r="CG39" s="14">
        <v>1.8869</v>
      </c>
      <c r="CH39" s="14">
        <v>1.9046000000000001</v>
      </c>
      <c r="CI39" s="14">
        <v>1.905</v>
      </c>
      <c r="CJ39" s="14">
        <v>1.9055</v>
      </c>
      <c r="CK39" s="14">
        <v>1.9045000000000001</v>
      </c>
      <c r="CL39" s="14">
        <v>1.9036999999999999</v>
      </c>
      <c r="CM39" s="14">
        <v>1.9056</v>
      </c>
      <c r="CN39" s="14">
        <v>1.9119999999999999</v>
      </c>
      <c r="CO39" s="14">
        <v>1.9178999999999999</v>
      </c>
      <c r="CP39" s="14">
        <v>1.9168000000000001</v>
      </c>
      <c r="CQ39" s="14">
        <v>1.9158999999999999</v>
      </c>
      <c r="CR39" s="14">
        <v>1.9160999999999999</v>
      </c>
      <c r="CS39" s="14">
        <v>1.9156</v>
      </c>
      <c r="CT39" s="14">
        <v>1.9152</v>
      </c>
      <c r="CU39" s="14">
        <v>1.9140999999999999</v>
      </c>
      <c r="CV39" s="14">
        <v>1.9133</v>
      </c>
      <c r="CW39" s="14">
        <v>1.9117</v>
      </c>
      <c r="CX39" s="14">
        <v>1.9098999999999999</v>
      </c>
      <c r="CY39" s="14">
        <v>1.9091</v>
      </c>
      <c r="CZ39" s="14">
        <v>1.907</v>
      </c>
      <c r="DA39" s="14">
        <v>1.9055</v>
      </c>
      <c r="DB39" s="14">
        <v>1.9039999999999999</v>
      </c>
      <c r="DC39" s="14">
        <v>1.9038999999999999</v>
      </c>
      <c r="DD39" s="14">
        <v>1.9043000000000001</v>
      </c>
      <c r="DE39" s="14">
        <v>1.905</v>
      </c>
    </row>
    <row r="40" spans="1:109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29">
        <f t="shared" si="0"/>
        <v>1979.4951000000001</v>
      </c>
      <c r="H40" s="29">
        <f t="shared" si="1"/>
        <v>1996.0983999999999</v>
      </c>
      <c r="I40" s="29">
        <f t="shared" si="2"/>
        <v>2005.8951562499997</v>
      </c>
      <c r="J40" s="29">
        <f t="shared" si="3"/>
        <v>2012.0259166666667</v>
      </c>
      <c r="K40" s="15">
        <v>1979.4951000000001</v>
      </c>
      <c r="L40" s="15">
        <v>1993.5917999999999</v>
      </c>
      <c r="M40" s="15">
        <v>1995.1293000000001</v>
      </c>
      <c r="N40" s="15">
        <v>1996.2916</v>
      </c>
      <c r="O40" s="15">
        <v>2002.4236000000001</v>
      </c>
      <c r="P40" s="15">
        <v>1994.2829999999999</v>
      </c>
      <c r="Q40" s="15">
        <v>1993.4224999999999</v>
      </c>
      <c r="R40" s="15">
        <v>1999.9501</v>
      </c>
      <c r="S40" s="15">
        <v>1993.6953000000001</v>
      </c>
      <c r="T40" s="15">
        <v>2005.3239000000001</v>
      </c>
      <c r="U40" s="15">
        <v>2006.5879</v>
      </c>
      <c r="V40" s="15">
        <v>2008.3225</v>
      </c>
      <c r="W40" s="15">
        <v>2007.5941</v>
      </c>
      <c r="X40" s="15">
        <v>2008.1842999999999</v>
      </c>
      <c r="Y40" s="15">
        <v>2008.8092999999999</v>
      </c>
      <c r="Z40" s="15">
        <v>2007.9766999999999</v>
      </c>
      <c r="AA40" s="15">
        <v>2007.8344</v>
      </c>
      <c r="AB40" s="15">
        <v>2005.9776999999999</v>
      </c>
      <c r="AC40" s="15">
        <v>2006.7136</v>
      </c>
      <c r="AD40" s="15">
        <v>2005.4647</v>
      </c>
      <c r="AE40" s="15">
        <v>2003.0327</v>
      </c>
      <c r="AF40" s="15">
        <v>2001.4268999999999</v>
      </c>
      <c r="AG40" s="15">
        <v>1999.2852</v>
      </c>
      <c r="AH40" s="15">
        <v>2000.8531</v>
      </c>
      <c r="AI40" s="15">
        <v>2010.9355</v>
      </c>
      <c r="AJ40" s="15">
        <v>2016.8965000000001</v>
      </c>
      <c r="AK40" s="15">
        <v>2019.3783000000001</v>
      </c>
      <c r="AL40" s="15">
        <v>2020.2498000000001</v>
      </c>
      <c r="AM40" s="15">
        <v>2017.3018999999999</v>
      </c>
      <c r="AN40" s="15">
        <v>2015.8334</v>
      </c>
      <c r="AO40" s="15">
        <v>2013.8586</v>
      </c>
      <c r="AP40" s="15">
        <v>2019.0590999999999</v>
      </c>
      <c r="AQ40" s="15">
        <v>2018.9087999999999</v>
      </c>
      <c r="AR40" s="15">
        <v>2013.1934000000001</v>
      </c>
      <c r="AS40" s="15">
        <v>2013.2343000000001</v>
      </c>
      <c r="AT40" s="15">
        <v>2007.4614999999999</v>
      </c>
      <c r="AU40" s="15">
        <v>2012.277</v>
      </c>
      <c r="AV40" s="15">
        <v>2009.2091</v>
      </c>
      <c r="AW40" s="15">
        <v>2009.5406</v>
      </c>
      <c r="AX40" s="15">
        <v>2012.3918000000001</v>
      </c>
      <c r="AY40" s="15">
        <v>2010.1394</v>
      </c>
      <c r="AZ40" s="15">
        <v>2008.9478999999999</v>
      </c>
      <c r="BA40" s="15">
        <v>2008.8961999999999</v>
      </c>
      <c r="BB40" s="15">
        <v>2003.684</v>
      </c>
      <c r="BC40" s="15">
        <v>2000.5391999999999</v>
      </c>
      <c r="BD40" s="15">
        <v>2003.8140000000001</v>
      </c>
      <c r="BE40" s="15">
        <v>2006.6420000000001</v>
      </c>
      <c r="BF40" s="15">
        <v>2011.6559</v>
      </c>
      <c r="BG40" s="15">
        <v>2015.5092999999999</v>
      </c>
      <c r="BH40" s="17"/>
      <c r="BI40" s="14">
        <v>1.7958000000000001</v>
      </c>
      <c r="BJ40" s="14">
        <v>1.7994000000000001</v>
      </c>
      <c r="BK40" s="14">
        <v>1.8003</v>
      </c>
      <c r="BL40" s="14">
        <v>1.8016000000000001</v>
      </c>
      <c r="BM40" s="14">
        <v>1.7977000000000001</v>
      </c>
      <c r="BN40" s="14">
        <v>1.8005</v>
      </c>
      <c r="BO40" s="14">
        <v>1.8001</v>
      </c>
      <c r="BP40" s="14">
        <v>1.7948999999999999</v>
      </c>
      <c r="BQ40" s="14">
        <v>1.7984</v>
      </c>
      <c r="BR40" s="14">
        <v>1.8030999999999999</v>
      </c>
      <c r="BS40" s="14">
        <v>1.8036000000000001</v>
      </c>
      <c r="BT40" s="14">
        <v>1.8029999999999999</v>
      </c>
      <c r="BU40" s="14">
        <v>1.8044</v>
      </c>
      <c r="BV40" s="14">
        <v>1.8048</v>
      </c>
      <c r="BW40" s="14">
        <v>1.8044</v>
      </c>
      <c r="BX40" s="14">
        <v>1.8048999999999999</v>
      </c>
      <c r="BY40" s="14">
        <v>1.8046</v>
      </c>
      <c r="BZ40" s="14">
        <v>1.8041</v>
      </c>
      <c r="CA40" s="14">
        <v>1.8038000000000001</v>
      </c>
      <c r="CB40" s="14">
        <v>1.8029999999999999</v>
      </c>
      <c r="CC40" s="14">
        <v>1.8027</v>
      </c>
      <c r="CD40" s="14">
        <v>1.8022</v>
      </c>
      <c r="CE40" s="14">
        <v>1.8026</v>
      </c>
      <c r="CF40" s="14">
        <v>1.8023</v>
      </c>
      <c r="CG40" s="14">
        <v>1.7979000000000001</v>
      </c>
      <c r="CH40" s="14">
        <v>1.8049999999999999</v>
      </c>
      <c r="CI40" s="14">
        <v>1.8055000000000001</v>
      </c>
      <c r="CJ40" s="14">
        <v>1.8051999999999999</v>
      </c>
      <c r="CK40" s="14">
        <v>1.8067</v>
      </c>
      <c r="CL40" s="14">
        <v>1.8059000000000001</v>
      </c>
      <c r="CM40" s="14">
        <v>1.8063</v>
      </c>
      <c r="CN40" s="14">
        <v>1.8078000000000001</v>
      </c>
      <c r="CO40" s="14">
        <v>1.8081</v>
      </c>
      <c r="CP40" s="14">
        <v>1.8073999999999999</v>
      </c>
      <c r="CQ40" s="14">
        <v>1.8065</v>
      </c>
      <c r="CR40" s="14">
        <v>1.8072999999999999</v>
      </c>
      <c r="CS40" s="14">
        <v>1.8021</v>
      </c>
      <c r="CT40" s="14">
        <v>1.8065</v>
      </c>
      <c r="CU40" s="14">
        <v>1.8059000000000001</v>
      </c>
      <c r="CV40" s="14">
        <v>1.8049999999999999</v>
      </c>
      <c r="CW40" s="14">
        <v>1.8053999999999999</v>
      </c>
      <c r="CX40" s="14">
        <v>1.8043</v>
      </c>
      <c r="CY40" s="14">
        <v>1.8016000000000001</v>
      </c>
      <c r="CZ40" s="14">
        <v>1.8036000000000001</v>
      </c>
      <c r="DA40" s="14">
        <v>1.8033999999999999</v>
      </c>
      <c r="DB40" s="14">
        <v>1.8007</v>
      </c>
      <c r="DC40" s="14">
        <v>1.8029999999999999</v>
      </c>
      <c r="DD40" s="14">
        <v>1.8026</v>
      </c>
      <c r="DE40" s="14">
        <v>1.8035000000000001</v>
      </c>
    </row>
    <row r="41" spans="1:109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29">
        <f t="shared" si="0"/>
        <v>1967.3865000000001</v>
      </c>
      <c r="H41" s="29">
        <f t="shared" si="1"/>
        <v>1978.5045124999999</v>
      </c>
      <c r="I41" s="29">
        <f t="shared" si="2"/>
        <v>1998.7824499999999</v>
      </c>
      <c r="J41" s="29">
        <f t="shared" si="3"/>
        <v>2050.0789041666671</v>
      </c>
      <c r="K41" s="15">
        <v>1967.3865000000001</v>
      </c>
      <c r="L41" s="15">
        <v>1984.8698999999999</v>
      </c>
      <c r="M41" s="15">
        <v>1986.7320999999999</v>
      </c>
      <c r="N41" s="15">
        <v>1983.2239999999999</v>
      </c>
      <c r="O41" s="15">
        <v>1977.5815</v>
      </c>
      <c r="P41" s="15">
        <v>1971.4971</v>
      </c>
      <c r="Q41" s="15">
        <v>1970.5856000000001</v>
      </c>
      <c r="R41" s="15">
        <v>1974.0718999999999</v>
      </c>
      <c r="S41" s="15">
        <v>1979.4739999999999</v>
      </c>
      <c r="T41" s="15">
        <v>2010.7881</v>
      </c>
      <c r="U41" s="15">
        <v>2011.4429</v>
      </c>
      <c r="V41" s="15">
        <v>2009.2736</v>
      </c>
      <c r="W41" s="15">
        <v>2006.6711</v>
      </c>
      <c r="X41" s="15">
        <v>2005.4955</v>
      </c>
      <c r="Y41" s="15">
        <v>2004.5572999999999</v>
      </c>
      <c r="Z41" s="15">
        <v>2000.665</v>
      </c>
      <c r="AA41" s="15">
        <v>1995.1125</v>
      </c>
      <c r="AB41" s="15">
        <v>1989.1043999999999</v>
      </c>
      <c r="AC41" s="15">
        <v>1987.3861999999999</v>
      </c>
      <c r="AD41" s="15">
        <v>1987.2429999999999</v>
      </c>
      <c r="AE41" s="15">
        <v>1986.5028</v>
      </c>
      <c r="AF41" s="15">
        <v>1989.1619000000001</v>
      </c>
      <c r="AG41" s="15">
        <v>1991.5795000000001</v>
      </c>
      <c r="AH41" s="15">
        <v>1998.0232000000001</v>
      </c>
      <c r="AI41" s="15">
        <v>2007.5121999999999</v>
      </c>
      <c r="AJ41" s="15">
        <v>2049.5398</v>
      </c>
      <c r="AK41" s="15">
        <v>2047.3475000000001</v>
      </c>
      <c r="AL41" s="15">
        <v>2040.5954999999999</v>
      </c>
      <c r="AM41" s="15">
        <v>2035.0463</v>
      </c>
      <c r="AN41" s="15">
        <v>2030.1822999999999</v>
      </c>
      <c r="AO41" s="15">
        <v>2035.085</v>
      </c>
      <c r="AP41" s="15">
        <v>2049.2813000000001</v>
      </c>
      <c r="AQ41" s="15">
        <v>2061.1916999999999</v>
      </c>
      <c r="AR41" s="15">
        <v>2063.9191999999998</v>
      </c>
      <c r="AS41" s="15">
        <v>2059.8960000000002</v>
      </c>
      <c r="AT41" s="15">
        <v>2055.5605</v>
      </c>
      <c r="AU41" s="15">
        <v>2051.4836</v>
      </c>
      <c r="AV41" s="15">
        <v>2046.3868</v>
      </c>
      <c r="AW41" s="15">
        <v>2049.9906999999998</v>
      </c>
      <c r="AX41" s="15">
        <v>2052.1831000000002</v>
      </c>
      <c r="AY41" s="15">
        <v>2052.9618999999998</v>
      </c>
      <c r="AZ41" s="15">
        <v>2055.8193000000001</v>
      </c>
      <c r="BA41" s="15">
        <v>2057.4919</v>
      </c>
      <c r="BB41" s="15">
        <v>2055.0641999999998</v>
      </c>
      <c r="BC41" s="15">
        <v>2048.7087000000001</v>
      </c>
      <c r="BD41" s="15">
        <v>2047.9855</v>
      </c>
      <c r="BE41" s="15">
        <v>2051.2402000000002</v>
      </c>
      <c r="BF41" s="15">
        <v>2051.9666000000002</v>
      </c>
      <c r="BG41" s="15">
        <v>2052.9661000000001</v>
      </c>
      <c r="BH41" s="17"/>
      <c r="BI41" s="14">
        <v>1.8855</v>
      </c>
      <c r="BJ41" s="14">
        <v>1.8867</v>
      </c>
      <c r="BK41" s="14">
        <v>1.8867</v>
      </c>
      <c r="BL41" s="14">
        <v>1.8875999999999999</v>
      </c>
      <c r="BM41" s="14">
        <v>1.8873</v>
      </c>
      <c r="BN41" s="14">
        <v>1.8866000000000001</v>
      </c>
      <c r="BO41" s="14">
        <v>1.8863000000000001</v>
      </c>
      <c r="BP41" s="14">
        <v>1.8856999999999999</v>
      </c>
      <c r="BQ41" s="14">
        <v>1.8863000000000001</v>
      </c>
      <c r="BR41" s="14">
        <v>1.8889</v>
      </c>
      <c r="BS41" s="14">
        <v>1.8896999999999999</v>
      </c>
      <c r="BT41" s="14">
        <v>1.8895999999999999</v>
      </c>
      <c r="BU41" s="14">
        <v>1.8894</v>
      </c>
      <c r="BV41" s="14">
        <v>1.89</v>
      </c>
      <c r="BW41" s="14">
        <v>1.8895999999999999</v>
      </c>
      <c r="BX41" s="14">
        <v>1.8893</v>
      </c>
      <c r="BY41" s="14">
        <v>1.8888</v>
      </c>
      <c r="BZ41" s="14">
        <v>1.8886000000000001</v>
      </c>
      <c r="CA41" s="14">
        <v>1.8884000000000001</v>
      </c>
      <c r="CB41" s="14">
        <v>1.8875</v>
      </c>
      <c r="CC41" s="14">
        <v>1.8877999999999999</v>
      </c>
      <c r="CD41" s="14">
        <v>1.8873</v>
      </c>
      <c r="CE41" s="14">
        <v>1.8876999999999999</v>
      </c>
      <c r="CF41" s="14">
        <v>1.8882000000000001</v>
      </c>
      <c r="CG41" s="14">
        <v>1.8875</v>
      </c>
      <c r="CH41" s="14">
        <v>1.8943000000000001</v>
      </c>
      <c r="CI41" s="14">
        <v>1.8939999999999999</v>
      </c>
      <c r="CJ41" s="14">
        <v>1.8938999999999999</v>
      </c>
      <c r="CK41" s="14">
        <v>1.8928</v>
      </c>
      <c r="CL41" s="14">
        <v>1.8929</v>
      </c>
      <c r="CM41" s="14">
        <v>1.8936999999999999</v>
      </c>
      <c r="CN41" s="14">
        <v>1.8951</v>
      </c>
      <c r="CO41" s="14">
        <v>1.8966000000000001</v>
      </c>
      <c r="CP41" s="14">
        <v>1.8967000000000001</v>
      </c>
      <c r="CQ41" s="14">
        <v>1.8980999999999999</v>
      </c>
      <c r="CR41" s="14">
        <v>1.8972</v>
      </c>
      <c r="CS41" s="14">
        <v>1.8958999999999999</v>
      </c>
      <c r="CT41" s="14">
        <v>1.8964000000000001</v>
      </c>
      <c r="CU41" s="14">
        <v>1.8953</v>
      </c>
      <c r="CV41" s="14">
        <v>1.8957999999999999</v>
      </c>
      <c r="CW41" s="14">
        <v>1.8962000000000001</v>
      </c>
      <c r="CX41" s="14">
        <v>1.8959999999999999</v>
      </c>
      <c r="CY41" s="14">
        <v>1.8956999999999999</v>
      </c>
      <c r="CZ41" s="14">
        <v>1.8955</v>
      </c>
      <c r="DA41" s="14">
        <v>1.8955</v>
      </c>
      <c r="DB41" s="14">
        <v>1.8938999999999999</v>
      </c>
      <c r="DC41" s="14">
        <v>1.8935</v>
      </c>
      <c r="DD41" s="14">
        <v>1.8946000000000001</v>
      </c>
      <c r="DE41" s="14">
        <v>1.8936999999999999</v>
      </c>
    </row>
    <row r="42" spans="1:109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29">
        <f t="shared" si="0"/>
        <v>1938.1383000000001</v>
      </c>
      <c r="H42" s="29">
        <f t="shared" si="1"/>
        <v>1961.9925250000001</v>
      </c>
      <c r="I42" s="29">
        <f t="shared" si="2"/>
        <v>1981.5502374999999</v>
      </c>
      <c r="J42" s="29">
        <f t="shared" si="3"/>
        <v>2062.3771499999998</v>
      </c>
      <c r="K42" s="15">
        <v>1938.1383000000001</v>
      </c>
      <c r="L42" s="15">
        <v>1963.9594</v>
      </c>
      <c r="M42" s="15">
        <v>1964.6801</v>
      </c>
      <c r="N42" s="15">
        <v>1963.5886</v>
      </c>
      <c r="O42" s="15">
        <v>1962.203</v>
      </c>
      <c r="P42" s="15">
        <v>1958.748</v>
      </c>
      <c r="Q42" s="15">
        <v>1958.8278</v>
      </c>
      <c r="R42" s="15">
        <v>1960.7094999999999</v>
      </c>
      <c r="S42" s="15">
        <v>1963.2238</v>
      </c>
      <c r="T42" s="15">
        <v>1987.1719000000001</v>
      </c>
      <c r="U42" s="15">
        <v>1987.4159999999999</v>
      </c>
      <c r="V42" s="15">
        <v>1984.4246000000001</v>
      </c>
      <c r="W42" s="15">
        <v>1983.3843999999999</v>
      </c>
      <c r="X42" s="15">
        <v>1983.3126</v>
      </c>
      <c r="Y42" s="15">
        <v>1981.7787000000001</v>
      </c>
      <c r="Z42" s="15">
        <v>1981.297</v>
      </c>
      <c r="AA42" s="15">
        <v>1978.2444</v>
      </c>
      <c r="AB42" s="15">
        <v>1975.9512999999999</v>
      </c>
      <c r="AC42" s="15">
        <v>1978.5165999999999</v>
      </c>
      <c r="AD42" s="15">
        <v>1978.8732</v>
      </c>
      <c r="AE42" s="15">
        <v>1978.4306999999999</v>
      </c>
      <c r="AF42" s="15">
        <v>1979.2155</v>
      </c>
      <c r="AG42" s="15">
        <v>1979.4641999999999</v>
      </c>
      <c r="AH42" s="15">
        <v>1981.5396000000001</v>
      </c>
      <c r="AI42" s="15">
        <v>1985.7831000000001</v>
      </c>
      <c r="AJ42" s="15">
        <v>2055.3530000000001</v>
      </c>
      <c r="AK42" s="15">
        <v>2060.1079</v>
      </c>
      <c r="AL42" s="15">
        <v>2061.3235</v>
      </c>
      <c r="AM42" s="15">
        <v>2063.6570000000002</v>
      </c>
      <c r="AN42" s="15">
        <v>2066.7687999999998</v>
      </c>
      <c r="AO42" s="15">
        <v>2070.5327000000002</v>
      </c>
      <c r="AP42" s="15">
        <v>2089.4456</v>
      </c>
      <c r="AQ42" s="15">
        <v>2096.2289999999998</v>
      </c>
      <c r="AR42" s="15">
        <v>2094.0331999999999</v>
      </c>
      <c r="AS42" s="15">
        <v>2092.3975</v>
      </c>
      <c r="AT42" s="15">
        <v>2087.5518000000002</v>
      </c>
      <c r="AU42" s="15">
        <v>2079.9141</v>
      </c>
      <c r="AV42" s="15">
        <v>2070.9164999999998</v>
      </c>
      <c r="AW42" s="15">
        <v>2066.5073000000002</v>
      </c>
      <c r="AX42" s="15">
        <v>2061.6325999999999</v>
      </c>
      <c r="AY42" s="15">
        <v>2054.0470999999998</v>
      </c>
      <c r="AZ42" s="15">
        <v>2046.2771</v>
      </c>
      <c r="BA42" s="15">
        <v>2039.7102</v>
      </c>
      <c r="BB42" s="15">
        <v>2036.6342</v>
      </c>
      <c r="BC42" s="15">
        <v>2034.6119000000001</v>
      </c>
      <c r="BD42" s="15">
        <v>2032.1545000000001</v>
      </c>
      <c r="BE42" s="15">
        <v>2040.2101</v>
      </c>
      <c r="BF42" s="15">
        <v>2046.9398000000001</v>
      </c>
      <c r="BG42" s="15">
        <v>2050.0962</v>
      </c>
      <c r="BH42" s="17"/>
      <c r="BI42" s="14">
        <v>1.8822000000000001</v>
      </c>
      <c r="BJ42" s="14">
        <v>1.8835</v>
      </c>
      <c r="BK42" s="14">
        <v>1.8841000000000001</v>
      </c>
      <c r="BL42" s="14">
        <v>1.8853</v>
      </c>
      <c r="BM42" s="14">
        <v>1.8851</v>
      </c>
      <c r="BN42" s="14">
        <v>1.8842000000000001</v>
      </c>
      <c r="BO42" s="14">
        <v>1.8842000000000001</v>
      </c>
      <c r="BP42" s="14">
        <v>1.8835</v>
      </c>
      <c r="BQ42" s="14">
        <v>1.8832</v>
      </c>
      <c r="BR42" s="14">
        <v>1.885</v>
      </c>
      <c r="BS42" s="14">
        <v>1.8852</v>
      </c>
      <c r="BT42" s="14">
        <v>1.8855</v>
      </c>
      <c r="BU42" s="14">
        <v>1.8856999999999999</v>
      </c>
      <c r="BV42" s="14">
        <v>1.8854</v>
      </c>
      <c r="BW42" s="14">
        <v>1.8855999999999999</v>
      </c>
      <c r="BX42" s="14">
        <v>1.885</v>
      </c>
      <c r="BY42" s="14">
        <v>1.8862000000000001</v>
      </c>
      <c r="BZ42" s="14">
        <v>1.8852</v>
      </c>
      <c r="CA42" s="14">
        <v>1.8852</v>
      </c>
      <c r="CB42" s="14">
        <v>1.8848</v>
      </c>
      <c r="CC42" s="14">
        <v>1.8843000000000001</v>
      </c>
      <c r="CD42" s="14">
        <v>1.8842000000000001</v>
      </c>
      <c r="CE42" s="14">
        <v>1.8837999999999999</v>
      </c>
      <c r="CF42" s="14">
        <v>1.8837999999999999</v>
      </c>
      <c r="CG42" s="14">
        <v>1.8841000000000001</v>
      </c>
      <c r="CH42" s="14">
        <v>1.8933</v>
      </c>
      <c r="CI42" s="14">
        <v>1.8936999999999999</v>
      </c>
      <c r="CJ42" s="14">
        <v>1.8949</v>
      </c>
      <c r="CK42" s="14">
        <v>1.8956999999999999</v>
      </c>
      <c r="CL42" s="14">
        <v>1.8956999999999999</v>
      </c>
      <c r="CM42" s="14">
        <v>1.8964000000000001</v>
      </c>
      <c r="CN42" s="14">
        <v>1.9004000000000001</v>
      </c>
      <c r="CO42" s="14">
        <v>1.9027000000000001</v>
      </c>
      <c r="CP42" s="14">
        <v>1.9018999999999999</v>
      </c>
      <c r="CQ42" s="14">
        <v>1.9018999999999999</v>
      </c>
      <c r="CR42" s="14">
        <v>1.901</v>
      </c>
      <c r="CS42" s="14">
        <v>1.8995</v>
      </c>
      <c r="CT42" s="14">
        <v>1.8982000000000001</v>
      </c>
      <c r="CU42" s="14">
        <v>1.8960999999999999</v>
      </c>
      <c r="CV42" s="14">
        <v>1.8951</v>
      </c>
      <c r="CW42" s="14">
        <v>1.8936999999999999</v>
      </c>
      <c r="CX42" s="14">
        <v>1.8932</v>
      </c>
      <c r="CY42" s="14">
        <v>1.893</v>
      </c>
      <c r="CZ42" s="14">
        <v>1.8919999999999999</v>
      </c>
      <c r="DA42" s="14">
        <v>1.8911</v>
      </c>
      <c r="DB42" s="14">
        <v>1.8914</v>
      </c>
      <c r="DC42" s="14">
        <v>1.891</v>
      </c>
      <c r="DD42" s="14">
        <v>1.8915999999999999</v>
      </c>
      <c r="DE42" s="14">
        <v>1.8928</v>
      </c>
    </row>
    <row r="43" spans="1:109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29">
        <f t="shared" si="0"/>
        <v>2044.4764</v>
      </c>
      <c r="H43" s="29">
        <f t="shared" si="1"/>
        <v>2012.3574625000001</v>
      </c>
      <c r="I43" s="29">
        <f t="shared" si="2"/>
        <v>1990.12935625</v>
      </c>
      <c r="J43" s="29">
        <f t="shared" si="3"/>
        <v>2011.5202250000004</v>
      </c>
      <c r="K43" s="15">
        <v>2044.4764</v>
      </c>
      <c r="L43" s="15">
        <v>2012.4684</v>
      </c>
      <c r="M43" s="15">
        <v>2009.4896000000001</v>
      </c>
      <c r="N43" s="15">
        <v>2007.8948</v>
      </c>
      <c r="O43" s="15">
        <v>2011.0673999999999</v>
      </c>
      <c r="P43" s="15">
        <v>2010.3761999999999</v>
      </c>
      <c r="Q43" s="15">
        <v>2014.1523</v>
      </c>
      <c r="R43" s="15">
        <v>2017.5436999999999</v>
      </c>
      <c r="S43" s="15">
        <v>2015.8672999999999</v>
      </c>
      <c r="T43" s="15">
        <v>1988.0654</v>
      </c>
      <c r="U43" s="15">
        <v>1985.2511</v>
      </c>
      <c r="V43" s="15">
        <v>1986.3333</v>
      </c>
      <c r="W43" s="15">
        <v>1987.7331999999999</v>
      </c>
      <c r="X43" s="15">
        <v>1987.9931999999999</v>
      </c>
      <c r="Y43" s="15">
        <v>1990.7360000000001</v>
      </c>
      <c r="Z43" s="15">
        <v>1990.8728000000001</v>
      </c>
      <c r="AA43" s="15">
        <v>1990.6899000000001</v>
      </c>
      <c r="AB43" s="15">
        <v>1989.6595</v>
      </c>
      <c r="AC43" s="15">
        <v>1992.4523999999999</v>
      </c>
      <c r="AD43" s="15">
        <v>1992.0273</v>
      </c>
      <c r="AE43" s="15">
        <v>1993.0165</v>
      </c>
      <c r="AF43" s="15">
        <v>1993.4285</v>
      </c>
      <c r="AG43" s="15">
        <v>1991.799</v>
      </c>
      <c r="AH43" s="15">
        <v>1991.4655</v>
      </c>
      <c r="AI43" s="15">
        <v>1990.5461</v>
      </c>
      <c r="AJ43" s="15">
        <v>2015.6204</v>
      </c>
      <c r="AK43" s="15">
        <v>2014.4156</v>
      </c>
      <c r="AL43" s="15">
        <v>2012.4485999999999</v>
      </c>
      <c r="AM43" s="15">
        <v>2014.6975</v>
      </c>
      <c r="AN43" s="15">
        <v>2012.2991999999999</v>
      </c>
      <c r="AO43" s="15">
        <v>2010.7498000000001</v>
      </c>
      <c r="AP43" s="15">
        <v>2022.8438000000001</v>
      </c>
      <c r="AQ43" s="15">
        <v>2027.2986000000001</v>
      </c>
      <c r="AR43" s="15">
        <v>2023.1089999999999</v>
      </c>
      <c r="AS43" s="15">
        <v>2018.8368</v>
      </c>
      <c r="AT43" s="15">
        <v>2014.8085000000001</v>
      </c>
      <c r="AU43" s="15">
        <v>2011.0134</v>
      </c>
      <c r="AV43" s="15">
        <v>2008.4869000000001</v>
      </c>
      <c r="AW43" s="15">
        <v>2004.8933999999999</v>
      </c>
      <c r="AX43" s="15">
        <v>2001.0619999999999</v>
      </c>
      <c r="AY43" s="15">
        <v>1999.9534000000001</v>
      </c>
      <c r="AZ43" s="15">
        <v>2000.3043</v>
      </c>
      <c r="BA43" s="15">
        <v>1999.8298</v>
      </c>
      <c r="BB43" s="15">
        <v>2002.6528000000001</v>
      </c>
      <c r="BC43" s="15">
        <v>2006.0848000000001</v>
      </c>
      <c r="BD43" s="15">
        <v>2008.8043</v>
      </c>
      <c r="BE43" s="15">
        <v>2014.8651</v>
      </c>
      <c r="BF43" s="15">
        <v>2016.1584</v>
      </c>
      <c r="BG43" s="15">
        <v>2015.249</v>
      </c>
      <c r="BH43" s="17"/>
      <c r="BI43" s="14">
        <v>1.851</v>
      </c>
      <c r="BJ43" s="14">
        <v>1.8525</v>
      </c>
      <c r="BK43" s="14">
        <v>1.8523000000000001</v>
      </c>
      <c r="BL43" s="14">
        <v>1.8542000000000001</v>
      </c>
      <c r="BM43" s="14">
        <v>1.8532</v>
      </c>
      <c r="BN43" s="14">
        <v>1.8532999999999999</v>
      </c>
      <c r="BO43" s="14">
        <v>1.8532999999999999</v>
      </c>
      <c r="BP43" s="14">
        <v>1.8529</v>
      </c>
      <c r="BQ43" s="14">
        <v>1.8525</v>
      </c>
      <c r="BR43" s="14">
        <v>1.8537999999999999</v>
      </c>
      <c r="BS43" s="14">
        <v>1.8543000000000001</v>
      </c>
      <c r="BT43" s="14">
        <v>1.8536999999999999</v>
      </c>
      <c r="BU43" s="14">
        <v>1.8544</v>
      </c>
      <c r="BV43" s="14">
        <v>1.8556999999999999</v>
      </c>
      <c r="BW43" s="14">
        <v>1.8547</v>
      </c>
      <c r="BX43" s="14">
        <v>1.8551</v>
      </c>
      <c r="BY43" s="14">
        <v>1.8552</v>
      </c>
      <c r="BZ43" s="14">
        <v>1.855</v>
      </c>
      <c r="CA43" s="14">
        <v>1.8534999999999999</v>
      </c>
      <c r="CB43" s="14">
        <v>1.8537999999999999</v>
      </c>
      <c r="CC43" s="14">
        <v>1.8539000000000001</v>
      </c>
      <c r="CD43" s="14">
        <v>1.8533999999999999</v>
      </c>
      <c r="CE43" s="14">
        <v>1.8526</v>
      </c>
      <c r="CF43" s="14">
        <v>1.8531</v>
      </c>
      <c r="CG43" s="14">
        <v>1.8534999999999999</v>
      </c>
      <c r="CH43" s="14">
        <v>1.8579000000000001</v>
      </c>
      <c r="CI43" s="14">
        <v>1.8587</v>
      </c>
      <c r="CJ43" s="14">
        <v>1.8586</v>
      </c>
      <c r="CK43" s="14">
        <v>1.8584000000000001</v>
      </c>
      <c r="CL43" s="14">
        <v>1.8583000000000001</v>
      </c>
      <c r="CM43" s="14">
        <v>1.8586</v>
      </c>
      <c r="CN43" s="14">
        <v>1.8594999999999999</v>
      </c>
      <c r="CO43" s="14">
        <v>1.8605</v>
      </c>
      <c r="CP43" s="14">
        <v>1.8593999999999999</v>
      </c>
      <c r="CQ43" s="14">
        <v>1.8595999999999999</v>
      </c>
      <c r="CR43" s="14">
        <v>1.8593</v>
      </c>
      <c r="CS43" s="14">
        <v>1.859</v>
      </c>
      <c r="CT43" s="14">
        <v>1.8586</v>
      </c>
      <c r="CU43" s="14">
        <v>1.8572</v>
      </c>
      <c r="CV43" s="14">
        <v>1.8574999999999999</v>
      </c>
      <c r="CW43" s="14">
        <v>1.8568</v>
      </c>
      <c r="CX43" s="14">
        <v>1.8564000000000001</v>
      </c>
      <c r="CY43" s="14">
        <v>1.8574999999999999</v>
      </c>
      <c r="CZ43" s="14">
        <v>1.8571</v>
      </c>
      <c r="DA43" s="14">
        <v>1.8564000000000001</v>
      </c>
      <c r="DB43" s="14">
        <v>1.8567</v>
      </c>
      <c r="DC43" s="14">
        <v>1.8571</v>
      </c>
      <c r="DD43" s="14">
        <v>1.8580000000000001</v>
      </c>
      <c r="DE43" s="14">
        <v>1.8584000000000001</v>
      </c>
    </row>
    <row r="44" spans="1:109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29">
        <f t="shared" si="0"/>
        <v>1935.9341999999999</v>
      </c>
      <c r="H44" s="29">
        <f t="shared" si="1"/>
        <v>1957.2238874999998</v>
      </c>
      <c r="I44" s="29">
        <f t="shared" si="2"/>
        <v>1979.9209500000002</v>
      </c>
      <c r="J44" s="29">
        <f t="shared" si="3"/>
        <v>2040.6554333333333</v>
      </c>
      <c r="K44" s="15">
        <v>1935.9341999999999</v>
      </c>
      <c r="L44" s="15">
        <v>1960.163</v>
      </c>
      <c r="M44" s="15">
        <v>1963.1945000000001</v>
      </c>
      <c r="N44" s="15">
        <v>1961.1891000000001</v>
      </c>
      <c r="O44" s="15">
        <v>1958.2605000000001</v>
      </c>
      <c r="P44" s="15">
        <v>1954.0291999999999</v>
      </c>
      <c r="Q44" s="15">
        <v>1952.3694</v>
      </c>
      <c r="R44" s="15">
        <v>1953.4561000000001</v>
      </c>
      <c r="S44" s="15">
        <v>1955.1293000000001</v>
      </c>
      <c r="T44" s="15">
        <v>1985.6846</v>
      </c>
      <c r="U44" s="15">
        <v>1987.8444</v>
      </c>
      <c r="V44" s="15">
        <v>1988.4945</v>
      </c>
      <c r="W44" s="15">
        <v>1987.3497</v>
      </c>
      <c r="X44" s="15">
        <v>1987.0700999999999</v>
      </c>
      <c r="Y44" s="15">
        <v>1985.5173</v>
      </c>
      <c r="Z44" s="15">
        <v>1983.1604</v>
      </c>
      <c r="AA44" s="15">
        <v>1979.5554</v>
      </c>
      <c r="AB44" s="15">
        <v>1976.5984000000001</v>
      </c>
      <c r="AC44" s="15">
        <v>1973.9780000000001</v>
      </c>
      <c r="AD44" s="15">
        <v>1972.7902999999999</v>
      </c>
      <c r="AE44" s="15">
        <v>1970.5762999999999</v>
      </c>
      <c r="AF44" s="15">
        <v>1971.5900999999999</v>
      </c>
      <c r="AG44" s="15">
        <v>1971.9114</v>
      </c>
      <c r="AH44" s="15">
        <v>1975.0247999999999</v>
      </c>
      <c r="AI44" s="15">
        <v>1981.5895</v>
      </c>
      <c r="AJ44" s="15">
        <v>2046.0615</v>
      </c>
      <c r="AK44" s="15">
        <v>2044.3634999999999</v>
      </c>
      <c r="AL44" s="15">
        <v>2038.4168999999999</v>
      </c>
      <c r="AM44" s="15">
        <v>2032.6304</v>
      </c>
      <c r="AN44" s="15">
        <v>2025.1007999999999</v>
      </c>
      <c r="AO44" s="15">
        <v>2026.0331000000001</v>
      </c>
      <c r="AP44" s="15">
        <v>2040.0549000000001</v>
      </c>
      <c r="AQ44" s="15">
        <v>2048.5852</v>
      </c>
      <c r="AR44" s="15">
        <v>2042.8641</v>
      </c>
      <c r="AS44" s="15">
        <v>2041.0125</v>
      </c>
      <c r="AT44" s="15">
        <v>2038.6510000000001</v>
      </c>
      <c r="AU44" s="15">
        <v>2038.1850999999999</v>
      </c>
      <c r="AV44" s="15">
        <v>2032.923</v>
      </c>
      <c r="AW44" s="15">
        <v>2033.6267</v>
      </c>
      <c r="AX44" s="15">
        <v>2032.6206</v>
      </c>
      <c r="AY44" s="15">
        <v>2034.6605999999999</v>
      </c>
      <c r="AZ44" s="15">
        <v>2040.9358</v>
      </c>
      <c r="BA44" s="15">
        <v>2047.597</v>
      </c>
      <c r="BB44" s="15">
        <v>2048.4856</v>
      </c>
      <c r="BC44" s="15">
        <v>2045.1135999999999</v>
      </c>
      <c r="BD44" s="15">
        <v>2046.203</v>
      </c>
      <c r="BE44" s="15">
        <v>2051.3218000000002</v>
      </c>
      <c r="BF44" s="15">
        <v>2051.1316000000002</v>
      </c>
      <c r="BG44" s="15">
        <v>2049.1520999999998</v>
      </c>
      <c r="BH44" s="17"/>
      <c r="BI44" s="14">
        <v>1.8724000000000001</v>
      </c>
      <c r="BJ44" s="14">
        <v>1.8727</v>
      </c>
      <c r="BK44" s="14">
        <v>1.8726</v>
      </c>
      <c r="BL44" s="14">
        <v>1.8738999999999999</v>
      </c>
      <c r="BM44" s="14">
        <v>1.8737999999999999</v>
      </c>
      <c r="BN44" s="14">
        <v>1.8735999999999999</v>
      </c>
      <c r="BO44" s="14">
        <v>1.8729</v>
      </c>
      <c r="BP44" s="14">
        <v>1.8722000000000001</v>
      </c>
      <c r="BQ44" s="14">
        <v>1.8729</v>
      </c>
      <c r="BR44" s="14">
        <v>1.8741000000000001</v>
      </c>
      <c r="BS44" s="14">
        <v>1.8749</v>
      </c>
      <c r="BT44" s="14">
        <v>1.8749</v>
      </c>
      <c r="BU44" s="14">
        <v>1.8754</v>
      </c>
      <c r="BV44" s="14">
        <v>1.8753</v>
      </c>
      <c r="BW44" s="14">
        <v>1.8751</v>
      </c>
      <c r="BX44" s="14">
        <v>1.8743000000000001</v>
      </c>
      <c r="BY44" s="14">
        <v>1.8747</v>
      </c>
      <c r="BZ44" s="14">
        <v>1.8741000000000001</v>
      </c>
      <c r="CA44" s="14">
        <v>1.8742000000000001</v>
      </c>
      <c r="CB44" s="14">
        <v>1.8729</v>
      </c>
      <c r="CC44" s="14">
        <v>1.8727</v>
      </c>
      <c r="CD44" s="14">
        <v>1.8718999999999999</v>
      </c>
      <c r="CE44" s="14">
        <v>1.8724000000000001</v>
      </c>
      <c r="CF44" s="14">
        <v>1.8738999999999999</v>
      </c>
      <c r="CG44" s="14">
        <v>1.8735999999999999</v>
      </c>
      <c r="CH44" s="14">
        <v>1.8808</v>
      </c>
      <c r="CI44" s="14">
        <v>1.8813</v>
      </c>
      <c r="CJ44" s="14">
        <v>1.8812</v>
      </c>
      <c r="CK44" s="14">
        <v>1.8803000000000001</v>
      </c>
      <c r="CL44" s="14">
        <v>1.8805000000000001</v>
      </c>
      <c r="CM44" s="14">
        <v>1.88</v>
      </c>
      <c r="CN44" s="14">
        <v>1.881</v>
      </c>
      <c r="CO44" s="14">
        <v>1.8823000000000001</v>
      </c>
      <c r="CP44" s="14">
        <v>1.8821000000000001</v>
      </c>
      <c r="CQ44" s="14">
        <v>1.881</v>
      </c>
      <c r="CR44" s="14">
        <v>1.8809</v>
      </c>
      <c r="CS44" s="14">
        <v>1.8805000000000001</v>
      </c>
      <c r="CT44" s="14">
        <v>1.8805000000000001</v>
      </c>
      <c r="CU44" s="14">
        <v>1.8805000000000001</v>
      </c>
      <c r="CV44" s="14">
        <v>1.8796999999999999</v>
      </c>
      <c r="CW44" s="14">
        <v>1.8794</v>
      </c>
      <c r="CX44" s="14">
        <v>1.8794</v>
      </c>
      <c r="CY44" s="14">
        <v>1.8806</v>
      </c>
      <c r="CZ44" s="14">
        <v>1.8805000000000001</v>
      </c>
      <c r="DA44" s="14">
        <v>1.8795999999999999</v>
      </c>
      <c r="DB44" s="14">
        <v>1.8798999999999999</v>
      </c>
      <c r="DC44" s="14">
        <v>1.8789</v>
      </c>
      <c r="DD44" s="14">
        <v>1.8801000000000001</v>
      </c>
      <c r="DE44" s="14">
        <v>1.8802000000000001</v>
      </c>
    </row>
    <row r="45" spans="1:109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29">
        <f t="shared" si="0"/>
        <v>1995.7268999999999</v>
      </c>
      <c r="H45" s="29">
        <f t="shared" si="1"/>
        <v>2000.19245</v>
      </c>
      <c r="I45" s="29">
        <f t="shared" si="2"/>
        <v>1993.6677874999998</v>
      </c>
      <c r="J45" s="29">
        <f t="shared" si="3"/>
        <v>1960.0954291666667</v>
      </c>
      <c r="K45" s="15">
        <v>1995.7268999999999</v>
      </c>
      <c r="L45" s="15">
        <v>2000.99</v>
      </c>
      <c r="M45" s="15">
        <v>1999.0442</v>
      </c>
      <c r="N45" s="15">
        <v>1997.9069</v>
      </c>
      <c r="O45" s="15">
        <v>1997.9304</v>
      </c>
      <c r="P45" s="15">
        <v>1998.7723000000001</v>
      </c>
      <c r="Q45" s="15">
        <v>2001.1187</v>
      </c>
      <c r="R45" s="15">
        <v>2004.3395</v>
      </c>
      <c r="S45" s="15">
        <v>2001.4376</v>
      </c>
      <c r="T45" s="15">
        <v>1992.4748999999999</v>
      </c>
      <c r="U45" s="15">
        <v>1988.2345</v>
      </c>
      <c r="V45" s="15">
        <v>1988.1472000000001</v>
      </c>
      <c r="W45" s="15">
        <v>1988.9276</v>
      </c>
      <c r="X45" s="15">
        <v>1986.6848</v>
      </c>
      <c r="Y45" s="15">
        <v>1983.4839999999999</v>
      </c>
      <c r="Z45" s="15">
        <v>1982.9121</v>
      </c>
      <c r="AA45" s="15">
        <v>1986.0581999999999</v>
      </c>
      <c r="AB45" s="15">
        <v>1989.1405999999999</v>
      </c>
      <c r="AC45" s="15">
        <v>1996.7260000000001</v>
      </c>
      <c r="AD45" s="15">
        <v>2000.8327999999999</v>
      </c>
      <c r="AE45" s="15">
        <v>2004.2212</v>
      </c>
      <c r="AF45" s="15">
        <v>2006.384</v>
      </c>
      <c r="AG45" s="15">
        <v>2004.6570999999999</v>
      </c>
      <c r="AH45" s="15">
        <v>2002.0144</v>
      </c>
      <c r="AI45" s="15">
        <v>1997.7852</v>
      </c>
      <c r="AJ45" s="15">
        <v>1959.4550999999999</v>
      </c>
      <c r="AK45" s="15">
        <v>1963.3489</v>
      </c>
      <c r="AL45" s="15">
        <v>1965.1366</v>
      </c>
      <c r="AM45" s="15">
        <v>1969.0607</v>
      </c>
      <c r="AN45" s="15">
        <v>1969.9221</v>
      </c>
      <c r="AO45" s="15">
        <v>1971.7560000000001</v>
      </c>
      <c r="AP45" s="15">
        <v>1973.8578</v>
      </c>
      <c r="AQ45" s="15">
        <v>1971.2268999999999</v>
      </c>
      <c r="AR45" s="15">
        <v>1967.2594999999999</v>
      </c>
      <c r="AS45" s="15">
        <v>1965.8408999999999</v>
      </c>
      <c r="AT45" s="15">
        <v>1964.3954000000001</v>
      </c>
      <c r="AU45" s="15">
        <v>1963.2275</v>
      </c>
      <c r="AV45" s="15">
        <v>1963.4993999999999</v>
      </c>
      <c r="AW45" s="15">
        <v>1959.1736000000001</v>
      </c>
      <c r="AX45" s="15">
        <v>1958.1931</v>
      </c>
      <c r="AY45" s="15">
        <v>1955.1005</v>
      </c>
      <c r="AZ45" s="15">
        <v>1952.2602999999999</v>
      </c>
      <c r="BA45" s="15">
        <v>1949.0875000000001</v>
      </c>
      <c r="BB45" s="15">
        <v>1948.355</v>
      </c>
      <c r="BC45" s="15">
        <v>1946.4226000000001</v>
      </c>
      <c r="BD45" s="15">
        <v>1946.6328000000001</v>
      </c>
      <c r="BE45" s="15">
        <v>1949.5917999999999</v>
      </c>
      <c r="BF45" s="15">
        <v>1953.3927000000001</v>
      </c>
      <c r="BG45" s="15">
        <v>1956.0935999999999</v>
      </c>
      <c r="BH45" s="17"/>
      <c r="BI45" s="14">
        <v>1.8161</v>
      </c>
      <c r="BJ45" s="14">
        <v>1.8178000000000001</v>
      </c>
      <c r="BK45" s="14">
        <v>1.8189</v>
      </c>
      <c r="BL45" s="14">
        <v>1.8204</v>
      </c>
      <c r="BM45" s="14">
        <v>1.8204</v>
      </c>
      <c r="BN45" s="14">
        <v>1.8193999999999999</v>
      </c>
      <c r="BO45" s="14">
        <v>1.8190999999999999</v>
      </c>
      <c r="BP45" s="14">
        <v>1.8174999999999999</v>
      </c>
      <c r="BQ45" s="14">
        <v>1.8185</v>
      </c>
      <c r="BR45" s="14">
        <v>1.8191999999999999</v>
      </c>
      <c r="BS45" s="14">
        <v>1.8205</v>
      </c>
      <c r="BT45" s="14">
        <v>1.821</v>
      </c>
      <c r="BU45" s="14">
        <v>1.8218000000000001</v>
      </c>
      <c r="BV45" s="14">
        <v>1.8219000000000001</v>
      </c>
      <c r="BW45" s="14">
        <v>1.8213999999999999</v>
      </c>
      <c r="BX45" s="14">
        <v>1.8217000000000001</v>
      </c>
      <c r="BY45" s="14">
        <v>1.8212999999999999</v>
      </c>
      <c r="BZ45" s="14">
        <v>1.8214999999999999</v>
      </c>
      <c r="CA45" s="14">
        <v>1.8208</v>
      </c>
      <c r="CB45" s="14">
        <v>1.8203</v>
      </c>
      <c r="CC45" s="14">
        <v>1.8197000000000001</v>
      </c>
      <c r="CD45" s="14">
        <v>1.8184</v>
      </c>
      <c r="CE45" s="14">
        <v>1.8182</v>
      </c>
      <c r="CF45" s="14">
        <v>1.8187</v>
      </c>
      <c r="CG45" s="14">
        <v>1.819</v>
      </c>
      <c r="CH45" s="14">
        <v>1.8209</v>
      </c>
      <c r="CI45" s="14">
        <v>1.8217000000000001</v>
      </c>
      <c r="CJ45" s="14">
        <v>1.8224</v>
      </c>
      <c r="CK45" s="14">
        <v>1.8228</v>
      </c>
      <c r="CL45" s="14">
        <v>1.8238000000000001</v>
      </c>
      <c r="CM45" s="14">
        <v>1.823</v>
      </c>
      <c r="CN45" s="14">
        <v>1.8239000000000001</v>
      </c>
      <c r="CO45" s="14">
        <v>1.8241000000000001</v>
      </c>
      <c r="CP45" s="14">
        <v>1.8240000000000001</v>
      </c>
      <c r="CQ45" s="14">
        <v>1.8232999999999999</v>
      </c>
      <c r="CR45" s="14">
        <v>1.8231999999999999</v>
      </c>
      <c r="CS45" s="14">
        <v>1.8223</v>
      </c>
      <c r="CT45" s="14">
        <v>1.8211999999999999</v>
      </c>
      <c r="CU45" s="14">
        <v>1.8216000000000001</v>
      </c>
      <c r="CV45" s="14">
        <v>1.8209</v>
      </c>
      <c r="CW45" s="14">
        <v>1.8202</v>
      </c>
      <c r="CX45" s="14">
        <v>1.8192999999999999</v>
      </c>
      <c r="CY45" s="14">
        <v>1.8190999999999999</v>
      </c>
      <c r="CZ45" s="14">
        <v>1.8185</v>
      </c>
      <c r="DA45" s="14">
        <v>1.8186</v>
      </c>
      <c r="DB45" s="14">
        <v>1.8183</v>
      </c>
      <c r="DC45" s="14">
        <v>1.8189</v>
      </c>
      <c r="DD45" s="14">
        <v>1.8192999999999999</v>
      </c>
      <c r="DE45" s="14">
        <v>1.8201000000000001</v>
      </c>
    </row>
    <row r="46" spans="1:109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29">
        <f t="shared" si="0"/>
        <v>1944.4662000000001</v>
      </c>
      <c r="H46" s="29">
        <f t="shared" si="1"/>
        <v>1938.5491125000001</v>
      </c>
      <c r="I46" s="29">
        <f t="shared" si="2"/>
        <v>1933.0600187500002</v>
      </c>
      <c r="J46" s="29">
        <f t="shared" si="3"/>
        <v>2030.7882500000005</v>
      </c>
      <c r="K46" s="15">
        <v>1944.4662000000001</v>
      </c>
      <c r="L46" s="15">
        <v>1938.1831999999999</v>
      </c>
      <c r="M46" s="15">
        <v>1939.0707</v>
      </c>
      <c r="N46" s="15">
        <v>1938.8073999999999</v>
      </c>
      <c r="O46" s="15">
        <v>1939.5012999999999</v>
      </c>
      <c r="P46" s="15">
        <v>1937.5154</v>
      </c>
      <c r="Q46" s="15">
        <v>1939.4528</v>
      </c>
      <c r="R46" s="15">
        <v>1938.4073000000001</v>
      </c>
      <c r="S46" s="15">
        <v>1937.4548</v>
      </c>
      <c r="T46" s="15">
        <v>1934.0431000000001</v>
      </c>
      <c r="U46" s="15">
        <v>1936.0219</v>
      </c>
      <c r="V46" s="15">
        <v>1937.4857999999999</v>
      </c>
      <c r="W46" s="15">
        <v>1936.1815999999999</v>
      </c>
      <c r="X46" s="15">
        <v>1935.5337999999999</v>
      </c>
      <c r="Y46" s="15">
        <v>1936.3439000000001</v>
      </c>
      <c r="Z46" s="15">
        <v>1934.1481000000001</v>
      </c>
      <c r="AA46" s="15">
        <v>1933.4591</v>
      </c>
      <c r="AB46" s="15">
        <v>1932.3235</v>
      </c>
      <c r="AC46" s="15">
        <v>1933.0393999999999</v>
      </c>
      <c r="AD46" s="15">
        <v>1932.0796</v>
      </c>
      <c r="AE46" s="15">
        <v>1931.5367000000001</v>
      </c>
      <c r="AF46" s="15">
        <v>1929.3257000000001</v>
      </c>
      <c r="AG46" s="15">
        <v>1926.3126</v>
      </c>
      <c r="AH46" s="15">
        <v>1928.8280999999999</v>
      </c>
      <c r="AI46" s="15">
        <v>1932.2973999999999</v>
      </c>
      <c r="AJ46" s="15">
        <v>2045.3878999999999</v>
      </c>
      <c r="AK46" s="15">
        <v>2044.002</v>
      </c>
      <c r="AL46" s="15">
        <v>2037.7682</v>
      </c>
      <c r="AM46" s="15">
        <v>2032.1448</v>
      </c>
      <c r="AN46" s="15">
        <v>2022.8960999999999</v>
      </c>
      <c r="AO46" s="15">
        <v>2019.55</v>
      </c>
      <c r="AP46" s="15">
        <v>2041.1958</v>
      </c>
      <c r="AQ46" s="15">
        <v>2052.2123999999999</v>
      </c>
      <c r="AR46" s="15">
        <v>2042.8510000000001</v>
      </c>
      <c r="AS46" s="15">
        <v>2034.8833</v>
      </c>
      <c r="AT46" s="15">
        <v>2028.2909999999999</v>
      </c>
      <c r="AU46" s="15">
        <v>2023.5354</v>
      </c>
      <c r="AV46" s="15">
        <v>2014.6744000000001</v>
      </c>
      <c r="AW46" s="15">
        <v>2016.1327000000001</v>
      </c>
      <c r="AX46" s="15">
        <v>2017.0803000000001</v>
      </c>
      <c r="AY46" s="15">
        <v>2016.3226</v>
      </c>
      <c r="AZ46" s="15">
        <v>2016.7893999999999</v>
      </c>
      <c r="BA46" s="15">
        <v>2019.4037000000001</v>
      </c>
      <c r="BB46" s="15">
        <v>2020.7719</v>
      </c>
      <c r="BC46" s="15">
        <v>2024.7067999999999</v>
      </c>
      <c r="BD46" s="15">
        <v>2031.5808</v>
      </c>
      <c r="BE46" s="15">
        <v>2041.9554000000001</v>
      </c>
      <c r="BF46" s="15">
        <v>2047.2491</v>
      </c>
      <c r="BG46" s="15">
        <v>2047.5329999999999</v>
      </c>
      <c r="BH46" s="17"/>
      <c r="BI46" s="14">
        <v>1.8652</v>
      </c>
      <c r="BJ46" s="14">
        <v>1.8648</v>
      </c>
      <c r="BK46" s="14">
        <v>1.8657999999999999</v>
      </c>
      <c r="BL46" s="14">
        <v>1.8667</v>
      </c>
      <c r="BM46" s="14">
        <v>1.8661000000000001</v>
      </c>
      <c r="BN46" s="14">
        <v>1.8662000000000001</v>
      </c>
      <c r="BO46" s="14">
        <v>1.8652</v>
      </c>
      <c r="BP46" s="14">
        <v>1.8651</v>
      </c>
      <c r="BQ46" s="14">
        <v>1.8647</v>
      </c>
      <c r="BR46" s="14">
        <v>1.8654999999999999</v>
      </c>
      <c r="BS46" s="14">
        <v>1.8661000000000001</v>
      </c>
      <c r="BT46" s="14">
        <v>1.8660000000000001</v>
      </c>
      <c r="BU46" s="14">
        <v>1.8669</v>
      </c>
      <c r="BV46" s="14">
        <v>1.8669</v>
      </c>
      <c r="BW46" s="14">
        <v>1.8656999999999999</v>
      </c>
      <c r="BX46" s="14">
        <v>1.8663000000000001</v>
      </c>
      <c r="BY46" s="14">
        <v>1.8663000000000001</v>
      </c>
      <c r="BZ46" s="14">
        <v>1.8658999999999999</v>
      </c>
      <c r="CA46" s="14">
        <v>1.8655999999999999</v>
      </c>
      <c r="CB46" s="14">
        <v>1.8654999999999999</v>
      </c>
      <c r="CC46" s="14">
        <v>1.8646</v>
      </c>
      <c r="CD46" s="14">
        <v>1.8642000000000001</v>
      </c>
      <c r="CE46" s="14">
        <v>1.8642000000000001</v>
      </c>
      <c r="CF46" s="14">
        <v>1.8638999999999999</v>
      </c>
      <c r="CG46" s="14">
        <v>1.8642000000000001</v>
      </c>
      <c r="CH46" s="14">
        <v>1.8754999999999999</v>
      </c>
      <c r="CI46" s="14">
        <v>1.875</v>
      </c>
      <c r="CJ46" s="14">
        <v>1.8751</v>
      </c>
      <c r="CK46" s="14">
        <v>1.8743000000000001</v>
      </c>
      <c r="CL46" s="14">
        <v>1.8740000000000001</v>
      </c>
      <c r="CM46" s="14">
        <v>1.8740000000000001</v>
      </c>
      <c r="CN46" s="14">
        <v>1.8755999999999999</v>
      </c>
      <c r="CO46" s="14">
        <v>1.8768</v>
      </c>
      <c r="CP46" s="14">
        <v>1.8757999999999999</v>
      </c>
      <c r="CQ46" s="14">
        <v>1.8754</v>
      </c>
      <c r="CR46" s="14">
        <v>1.8748</v>
      </c>
      <c r="CS46" s="14">
        <v>1.8742000000000001</v>
      </c>
      <c r="CT46" s="14">
        <v>1.8746</v>
      </c>
      <c r="CU46" s="14">
        <v>1.8741000000000001</v>
      </c>
      <c r="CV46" s="14">
        <v>1.8734999999999999</v>
      </c>
      <c r="CW46" s="14">
        <v>1.8735999999999999</v>
      </c>
      <c r="CX46" s="14">
        <v>1.8734</v>
      </c>
      <c r="CY46" s="14">
        <v>1.8733</v>
      </c>
      <c r="CZ46" s="14">
        <v>1.8740000000000001</v>
      </c>
      <c r="DA46" s="14">
        <v>1.8734999999999999</v>
      </c>
      <c r="DB46" s="14">
        <v>1.8734999999999999</v>
      </c>
      <c r="DC46" s="14">
        <v>1.8738999999999999</v>
      </c>
      <c r="DD46" s="14">
        <v>1.8747</v>
      </c>
      <c r="DE46" s="14">
        <v>1.8752</v>
      </c>
    </row>
    <row r="47" spans="1:109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29">
        <f t="shared" si="0"/>
        <v>1943.8761</v>
      </c>
      <c r="H47" s="29">
        <f t="shared" si="1"/>
        <v>1943.275075</v>
      </c>
      <c r="I47" s="29">
        <f t="shared" si="2"/>
        <v>1954.3988437499997</v>
      </c>
      <c r="J47" s="29">
        <f t="shared" si="3"/>
        <v>2076.6585541666668</v>
      </c>
      <c r="K47" s="15">
        <v>1943.8761</v>
      </c>
      <c r="L47" s="15">
        <v>1945.8937000000001</v>
      </c>
      <c r="M47" s="15">
        <v>1947.9036000000001</v>
      </c>
      <c r="N47" s="15">
        <v>1946.9776999999999</v>
      </c>
      <c r="O47" s="15">
        <v>1943.3252</v>
      </c>
      <c r="P47" s="15">
        <v>1941.0488</v>
      </c>
      <c r="Q47" s="15">
        <v>1939.1433</v>
      </c>
      <c r="R47" s="15">
        <v>1939.3613</v>
      </c>
      <c r="S47" s="15">
        <v>1942.547</v>
      </c>
      <c r="T47" s="15">
        <v>1961.8658</v>
      </c>
      <c r="U47" s="15">
        <v>1966.0935999999999</v>
      </c>
      <c r="V47" s="15">
        <v>1966.1437000000001</v>
      </c>
      <c r="W47" s="15">
        <v>1965.8670999999999</v>
      </c>
      <c r="X47" s="15">
        <v>1963.6802</v>
      </c>
      <c r="Y47" s="15">
        <v>1961.692</v>
      </c>
      <c r="Z47" s="15">
        <v>1956.8447000000001</v>
      </c>
      <c r="AA47" s="15">
        <v>1952.7229</v>
      </c>
      <c r="AB47" s="15">
        <v>1947.7157</v>
      </c>
      <c r="AC47" s="15">
        <v>1947.1907000000001</v>
      </c>
      <c r="AD47" s="15">
        <v>1943.5944999999999</v>
      </c>
      <c r="AE47" s="15">
        <v>1942.5607</v>
      </c>
      <c r="AF47" s="15">
        <v>1942.3090999999999</v>
      </c>
      <c r="AG47" s="15">
        <v>1944.3336999999999</v>
      </c>
      <c r="AH47" s="15">
        <v>1950.4706000000001</v>
      </c>
      <c r="AI47" s="15">
        <v>1957.2964999999999</v>
      </c>
      <c r="AJ47" s="15">
        <v>2088.6277</v>
      </c>
      <c r="AK47" s="15">
        <v>2084.0556999999999</v>
      </c>
      <c r="AL47" s="15">
        <v>2074.2631999999999</v>
      </c>
      <c r="AM47" s="15">
        <v>2066.2896000000001</v>
      </c>
      <c r="AN47" s="15">
        <v>2057.1327999999999</v>
      </c>
      <c r="AO47" s="15">
        <v>2057.2851999999998</v>
      </c>
      <c r="AP47" s="15">
        <v>2074.5408000000002</v>
      </c>
      <c r="AQ47" s="15">
        <v>2087.0846999999999</v>
      </c>
      <c r="AR47" s="15">
        <v>2081.2058000000002</v>
      </c>
      <c r="AS47" s="15">
        <v>2076.1752999999999</v>
      </c>
      <c r="AT47" s="15">
        <v>2073.8298</v>
      </c>
      <c r="AU47" s="15">
        <v>2072.2280000000001</v>
      </c>
      <c r="AV47" s="15">
        <v>2071.6244999999999</v>
      </c>
      <c r="AW47" s="15">
        <v>2073.9353000000001</v>
      </c>
      <c r="AX47" s="15">
        <v>2074.2982999999999</v>
      </c>
      <c r="AY47" s="15">
        <v>2073.7541999999999</v>
      </c>
      <c r="AZ47" s="15">
        <v>2073.4272000000001</v>
      </c>
      <c r="BA47" s="15">
        <v>2074.0308</v>
      </c>
      <c r="BB47" s="15">
        <v>2073.0468999999998</v>
      </c>
      <c r="BC47" s="15">
        <v>2075.7820000000002</v>
      </c>
      <c r="BD47" s="15">
        <v>2082.6095999999998</v>
      </c>
      <c r="BE47" s="15">
        <v>2090.0808000000002</v>
      </c>
      <c r="BF47" s="15">
        <v>2092.7912999999999</v>
      </c>
      <c r="BG47" s="15">
        <v>2091.7058000000002</v>
      </c>
      <c r="BH47" s="17"/>
      <c r="BI47" s="14">
        <v>1.883</v>
      </c>
      <c r="BJ47" s="14">
        <v>1.8833</v>
      </c>
      <c r="BK47" s="14">
        <v>1.8836999999999999</v>
      </c>
      <c r="BL47" s="14">
        <v>1.8841000000000001</v>
      </c>
      <c r="BM47" s="14">
        <v>1.8843000000000001</v>
      </c>
      <c r="BN47" s="14">
        <v>1.8826000000000001</v>
      </c>
      <c r="BO47" s="14">
        <v>1.883</v>
      </c>
      <c r="BP47" s="14">
        <v>1.883</v>
      </c>
      <c r="BQ47" s="14">
        <v>1.8827</v>
      </c>
      <c r="BR47" s="14">
        <v>1.8847</v>
      </c>
      <c r="BS47" s="14">
        <v>1.8845000000000001</v>
      </c>
      <c r="BT47" s="14">
        <v>1.885</v>
      </c>
      <c r="BU47" s="14">
        <v>1.8844000000000001</v>
      </c>
      <c r="BV47" s="14">
        <v>1.885</v>
      </c>
      <c r="BW47" s="14">
        <v>1.8838999999999999</v>
      </c>
      <c r="BX47" s="14">
        <v>1.8839999999999999</v>
      </c>
      <c r="BY47" s="14">
        <v>1.8835999999999999</v>
      </c>
      <c r="BZ47" s="14">
        <v>1.8835</v>
      </c>
      <c r="CA47" s="14">
        <v>1.8826000000000001</v>
      </c>
      <c r="CB47" s="14">
        <v>1.883</v>
      </c>
      <c r="CC47" s="14">
        <v>1.8821000000000001</v>
      </c>
      <c r="CD47" s="14">
        <v>1.8827</v>
      </c>
      <c r="CE47" s="14">
        <v>1.8826000000000001</v>
      </c>
      <c r="CF47" s="14">
        <v>1.8825000000000001</v>
      </c>
      <c r="CG47" s="14">
        <v>1.8834</v>
      </c>
      <c r="CH47" s="14">
        <v>1.8954</v>
      </c>
      <c r="CI47" s="14">
        <v>1.8952</v>
      </c>
      <c r="CJ47" s="14">
        <v>1.8944000000000001</v>
      </c>
      <c r="CK47" s="14">
        <v>1.8929</v>
      </c>
      <c r="CL47" s="14">
        <v>1.8922000000000001</v>
      </c>
      <c r="CM47" s="14">
        <v>1.8926000000000001</v>
      </c>
      <c r="CN47" s="14">
        <v>1.895</v>
      </c>
      <c r="CO47" s="14">
        <v>1.8969</v>
      </c>
      <c r="CP47" s="14">
        <v>1.8966000000000001</v>
      </c>
      <c r="CQ47" s="14">
        <v>1.8959999999999999</v>
      </c>
      <c r="CR47" s="14">
        <v>1.8953</v>
      </c>
      <c r="CS47" s="14">
        <v>1.8956999999999999</v>
      </c>
      <c r="CT47" s="14">
        <v>1.8952</v>
      </c>
      <c r="CU47" s="14">
        <v>1.8946000000000001</v>
      </c>
      <c r="CV47" s="14">
        <v>1.8937999999999999</v>
      </c>
      <c r="CW47" s="14">
        <v>1.893</v>
      </c>
      <c r="CX47" s="14">
        <v>1.8935</v>
      </c>
      <c r="CY47" s="14">
        <v>1.8935999999999999</v>
      </c>
      <c r="CZ47" s="14">
        <v>1.8933</v>
      </c>
      <c r="DA47" s="14">
        <v>1.8929</v>
      </c>
      <c r="DB47" s="14">
        <v>1.8934</v>
      </c>
      <c r="DC47" s="14">
        <v>1.8944000000000001</v>
      </c>
      <c r="DD47" s="14">
        <v>1.8952</v>
      </c>
      <c r="DE47" s="14">
        <v>1.8954</v>
      </c>
    </row>
    <row r="48" spans="1:109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29">
        <f t="shared" si="0"/>
        <v>1919.7904000000001</v>
      </c>
      <c r="H48" s="29">
        <f t="shared" si="1"/>
        <v>1935.4535250000001</v>
      </c>
      <c r="I48" s="29">
        <f t="shared" si="2"/>
        <v>1959.4511499999999</v>
      </c>
      <c r="J48" s="29">
        <f t="shared" si="3"/>
        <v>2072.9848083333341</v>
      </c>
      <c r="K48" s="15">
        <v>1919.7904000000001</v>
      </c>
      <c r="L48" s="15">
        <v>1939.1171999999999</v>
      </c>
      <c r="M48" s="15">
        <v>1938.5146</v>
      </c>
      <c r="N48" s="15">
        <v>1936.2909999999999</v>
      </c>
      <c r="O48" s="15">
        <v>1931.0364</v>
      </c>
      <c r="P48" s="15">
        <v>1929.6202000000001</v>
      </c>
      <c r="Q48" s="15">
        <v>1933.9174</v>
      </c>
      <c r="R48" s="15">
        <v>1936.9701</v>
      </c>
      <c r="S48" s="15">
        <v>1938.1613</v>
      </c>
      <c r="T48" s="15">
        <v>1967.0509999999999</v>
      </c>
      <c r="U48" s="15">
        <v>1967.1809000000001</v>
      </c>
      <c r="V48" s="15">
        <v>1966.6415</v>
      </c>
      <c r="W48" s="15">
        <v>1965.0393999999999</v>
      </c>
      <c r="X48" s="15">
        <v>1963.1460999999999</v>
      </c>
      <c r="Y48" s="15">
        <v>1959.6112000000001</v>
      </c>
      <c r="Z48" s="15">
        <v>1955.5179000000001</v>
      </c>
      <c r="AA48" s="15">
        <v>1954.3013000000001</v>
      </c>
      <c r="AB48" s="15">
        <v>1951.9734000000001</v>
      </c>
      <c r="AC48" s="15">
        <v>1953.7563</v>
      </c>
      <c r="AD48" s="15">
        <v>1955.1792</v>
      </c>
      <c r="AE48" s="15">
        <v>1954.9047</v>
      </c>
      <c r="AF48" s="15">
        <v>1956.0420999999999</v>
      </c>
      <c r="AG48" s="15">
        <v>1956.6385</v>
      </c>
      <c r="AH48" s="15">
        <v>1959.3787</v>
      </c>
      <c r="AI48" s="15">
        <v>1964.8561999999999</v>
      </c>
      <c r="AJ48" s="15">
        <v>2076.5356000000002</v>
      </c>
      <c r="AK48" s="15">
        <v>2073.2372999999998</v>
      </c>
      <c r="AL48" s="15">
        <v>2066.8766999999998</v>
      </c>
      <c r="AM48" s="15">
        <v>2060.1361999999999</v>
      </c>
      <c r="AN48" s="15">
        <v>2054.6921000000002</v>
      </c>
      <c r="AO48" s="15">
        <v>2057.4542999999999</v>
      </c>
      <c r="AP48" s="15">
        <v>2076.8661999999999</v>
      </c>
      <c r="AQ48" s="15">
        <v>2090.0729999999999</v>
      </c>
      <c r="AR48" s="15">
        <v>2084.5461</v>
      </c>
      <c r="AS48" s="15">
        <v>2078.2937000000002</v>
      </c>
      <c r="AT48" s="15">
        <v>2075.1543000000001</v>
      </c>
      <c r="AU48" s="15">
        <v>2072.1017999999999</v>
      </c>
      <c r="AV48" s="15">
        <v>2067.5</v>
      </c>
      <c r="AW48" s="15">
        <v>2069.6959999999999</v>
      </c>
      <c r="AX48" s="15">
        <v>2070.6165000000001</v>
      </c>
      <c r="AY48" s="15">
        <v>2072.0576000000001</v>
      </c>
      <c r="AZ48" s="15">
        <v>2073.9944</v>
      </c>
      <c r="BA48" s="15">
        <v>2074.7660999999998</v>
      </c>
      <c r="BB48" s="15">
        <v>2073.5934999999999</v>
      </c>
      <c r="BC48" s="15">
        <v>2072.9353000000001</v>
      </c>
      <c r="BD48" s="15">
        <v>2070.8380999999999</v>
      </c>
      <c r="BE48" s="15">
        <v>2078.3337000000001</v>
      </c>
      <c r="BF48" s="15">
        <v>2080.6127999999999</v>
      </c>
      <c r="BG48" s="15">
        <v>2080.7240999999999</v>
      </c>
      <c r="BH48" s="17"/>
      <c r="BI48" s="14">
        <v>1.8805000000000001</v>
      </c>
      <c r="BJ48" s="14">
        <v>1.8802000000000001</v>
      </c>
      <c r="BK48" s="14">
        <v>1.8807</v>
      </c>
      <c r="BL48" s="14">
        <v>1.881</v>
      </c>
      <c r="BM48" s="14">
        <v>1.8809</v>
      </c>
      <c r="BN48" s="14">
        <v>1.8794999999999999</v>
      </c>
      <c r="BO48" s="14">
        <v>1.8805000000000001</v>
      </c>
      <c r="BP48" s="14">
        <v>1.8801000000000001</v>
      </c>
      <c r="BQ48" s="14">
        <v>1.8806</v>
      </c>
      <c r="BR48" s="14">
        <v>1.8812</v>
      </c>
      <c r="BS48" s="14">
        <v>1.8821000000000001</v>
      </c>
      <c r="BT48" s="14">
        <v>1.8824000000000001</v>
      </c>
      <c r="BU48" s="14">
        <v>1.8829</v>
      </c>
      <c r="BV48" s="14">
        <v>1.8826000000000001</v>
      </c>
      <c r="BW48" s="14">
        <v>1.8819999999999999</v>
      </c>
      <c r="BX48" s="14">
        <v>1.8816999999999999</v>
      </c>
      <c r="BY48" s="14">
        <v>1.8806</v>
      </c>
      <c r="BZ48" s="14">
        <v>1.8811</v>
      </c>
      <c r="CA48" s="14">
        <v>1.8813</v>
      </c>
      <c r="CB48" s="14">
        <v>1.8804000000000001</v>
      </c>
      <c r="CC48" s="14">
        <v>1.8808</v>
      </c>
      <c r="CD48" s="14">
        <v>1.8807</v>
      </c>
      <c r="CE48" s="14">
        <v>1.8805000000000001</v>
      </c>
      <c r="CF48" s="14">
        <v>1.8812</v>
      </c>
      <c r="CG48" s="14">
        <v>1.8806</v>
      </c>
      <c r="CH48" s="14">
        <v>1.8916999999999999</v>
      </c>
      <c r="CI48" s="14">
        <v>1.8912</v>
      </c>
      <c r="CJ48" s="14">
        <v>1.8904000000000001</v>
      </c>
      <c r="CK48" s="14">
        <v>1.8902000000000001</v>
      </c>
      <c r="CL48" s="14">
        <v>1.8895</v>
      </c>
      <c r="CM48" s="14">
        <v>1.8896999999999999</v>
      </c>
      <c r="CN48" s="14">
        <v>1.893</v>
      </c>
      <c r="CO48" s="14">
        <v>1.8956</v>
      </c>
      <c r="CP48" s="14">
        <v>1.8946000000000001</v>
      </c>
      <c r="CQ48" s="14">
        <v>1.8938999999999999</v>
      </c>
      <c r="CR48" s="14">
        <v>1.8929</v>
      </c>
      <c r="CS48" s="14">
        <v>1.8928</v>
      </c>
      <c r="CT48" s="14">
        <v>1.8922000000000001</v>
      </c>
      <c r="CU48" s="14">
        <v>1.8918999999999999</v>
      </c>
      <c r="CV48" s="14">
        <v>1.8922000000000001</v>
      </c>
      <c r="CW48" s="14">
        <v>1.8915999999999999</v>
      </c>
      <c r="CX48" s="14">
        <v>1.8912</v>
      </c>
      <c r="CY48" s="14">
        <v>1.8914</v>
      </c>
      <c r="CZ48" s="14">
        <v>1.8913</v>
      </c>
      <c r="DA48" s="14">
        <v>1.8892</v>
      </c>
      <c r="DB48" s="14">
        <v>1.8898999999999999</v>
      </c>
      <c r="DC48" s="14">
        <v>1.8904000000000001</v>
      </c>
      <c r="DD48" s="14">
        <v>1.8916999999999999</v>
      </c>
      <c r="DE48" s="14">
        <v>1.8912</v>
      </c>
    </row>
    <row r="49" spans="1:109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29">
        <f t="shared" si="0"/>
        <v>1979.5857000000001</v>
      </c>
      <c r="H49" s="29">
        <f t="shared" si="1"/>
        <v>1970.3869125000001</v>
      </c>
      <c r="I49" s="29">
        <f t="shared" si="2"/>
        <v>1969.7477187500003</v>
      </c>
      <c r="J49" s="29">
        <f t="shared" si="3"/>
        <v>2052.0493083333331</v>
      </c>
      <c r="K49" s="15">
        <v>1979.5857000000001</v>
      </c>
      <c r="L49" s="15">
        <v>1968.9680000000001</v>
      </c>
      <c r="M49" s="15">
        <v>1969.4324999999999</v>
      </c>
      <c r="N49" s="15">
        <v>1970.1102000000001</v>
      </c>
      <c r="O49" s="15">
        <v>1969.2444</v>
      </c>
      <c r="P49" s="15">
        <v>1970.6185</v>
      </c>
      <c r="Q49" s="15">
        <v>1972.9753000000001</v>
      </c>
      <c r="R49" s="15">
        <v>1972.2750000000001</v>
      </c>
      <c r="S49" s="15">
        <v>1969.4713999999999</v>
      </c>
      <c r="T49" s="15">
        <v>1971.2360000000001</v>
      </c>
      <c r="U49" s="15">
        <v>1971.8253999999999</v>
      </c>
      <c r="V49" s="15">
        <v>1971.3871999999999</v>
      </c>
      <c r="W49" s="15">
        <v>1970.0748000000001</v>
      </c>
      <c r="X49" s="15">
        <v>1968.1755000000001</v>
      </c>
      <c r="Y49" s="15">
        <v>1968.0690999999999</v>
      </c>
      <c r="Z49" s="15">
        <v>1968.7769000000001</v>
      </c>
      <c r="AA49" s="15">
        <v>1969.3770999999999</v>
      </c>
      <c r="AB49" s="15">
        <v>1970.8246999999999</v>
      </c>
      <c r="AC49" s="15">
        <v>1974.1766</v>
      </c>
      <c r="AD49" s="15">
        <v>1973.4657999999999</v>
      </c>
      <c r="AE49" s="15">
        <v>1970.6912</v>
      </c>
      <c r="AF49" s="15">
        <v>1967.9036000000001</v>
      </c>
      <c r="AG49" s="15">
        <v>1964.6627000000001</v>
      </c>
      <c r="AH49" s="15">
        <v>1965.2091</v>
      </c>
      <c r="AI49" s="15">
        <v>1970.1078</v>
      </c>
      <c r="AJ49" s="15">
        <v>2066.8833</v>
      </c>
      <c r="AK49" s="15">
        <v>2064.6653000000001</v>
      </c>
      <c r="AL49" s="15">
        <v>2059.7222000000002</v>
      </c>
      <c r="AM49" s="15">
        <v>2056.1111000000001</v>
      </c>
      <c r="AN49" s="15">
        <v>2047.5752</v>
      </c>
      <c r="AO49" s="15">
        <v>2045.644</v>
      </c>
      <c r="AP49" s="15">
        <v>2058.3110000000001</v>
      </c>
      <c r="AQ49" s="15">
        <v>2065.4189000000001</v>
      </c>
      <c r="AR49" s="15">
        <v>2057.8735000000001</v>
      </c>
      <c r="AS49" s="15">
        <v>2051.4751000000001</v>
      </c>
      <c r="AT49" s="15">
        <v>2049.0972000000002</v>
      </c>
      <c r="AU49" s="15">
        <v>2047.0784000000001</v>
      </c>
      <c r="AV49" s="15">
        <v>2040.5337</v>
      </c>
      <c r="AW49" s="15">
        <v>2043.7084</v>
      </c>
      <c r="AX49" s="15">
        <v>2045.1641999999999</v>
      </c>
      <c r="AY49" s="15">
        <v>2041.7349999999999</v>
      </c>
      <c r="AZ49" s="15">
        <v>2039.2479000000001</v>
      </c>
      <c r="BA49" s="15">
        <v>2040.2499</v>
      </c>
      <c r="BB49" s="15">
        <v>2042.4418000000001</v>
      </c>
      <c r="BC49" s="15">
        <v>2047.3574000000001</v>
      </c>
      <c r="BD49" s="15">
        <v>2052.0075999999999</v>
      </c>
      <c r="BE49" s="15">
        <v>2059.1655000000001</v>
      </c>
      <c r="BF49" s="15">
        <v>2062.5430000000001</v>
      </c>
      <c r="BG49" s="15">
        <v>2065.1738</v>
      </c>
      <c r="BH49" s="17"/>
      <c r="BI49" s="14">
        <v>1.8703000000000001</v>
      </c>
      <c r="BJ49" s="14">
        <v>1.8706</v>
      </c>
      <c r="BK49" s="14">
        <v>1.8712</v>
      </c>
      <c r="BL49" s="14">
        <v>1.871</v>
      </c>
      <c r="BM49" s="14">
        <v>1.8721000000000001</v>
      </c>
      <c r="BN49" s="14">
        <v>1.8714</v>
      </c>
      <c r="BO49" s="14">
        <v>1.8712</v>
      </c>
      <c r="BP49" s="14">
        <v>1.8707</v>
      </c>
      <c r="BQ49" s="14">
        <v>1.8703000000000001</v>
      </c>
      <c r="BR49" s="14">
        <v>1.8724000000000001</v>
      </c>
      <c r="BS49" s="14">
        <v>1.8727</v>
      </c>
      <c r="BT49" s="14">
        <v>1.8723000000000001</v>
      </c>
      <c r="BU49" s="14">
        <v>1.8726</v>
      </c>
      <c r="BV49" s="14">
        <v>1.8732</v>
      </c>
      <c r="BW49" s="14">
        <v>1.8733</v>
      </c>
      <c r="BX49" s="14">
        <v>1.8728</v>
      </c>
      <c r="BY49" s="14">
        <v>1.873</v>
      </c>
      <c r="BZ49" s="14">
        <v>1.8720000000000001</v>
      </c>
      <c r="CA49" s="14">
        <v>1.8718999999999999</v>
      </c>
      <c r="CB49" s="14">
        <v>1.8715999999999999</v>
      </c>
      <c r="CC49" s="14">
        <v>1.8714999999999999</v>
      </c>
      <c r="CD49" s="14">
        <v>1.8711</v>
      </c>
      <c r="CE49" s="14">
        <v>1.8716999999999999</v>
      </c>
      <c r="CF49" s="14">
        <v>1.8715999999999999</v>
      </c>
      <c r="CG49" s="14">
        <v>1.8704000000000001</v>
      </c>
      <c r="CH49" s="14">
        <v>1.8809</v>
      </c>
      <c r="CI49" s="14">
        <v>1.8816999999999999</v>
      </c>
      <c r="CJ49" s="14">
        <v>1.8811</v>
      </c>
      <c r="CK49" s="14">
        <v>1.8806</v>
      </c>
      <c r="CL49" s="14">
        <v>1.8809</v>
      </c>
      <c r="CM49" s="14">
        <v>1.8804000000000001</v>
      </c>
      <c r="CN49" s="14">
        <v>1.8821000000000001</v>
      </c>
      <c r="CO49" s="14">
        <v>1.8834</v>
      </c>
      <c r="CP49" s="14">
        <v>1.8822000000000001</v>
      </c>
      <c r="CQ49" s="14">
        <v>1.8824000000000001</v>
      </c>
      <c r="CR49" s="14">
        <v>1.8816999999999999</v>
      </c>
      <c r="CS49" s="14">
        <v>1.8815</v>
      </c>
      <c r="CT49" s="14">
        <v>1.8808</v>
      </c>
      <c r="CU49" s="14">
        <v>1.8805000000000001</v>
      </c>
      <c r="CV49" s="14">
        <v>1.8793</v>
      </c>
      <c r="CW49" s="14">
        <v>1.8794</v>
      </c>
      <c r="CX49" s="14">
        <v>1.879</v>
      </c>
      <c r="CY49" s="14">
        <v>1.8794</v>
      </c>
      <c r="CZ49" s="14">
        <v>1.8794</v>
      </c>
      <c r="DA49" s="14">
        <v>1.8791</v>
      </c>
      <c r="DB49" s="14">
        <v>1.8793</v>
      </c>
      <c r="DC49" s="14">
        <v>1.8797999999999999</v>
      </c>
      <c r="DD49" s="14">
        <v>1.8804000000000001</v>
      </c>
      <c r="DE49" s="14">
        <v>1.881</v>
      </c>
    </row>
    <row r="50" spans="1:109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29">
        <f t="shared" si="0"/>
        <v>1969.3191999999999</v>
      </c>
      <c r="H50" s="29">
        <f t="shared" si="1"/>
        <v>1981.67625</v>
      </c>
      <c r="I50" s="29">
        <f t="shared" si="2"/>
        <v>2000.4307562500001</v>
      </c>
      <c r="J50" s="29">
        <f t="shared" si="3"/>
        <v>2016.4683083333332</v>
      </c>
      <c r="K50" s="15">
        <v>1969.3191999999999</v>
      </c>
      <c r="L50" s="15">
        <v>1982.6521</v>
      </c>
      <c r="M50" s="15">
        <v>1979.0573999999999</v>
      </c>
      <c r="N50" s="15">
        <v>1977.4820999999999</v>
      </c>
      <c r="O50" s="15">
        <v>1979.8933</v>
      </c>
      <c r="P50" s="15">
        <v>1979.0487000000001</v>
      </c>
      <c r="Q50" s="15">
        <v>1983.7092</v>
      </c>
      <c r="R50" s="15">
        <v>1986.7719999999999</v>
      </c>
      <c r="S50" s="15">
        <v>1984.7952</v>
      </c>
      <c r="T50" s="15">
        <v>1997.8855000000001</v>
      </c>
      <c r="U50" s="15">
        <v>1995.2527</v>
      </c>
      <c r="V50" s="15">
        <v>1992.9812999999999</v>
      </c>
      <c r="W50" s="15">
        <v>1992.6881000000001</v>
      </c>
      <c r="X50" s="15">
        <v>1994.0521000000001</v>
      </c>
      <c r="Y50" s="15">
        <v>1995.3371999999999</v>
      </c>
      <c r="Z50" s="15">
        <v>1998.6597999999999</v>
      </c>
      <c r="AA50" s="15">
        <v>2001.5364</v>
      </c>
      <c r="AB50" s="15">
        <v>2002.5257999999999</v>
      </c>
      <c r="AC50" s="15">
        <v>2006.8073999999999</v>
      </c>
      <c r="AD50" s="15">
        <v>2008.1963000000001</v>
      </c>
      <c r="AE50" s="15">
        <v>2008.0461</v>
      </c>
      <c r="AF50" s="15">
        <v>2007.4081000000001</v>
      </c>
      <c r="AG50" s="15">
        <v>2002.5038999999999</v>
      </c>
      <c r="AH50" s="15">
        <v>2001.6819</v>
      </c>
      <c r="AI50" s="15">
        <v>2001.3295000000001</v>
      </c>
      <c r="AJ50" s="15">
        <v>2021.579</v>
      </c>
      <c r="AK50" s="15">
        <v>2020.2698</v>
      </c>
      <c r="AL50" s="15">
        <v>2016.8904</v>
      </c>
      <c r="AM50" s="15">
        <v>2015.4022</v>
      </c>
      <c r="AN50" s="15">
        <v>2011.3335999999999</v>
      </c>
      <c r="AO50" s="15">
        <v>2008.3173999999999</v>
      </c>
      <c r="AP50" s="15">
        <v>2018.2765999999999</v>
      </c>
      <c r="AQ50" s="15">
        <v>2019.0948000000001</v>
      </c>
      <c r="AR50" s="15">
        <v>2015.7418</v>
      </c>
      <c r="AS50" s="15">
        <v>2014.6016999999999</v>
      </c>
      <c r="AT50" s="15">
        <v>2012.8140000000001</v>
      </c>
      <c r="AU50" s="15">
        <v>2010.5070000000001</v>
      </c>
      <c r="AV50" s="15">
        <v>2014.2474</v>
      </c>
      <c r="AW50" s="15">
        <v>2013.3801000000001</v>
      </c>
      <c r="AX50" s="15">
        <v>2016.4231</v>
      </c>
      <c r="AY50" s="15">
        <v>2015.8821</v>
      </c>
      <c r="AZ50" s="15">
        <v>2015.8252</v>
      </c>
      <c r="BA50" s="15">
        <v>2015.3015</v>
      </c>
      <c r="BB50" s="15">
        <v>2016.2817</v>
      </c>
      <c r="BC50" s="15">
        <v>2016.8168000000001</v>
      </c>
      <c r="BD50" s="15">
        <v>2018.1989000000001</v>
      </c>
      <c r="BE50" s="15">
        <v>2023.6827000000001</v>
      </c>
      <c r="BF50" s="15">
        <v>2022.1902</v>
      </c>
      <c r="BG50" s="15">
        <v>2022.1813999999999</v>
      </c>
      <c r="BH50" s="17"/>
      <c r="BI50" s="14">
        <v>1.8327</v>
      </c>
      <c r="BJ50" s="14">
        <v>1.8363</v>
      </c>
      <c r="BK50" s="14">
        <v>1.8371</v>
      </c>
      <c r="BL50" s="14">
        <v>1.8383</v>
      </c>
      <c r="BM50" s="14">
        <v>1.8371999999999999</v>
      </c>
      <c r="BN50" s="14">
        <v>1.8372999999999999</v>
      </c>
      <c r="BO50" s="14">
        <v>1.8368</v>
      </c>
      <c r="BP50" s="14">
        <v>1.8359000000000001</v>
      </c>
      <c r="BQ50" s="14">
        <v>1.8365</v>
      </c>
      <c r="BR50" s="14">
        <v>1.8394999999999999</v>
      </c>
      <c r="BS50" s="14">
        <v>1.8402000000000001</v>
      </c>
      <c r="BT50" s="14">
        <v>1.8403</v>
      </c>
      <c r="BU50" s="14">
        <v>1.8406</v>
      </c>
      <c r="BV50" s="14">
        <v>1.8404</v>
      </c>
      <c r="BW50" s="14">
        <v>1.8408</v>
      </c>
      <c r="BX50" s="14">
        <v>1.8405</v>
      </c>
      <c r="BY50" s="14">
        <v>1.8402000000000001</v>
      </c>
      <c r="BZ50" s="14">
        <v>1.8403</v>
      </c>
      <c r="CA50" s="14">
        <v>1.8401000000000001</v>
      </c>
      <c r="CB50" s="14">
        <v>1.8395999999999999</v>
      </c>
      <c r="CC50" s="14">
        <v>1.8389</v>
      </c>
      <c r="CD50" s="14">
        <v>1.8383</v>
      </c>
      <c r="CE50" s="14">
        <v>1.8388</v>
      </c>
      <c r="CF50" s="14">
        <v>1.8383</v>
      </c>
      <c r="CG50" s="14">
        <v>1.8382000000000001</v>
      </c>
      <c r="CH50" s="14">
        <v>1.8468</v>
      </c>
      <c r="CI50" s="14">
        <v>1.8472999999999999</v>
      </c>
      <c r="CJ50" s="14">
        <v>1.8462000000000001</v>
      </c>
      <c r="CK50" s="14">
        <v>1.8460000000000001</v>
      </c>
      <c r="CL50" s="14">
        <v>1.8462000000000001</v>
      </c>
      <c r="CM50" s="14">
        <v>1.8460000000000001</v>
      </c>
      <c r="CN50" s="14">
        <v>1.8473999999999999</v>
      </c>
      <c r="CO50" s="14">
        <v>1.8486</v>
      </c>
      <c r="CP50" s="14">
        <v>1.8467</v>
      </c>
      <c r="CQ50" s="14">
        <v>1.8464</v>
      </c>
      <c r="CR50" s="14">
        <v>1.8460000000000001</v>
      </c>
      <c r="CS50" s="14">
        <v>1.8460000000000001</v>
      </c>
      <c r="CT50" s="14">
        <v>1.8454999999999999</v>
      </c>
      <c r="CU50" s="14">
        <v>1.8447</v>
      </c>
      <c r="CV50" s="14">
        <v>1.8443000000000001</v>
      </c>
      <c r="CW50" s="14">
        <v>1.8447</v>
      </c>
      <c r="CX50" s="14">
        <v>1.8441000000000001</v>
      </c>
      <c r="CY50" s="14">
        <v>1.8447</v>
      </c>
      <c r="CZ50" s="14">
        <v>1.8446</v>
      </c>
      <c r="DA50" s="14">
        <v>1.8443000000000001</v>
      </c>
      <c r="DB50" s="14">
        <v>1.8445</v>
      </c>
      <c r="DC50" s="14">
        <v>1.8448</v>
      </c>
      <c r="DD50" s="14">
        <v>1.8468</v>
      </c>
      <c r="DE50" s="14">
        <v>1.8464</v>
      </c>
    </row>
    <row r="51" spans="1:109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29">
        <f t="shared" si="0"/>
        <v>1837.7129</v>
      </c>
      <c r="H51" s="29">
        <f t="shared" si="1"/>
        <v>1894.64165</v>
      </c>
      <c r="I51" s="29">
        <f t="shared" si="2"/>
        <v>1953.1835875000002</v>
      </c>
      <c r="J51" s="29">
        <f t="shared" si="3"/>
        <v>2096.1877708333327</v>
      </c>
      <c r="K51" s="15">
        <v>1837.7129</v>
      </c>
      <c r="L51" s="15">
        <v>1901.5545999999999</v>
      </c>
      <c r="M51" s="15">
        <v>1898.6033</v>
      </c>
      <c r="N51" s="15">
        <v>1896.5795000000001</v>
      </c>
      <c r="O51" s="15">
        <v>1889.902</v>
      </c>
      <c r="P51" s="15">
        <v>1884.8638000000001</v>
      </c>
      <c r="Q51" s="15">
        <v>1888.9804999999999</v>
      </c>
      <c r="R51" s="15">
        <v>1895.7761</v>
      </c>
      <c r="S51" s="15">
        <v>1900.8733999999999</v>
      </c>
      <c r="T51" s="15">
        <v>1961.7833000000001</v>
      </c>
      <c r="U51" s="15">
        <v>1959.845</v>
      </c>
      <c r="V51" s="15">
        <v>1957.2311</v>
      </c>
      <c r="W51" s="15">
        <v>1953.7126000000001</v>
      </c>
      <c r="X51" s="15">
        <v>1951.8402000000001</v>
      </c>
      <c r="Y51" s="15">
        <v>1950.3562999999999</v>
      </c>
      <c r="Z51" s="15">
        <v>1949.0781999999999</v>
      </c>
      <c r="AA51" s="15">
        <v>1948.2628</v>
      </c>
      <c r="AB51" s="15">
        <v>1945.9481000000001</v>
      </c>
      <c r="AC51" s="15">
        <v>1949.6273000000001</v>
      </c>
      <c r="AD51" s="15">
        <v>1949.9612</v>
      </c>
      <c r="AE51" s="15">
        <v>1951.0873999999999</v>
      </c>
      <c r="AF51" s="15">
        <v>1954.865</v>
      </c>
      <c r="AG51" s="15">
        <v>1953.1023</v>
      </c>
      <c r="AH51" s="15">
        <v>1953.6367</v>
      </c>
      <c r="AI51" s="15">
        <v>1960.5998999999999</v>
      </c>
      <c r="AJ51" s="15">
        <v>2132.8984</v>
      </c>
      <c r="AK51" s="15">
        <v>2130.5432000000001</v>
      </c>
      <c r="AL51" s="15">
        <v>2122.8200999999999</v>
      </c>
      <c r="AM51" s="15">
        <v>2117.0500000000002</v>
      </c>
      <c r="AN51" s="15">
        <v>2107.8865000000001</v>
      </c>
      <c r="AO51" s="15">
        <v>2097.0763999999999</v>
      </c>
      <c r="AP51" s="15">
        <v>2110.6057000000001</v>
      </c>
      <c r="AQ51" s="15">
        <v>2107.6606000000002</v>
      </c>
      <c r="AR51" s="15">
        <v>2092.4733999999999</v>
      </c>
      <c r="AS51" s="15">
        <v>2081.239</v>
      </c>
      <c r="AT51" s="15">
        <v>2073.0720000000001</v>
      </c>
      <c r="AU51" s="15">
        <v>2064.0673999999999</v>
      </c>
      <c r="AV51" s="15">
        <v>2057.3236999999999</v>
      </c>
      <c r="AW51" s="15">
        <v>2059.0962</v>
      </c>
      <c r="AX51" s="15">
        <v>2062.8948</v>
      </c>
      <c r="AY51" s="15">
        <v>2066.3004999999998</v>
      </c>
      <c r="AZ51" s="15">
        <v>2070.1208000000001</v>
      </c>
      <c r="BA51" s="15">
        <v>2077.6774999999998</v>
      </c>
      <c r="BB51" s="15">
        <v>2088.5830000000001</v>
      </c>
      <c r="BC51" s="15">
        <v>2099.7397000000001</v>
      </c>
      <c r="BD51" s="15">
        <v>2109.3081000000002</v>
      </c>
      <c r="BE51" s="15">
        <v>2121.0803000000001</v>
      </c>
      <c r="BF51" s="15">
        <v>2128.1633000000002</v>
      </c>
      <c r="BG51" s="15">
        <v>2130.8258999999998</v>
      </c>
      <c r="BH51" s="17"/>
      <c r="BI51" s="14">
        <v>1.8734</v>
      </c>
      <c r="BJ51" s="14">
        <v>1.8773</v>
      </c>
      <c r="BK51" s="14">
        <v>1.8775999999999999</v>
      </c>
      <c r="BL51" s="14">
        <v>1.8775999999999999</v>
      </c>
      <c r="BM51" s="14">
        <v>1.8778999999999999</v>
      </c>
      <c r="BN51" s="14">
        <v>1.8773</v>
      </c>
      <c r="BO51" s="14">
        <v>1.8776999999999999</v>
      </c>
      <c r="BP51" s="14">
        <v>1.8774</v>
      </c>
      <c r="BQ51" s="14">
        <v>1.8769</v>
      </c>
      <c r="BR51" s="14">
        <v>1.8801000000000001</v>
      </c>
      <c r="BS51" s="14">
        <v>1.8802000000000001</v>
      </c>
      <c r="BT51" s="14">
        <v>1.8798999999999999</v>
      </c>
      <c r="BU51" s="14">
        <v>1.8811</v>
      </c>
      <c r="BV51" s="14">
        <v>1.8811</v>
      </c>
      <c r="BW51" s="14">
        <v>1.8804000000000001</v>
      </c>
      <c r="BX51" s="14">
        <v>1.8797999999999999</v>
      </c>
      <c r="BY51" s="14">
        <v>1.8804000000000001</v>
      </c>
      <c r="BZ51" s="14">
        <v>1.8805000000000001</v>
      </c>
      <c r="CA51" s="14">
        <v>1.8798999999999999</v>
      </c>
      <c r="CB51" s="14">
        <v>1.88</v>
      </c>
      <c r="CC51" s="14">
        <v>1.8802000000000001</v>
      </c>
      <c r="CD51" s="14">
        <v>1.8794999999999999</v>
      </c>
      <c r="CE51" s="14">
        <v>1.8794999999999999</v>
      </c>
      <c r="CF51" s="14">
        <v>1.8806</v>
      </c>
      <c r="CG51" s="14">
        <v>1.8794</v>
      </c>
      <c r="CH51" s="14">
        <v>1.8998999999999999</v>
      </c>
      <c r="CI51" s="14">
        <v>1.9000999999999999</v>
      </c>
      <c r="CJ51" s="14">
        <v>1.8984000000000001</v>
      </c>
      <c r="CK51" s="14">
        <v>1.8971</v>
      </c>
      <c r="CL51" s="14">
        <v>1.8954</v>
      </c>
      <c r="CM51" s="14">
        <v>1.8936999999999999</v>
      </c>
      <c r="CN51" s="14">
        <v>1.8956999999999999</v>
      </c>
      <c r="CO51" s="14">
        <v>1.8958999999999999</v>
      </c>
      <c r="CP51" s="14">
        <v>1.8929</v>
      </c>
      <c r="CQ51" s="14">
        <v>1.8916999999999999</v>
      </c>
      <c r="CR51" s="14">
        <v>1.8906000000000001</v>
      </c>
      <c r="CS51" s="14">
        <v>1.8898999999999999</v>
      </c>
      <c r="CT51" s="14">
        <v>1.8895999999999999</v>
      </c>
      <c r="CU51" s="14">
        <v>1.8884000000000001</v>
      </c>
      <c r="CV51" s="14">
        <v>1.8887</v>
      </c>
      <c r="CW51" s="14">
        <v>1.8879999999999999</v>
      </c>
      <c r="CX51" s="14">
        <v>1.8885000000000001</v>
      </c>
      <c r="CY51" s="14">
        <v>1.8900999999999999</v>
      </c>
      <c r="CZ51" s="14">
        <v>1.891</v>
      </c>
      <c r="DA51" s="14">
        <v>1.8918999999999999</v>
      </c>
      <c r="DB51" s="14">
        <v>1.8938999999999999</v>
      </c>
      <c r="DC51" s="14">
        <v>1.8964000000000001</v>
      </c>
      <c r="DD51" s="14">
        <v>1.8982000000000001</v>
      </c>
      <c r="DE51" s="14">
        <v>1.8998999999999999</v>
      </c>
    </row>
    <row r="53" spans="1:109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/>
      <c r="H53" s="1"/>
      <c r="I53" s="1"/>
      <c r="J53" s="1"/>
      <c r="K53" s="6" t="s">
        <v>13</v>
      </c>
      <c r="L53" s="6" t="s">
        <v>14</v>
      </c>
      <c r="M53" s="6" t="s">
        <v>15</v>
      </c>
      <c r="N53" s="6" t="s">
        <v>16</v>
      </c>
      <c r="O53" s="6" t="s">
        <v>17</v>
      </c>
      <c r="P53" s="6" t="s">
        <v>18</v>
      </c>
      <c r="Q53" s="6" t="s">
        <v>19</v>
      </c>
      <c r="R53" s="6" t="s">
        <v>20</v>
      </c>
      <c r="S53" s="6" t="s">
        <v>21</v>
      </c>
      <c r="T53" s="6" t="s">
        <v>22</v>
      </c>
      <c r="U53" s="6" t="s">
        <v>23</v>
      </c>
      <c r="V53" s="6" t="s">
        <v>24</v>
      </c>
      <c r="W53" s="6" t="s">
        <v>25</v>
      </c>
      <c r="X53" s="6" t="s">
        <v>26</v>
      </c>
      <c r="Y53" s="6" t="s">
        <v>27</v>
      </c>
      <c r="Z53" s="6" t="s">
        <v>28</v>
      </c>
      <c r="AA53" s="6" t="s">
        <v>29</v>
      </c>
      <c r="AB53" s="6" t="s">
        <v>30</v>
      </c>
      <c r="AC53" s="6" t="s">
        <v>31</v>
      </c>
      <c r="AD53" s="6" t="s">
        <v>32</v>
      </c>
      <c r="AE53" s="6" t="s">
        <v>33</v>
      </c>
      <c r="AF53" s="6" t="s">
        <v>34</v>
      </c>
      <c r="AG53" s="6" t="s">
        <v>35</v>
      </c>
      <c r="AH53" s="6" t="s">
        <v>36</v>
      </c>
      <c r="AI53" s="6" t="s">
        <v>37</v>
      </c>
      <c r="AJ53" s="6" t="s">
        <v>38</v>
      </c>
      <c r="AK53" s="6" t="s">
        <v>39</v>
      </c>
      <c r="AL53" s="6" t="s">
        <v>40</v>
      </c>
      <c r="AM53" s="6" t="s">
        <v>41</v>
      </c>
      <c r="AN53" s="6" t="s">
        <v>42</v>
      </c>
      <c r="AO53" s="6" t="s">
        <v>43</v>
      </c>
      <c r="AP53" s="6" t="s">
        <v>44</v>
      </c>
      <c r="AQ53" s="6" t="s">
        <v>45</v>
      </c>
      <c r="AR53" s="6" t="s">
        <v>46</v>
      </c>
      <c r="AS53" s="6" t="s">
        <v>47</v>
      </c>
      <c r="AT53" s="6" t="s">
        <v>48</v>
      </c>
      <c r="AU53" s="6" t="s">
        <v>49</v>
      </c>
      <c r="AV53" s="6" t="s">
        <v>50</v>
      </c>
      <c r="AW53" s="6" t="s">
        <v>51</v>
      </c>
      <c r="AX53" s="6" t="s">
        <v>52</v>
      </c>
      <c r="AY53" s="6" t="s">
        <v>53</v>
      </c>
      <c r="AZ53" s="6" t="s">
        <v>54</v>
      </c>
      <c r="BA53" s="6" t="s">
        <v>55</v>
      </c>
      <c r="BB53" s="6" t="s">
        <v>56</v>
      </c>
      <c r="BC53" s="6" t="s">
        <v>57</v>
      </c>
      <c r="BD53" s="6" t="s">
        <v>58</v>
      </c>
      <c r="BE53" s="6" t="s">
        <v>59</v>
      </c>
      <c r="BF53" s="6" t="s">
        <v>60</v>
      </c>
      <c r="BG53" s="6" t="s">
        <v>61</v>
      </c>
      <c r="BI53" s="16" t="s">
        <v>13</v>
      </c>
      <c r="BJ53" s="16" t="s">
        <v>14</v>
      </c>
      <c r="BK53" s="16" t="s">
        <v>15</v>
      </c>
      <c r="BL53" s="16" t="s">
        <v>16</v>
      </c>
      <c r="BM53" s="16" t="s">
        <v>17</v>
      </c>
      <c r="BN53" s="16" t="s">
        <v>18</v>
      </c>
      <c r="BO53" s="16" t="s">
        <v>19</v>
      </c>
      <c r="BP53" s="16" t="s">
        <v>20</v>
      </c>
      <c r="BQ53" s="16" t="s">
        <v>21</v>
      </c>
      <c r="BR53" s="16" t="s">
        <v>22</v>
      </c>
      <c r="BS53" s="16" t="s">
        <v>23</v>
      </c>
      <c r="BT53" s="16" t="s">
        <v>24</v>
      </c>
      <c r="BU53" s="16" t="s">
        <v>25</v>
      </c>
      <c r="BV53" s="16" t="s">
        <v>26</v>
      </c>
      <c r="BW53" s="16" t="s">
        <v>27</v>
      </c>
      <c r="BX53" s="16" t="s">
        <v>28</v>
      </c>
      <c r="BY53" s="16" t="s">
        <v>29</v>
      </c>
      <c r="BZ53" s="16" t="s">
        <v>30</v>
      </c>
      <c r="CA53" s="16" t="s">
        <v>31</v>
      </c>
      <c r="CB53" s="16" t="s">
        <v>32</v>
      </c>
      <c r="CC53" s="16" t="s">
        <v>33</v>
      </c>
      <c r="CD53" s="16" t="s">
        <v>34</v>
      </c>
      <c r="CE53" s="16" t="s">
        <v>35</v>
      </c>
      <c r="CF53" s="16" t="s">
        <v>36</v>
      </c>
      <c r="CG53" s="16" t="s">
        <v>37</v>
      </c>
      <c r="CH53" s="16" t="s">
        <v>38</v>
      </c>
      <c r="CI53" s="16" t="s">
        <v>39</v>
      </c>
      <c r="CJ53" s="16" t="s">
        <v>40</v>
      </c>
      <c r="CK53" s="16" t="s">
        <v>41</v>
      </c>
      <c r="CL53" s="16" t="s">
        <v>42</v>
      </c>
      <c r="CM53" s="16" t="s">
        <v>43</v>
      </c>
      <c r="CN53" s="16" t="s">
        <v>44</v>
      </c>
      <c r="CO53" s="16" t="s">
        <v>45</v>
      </c>
      <c r="CP53" s="16" t="s">
        <v>46</v>
      </c>
      <c r="CQ53" s="16" t="s">
        <v>47</v>
      </c>
      <c r="CR53" s="16" t="s">
        <v>48</v>
      </c>
      <c r="CS53" s="16" t="s">
        <v>49</v>
      </c>
      <c r="CT53" s="16" t="s">
        <v>50</v>
      </c>
      <c r="CU53" s="16" t="s">
        <v>51</v>
      </c>
      <c r="CV53" s="16" t="s">
        <v>52</v>
      </c>
      <c r="CW53" s="16" t="s">
        <v>53</v>
      </c>
      <c r="CX53" s="16" t="s">
        <v>54</v>
      </c>
      <c r="CY53" s="16" t="s">
        <v>55</v>
      </c>
      <c r="CZ53" s="16" t="s">
        <v>56</v>
      </c>
      <c r="DA53" s="16" t="s">
        <v>57</v>
      </c>
      <c r="DB53" s="16" t="s">
        <v>58</v>
      </c>
      <c r="DC53" s="16" t="s">
        <v>59</v>
      </c>
      <c r="DD53" s="16" t="s">
        <v>60</v>
      </c>
      <c r="DE53" s="16" t="s">
        <v>61</v>
      </c>
    </row>
    <row r="54" spans="1:109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18"/>
      <c r="H54" s="18"/>
      <c r="I54" s="18"/>
      <c r="J54" s="18"/>
      <c r="K54" s="24">
        <v>1962.6158</v>
      </c>
      <c r="L54" s="24">
        <v>1982.5232000000001</v>
      </c>
      <c r="M54" s="24">
        <v>1982.8462</v>
      </c>
      <c r="N54" s="24">
        <v>1980.8914</v>
      </c>
      <c r="O54" s="24">
        <v>1977.3162</v>
      </c>
      <c r="P54" s="24">
        <v>1974.8541</v>
      </c>
      <c r="Q54" s="24">
        <v>1975.8004000000001</v>
      </c>
      <c r="R54" s="24">
        <v>1979.2616</v>
      </c>
      <c r="S54" s="24">
        <v>1981.818</v>
      </c>
      <c r="T54" s="24">
        <v>2004.0530000000001</v>
      </c>
      <c r="U54" s="24">
        <v>2003.296</v>
      </c>
      <c r="V54" s="24">
        <v>2001.3231000000001</v>
      </c>
      <c r="W54" s="24">
        <v>2000.0802000000001</v>
      </c>
      <c r="X54" s="24">
        <v>1999.2659000000001</v>
      </c>
      <c r="Y54" s="24">
        <v>1998.9353000000001</v>
      </c>
      <c r="Z54" s="24">
        <v>1996.4253000000001</v>
      </c>
      <c r="AA54" s="24">
        <v>1996.5885000000001</v>
      </c>
      <c r="AB54" s="24">
        <v>1993.1271999999999</v>
      </c>
      <c r="AC54" s="24">
        <v>1994.9756</v>
      </c>
      <c r="AD54" s="24">
        <v>1995.0762999999999</v>
      </c>
      <c r="AE54" s="24">
        <v>1996.1818000000001</v>
      </c>
      <c r="AF54" s="24">
        <v>1996.1854000000001</v>
      </c>
      <c r="AG54" s="24">
        <v>1995.9306999999999</v>
      </c>
      <c r="AH54" s="24">
        <v>1998.2304999999999</v>
      </c>
      <c r="AI54" s="24">
        <v>2002.0349000000001</v>
      </c>
      <c r="AJ54" s="24">
        <v>2048.3029999999999</v>
      </c>
      <c r="AK54" s="24">
        <v>2050.1592000000001</v>
      </c>
      <c r="AL54" s="24">
        <v>2048.9848999999999</v>
      </c>
      <c r="AM54" s="24">
        <v>2047.0187000000001</v>
      </c>
      <c r="AN54" s="24">
        <v>2043.8126</v>
      </c>
      <c r="AO54" s="24">
        <v>2043.0568000000001</v>
      </c>
      <c r="AP54" s="24">
        <v>2052.6731</v>
      </c>
      <c r="AQ54" s="24">
        <v>2055.7606999999998</v>
      </c>
      <c r="AR54" s="24">
        <v>2051.4247999999998</v>
      </c>
      <c r="AS54" s="24">
        <v>2048.9385000000002</v>
      </c>
      <c r="AT54" s="24">
        <v>2044.8212000000001</v>
      </c>
      <c r="AU54" s="24">
        <v>2038.3439000000001</v>
      </c>
      <c r="AV54" s="24">
        <v>2033.0989999999999</v>
      </c>
      <c r="AW54" s="24">
        <v>2031.4363000000001</v>
      </c>
      <c r="AX54" s="24">
        <v>2032.9637</v>
      </c>
      <c r="AY54" s="24">
        <v>2030.7294999999999</v>
      </c>
      <c r="AZ54" s="24">
        <v>2029.2348999999999</v>
      </c>
      <c r="BA54" s="24">
        <v>2027.2614000000001</v>
      </c>
      <c r="BB54" s="24">
        <v>2026.9337</v>
      </c>
      <c r="BC54" s="24">
        <v>2025.6376</v>
      </c>
      <c r="BD54" s="24">
        <v>2026.9435000000001</v>
      </c>
      <c r="BE54" s="24">
        <v>2035.3130000000001</v>
      </c>
      <c r="BF54" s="24">
        <v>2041.5248999999999</v>
      </c>
      <c r="BG54" s="24">
        <v>2045.5179000000001</v>
      </c>
      <c r="BH54" s="25"/>
      <c r="BI54" s="26">
        <v>1.8732</v>
      </c>
      <c r="BJ54" s="26">
        <v>1.8744000000000001</v>
      </c>
      <c r="BK54" s="26">
        <v>1.8744000000000001</v>
      </c>
      <c r="BL54" s="26">
        <v>1.8752</v>
      </c>
      <c r="BM54" s="26">
        <v>1.8762000000000001</v>
      </c>
      <c r="BN54" s="26">
        <v>1.8748</v>
      </c>
      <c r="BO54" s="26">
        <v>1.8749</v>
      </c>
      <c r="BP54" s="26">
        <v>1.8740000000000001</v>
      </c>
      <c r="BQ54" s="26">
        <v>1.8741000000000001</v>
      </c>
      <c r="BR54" s="26">
        <v>1.8751</v>
      </c>
      <c r="BS54" s="26">
        <v>1.8758999999999999</v>
      </c>
      <c r="BT54" s="26">
        <v>1.8756999999999999</v>
      </c>
      <c r="BU54" s="26">
        <v>1.8756999999999999</v>
      </c>
      <c r="BV54" s="26">
        <v>1.8761000000000001</v>
      </c>
      <c r="BW54" s="26">
        <v>1.8757999999999999</v>
      </c>
      <c r="BX54" s="26">
        <v>1.877</v>
      </c>
      <c r="BY54" s="26">
        <v>1.8757999999999999</v>
      </c>
      <c r="BZ54" s="26">
        <v>1.8758999999999999</v>
      </c>
      <c r="CA54" s="26">
        <v>1.8756999999999999</v>
      </c>
      <c r="CB54" s="26">
        <v>1.8753</v>
      </c>
      <c r="CC54" s="26">
        <v>1.8740000000000001</v>
      </c>
      <c r="CD54" s="26">
        <v>1.8743000000000001</v>
      </c>
      <c r="CE54" s="26">
        <v>1.8741000000000001</v>
      </c>
      <c r="CF54" s="26">
        <v>1.8741000000000001</v>
      </c>
      <c r="CG54" s="26">
        <v>1.8748</v>
      </c>
      <c r="CH54" s="26">
        <v>1.8798999999999999</v>
      </c>
      <c r="CI54" s="26">
        <v>1.8802000000000001</v>
      </c>
      <c r="CJ54" s="26">
        <v>1.8801000000000001</v>
      </c>
      <c r="CK54" s="26">
        <v>1.88</v>
      </c>
      <c r="CL54" s="26">
        <v>1.8803000000000001</v>
      </c>
      <c r="CM54" s="26">
        <v>1.8806</v>
      </c>
      <c r="CN54" s="26">
        <v>1.8823000000000001</v>
      </c>
      <c r="CO54" s="26">
        <v>1.8828</v>
      </c>
      <c r="CP54" s="26">
        <v>1.8822000000000001</v>
      </c>
      <c r="CQ54" s="26">
        <v>1.8818999999999999</v>
      </c>
      <c r="CR54" s="26">
        <v>1.8814</v>
      </c>
      <c r="CS54" s="26">
        <v>1.8813</v>
      </c>
      <c r="CT54" s="26">
        <v>1.8813</v>
      </c>
      <c r="CU54" s="26">
        <v>1.8811</v>
      </c>
      <c r="CV54" s="26">
        <v>1.8804000000000001</v>
      </c>
      <c r="CW54" s="26">
        <v>1.8802000000000001</v>
      </c>
      <c r="CX54" s="26">
        <v>1.8794</v>
      </c>
      <c r="CY54" s="26">
        <v>1.8794999999999999</v>
      </c>
      <c r="CZ54" s="26">
        <v>1.8794999999999999</v>
      </c>
      <c r="DA54" s="26">
        <v>1.8791</v>
      </c>
      <c r="DB54" s="26">
        <v>1.879</v>
      </c>
      <c r="DC54" s="26">
        <v>1.8789</v>
      </c>
      <c r="DD54" s="26">
        <v>1.8796999999999999</v>
      </c>
      <c r="DE54" s="26">
        <v>1.8797999999999999</v>
      </c>
    </row>
    <row r="55" spans="1:109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18"/>
      <c r="H55" s="18"/>
      <c r="I55" s="18"/>
      <c r="J55" s="18"/>
      <c r="K55" s="24">
        <v>1932.3717999999999</v>
      </c>
      <c r="L55" s="24">
        <v>1959.4259999999999</v>
      </c>
      <c r="M55" s="24">
        <v>1957.2876000000001</v>
      </c>
      <c r="N55" s="24">
        <v>1958.4662000000001</v>
      </c>
      <c r="O55" s="24">
        <v>1960.3838000000001</v>
      </c>
      <c r="P55" s="24">
        <v>1959.693</v>
      </c>
      <c r="Q55" s="24">
        <v>1961.1974</v>
      </c>
      <c r="R55" s="24">
        <v>1961.5255</v>
      </c>
      <c r="S55" s="24">
        <v>1958.6404</v>
      </c>
      <c r="T55" s="24">
        <v>1990.7572</v>
      </c>
      <c r="U55" s="24">
        <v>1987.8549</v>
      </c>
      <c r="V55" s="24">
        <v>1986.7121999999999</v>
      </c>
      <c r="W55" s="24">
        <v>1985.7583</v>
      </c>
      <c r="X55" s="24">
        <v>1988.1043999999999</v>
      </c>
      <c r="Y55" s="24">
        <v>1989.3372999999999</v>
      </c>
      <c r="Z55" s="24">
        <v>1990.7562</v>
      </c>
      <c r="AA55" s="24">
        <v>1991.6014</v>
      </c>
      <c r="AB55" s="24">
        <v>1991.5856000000001</v>
      </c>
      <c r="AC55" s="24">
        <v>1995.5840000000001</v>
      </c>
      <c r="AD55" s="24">
        <v>1996.8647000000001</v>
      </c>
      <c r="AE55" s="24">
        <v>1996.749</v>
      </c>
      <c r="AF55" s="24">
        <v>1995.1262999999999</v>
      </c>
      <c r="AG55" s="24">
        <v>1993.6604</v>
      </c>
      <c r="AH55" s="24">
        <v>1991.3788999999999</v>
      </c>
      <c r="AI55" s="24">
        <v>1990.6389999999999</v>
      </c>
      <c r="AJ55" s="24">
        <v>2022.0389</v>
      </c>
      <c r="AK55" s="24">
        <v>2021.8323</v>
      </c>
      <c r="AL55" s="24">
        <v>2021.2924</v>
      </c>
      <c r="AM55" s="24">
        <v>2022.2583999999999</v>
      </c>
      <c r="AN55" s="24">
        <v>2020.5334</v>
      </c>
      <c r="AO55" s="24">
        <v>2020.3774000000001</v>
      </c>
      <c r="AP55" s="24">
        <v>2032.4269999999999</v>
      </c>
      <c r="AQ55" s="24">
        <v>2039.1409000000001</v>
      </c>
      <c r="AR55" s="24">
        <v>2035.3567</v>
      </c>
      <c r="AS55" s="24">
        <v>2036.895</v>
      </c>
      <c r="AT55" s="24">
        <v>2034.3014000000001</v>
      </c>
      <c r="AU55" s="24">
        <v>2034.2014999999999</v>
      </c>
      <c r="AV55" s="24">
        <v>2036.7197000000001</v>
      </c>
      <c r="AW55" s="24">
        <v>2035.2795000000001</v>
      </c>
      <c r="AX55" s="24">
        <v>2037.7774999999999</v>
      </c>
      <c r="AY55" s="24">
        <v>2035.1259</v>
      </c>
      <c r="AZ55" s="24">
        <v>2032.7853</v>
      </c>
      <c r="BA55" s="24">
        <v>2028.2888</v>
      </c>
      <c r="BB55" s="24">
        <v>2027.6547</v>
      </c>
      <c r="BC55" s="24">
        <v>2023.4580000000001</v>
      </c>
      <c r="BD55" s="24">
        <v>2020.4574</v>
      </c>
      <c r="BE55" s="24">
        <v>2022.6296</v>
      </c>
      <c r="BF55" s="24">
        <v>2022.8092999999999</v>
      </c>
      <c r="BG55" s="24">
        <v>2021.4774</v>
      </c>
      <c r="BH55" s="25"/>
      <c r="BI55" s="26">
        <v>1.829</v>
      </c>
      <c r="BJ55" s="26">
        <v>1.8319000000000001</v>
      </c>
      <c r="BK55" s="26">
        <v>1.8337000000000001</v>
      </c>
      <c r="BL55" s="26">
        <v>1.8345</v>
      </c>
      <c r="BM55" s="26">
        <v>1.8339000000000001</v>
      </c>
      <c r="BN55" s="26">
        <v>1.8332999999999999</v>
      </c>
      <c r="BO55" s="26">
        <v>1.8328</v>
      </c>
      <c r="BP55" s="26">
        <v>1.8325</v>
      </c>
      <c r="BQ55" s="26">
        <v>1.8333999999999999</v>
      </c>
      <c r="BR55" s="26">
        <v>1.835</v>
      </c>
      <c r="BS55" s="26">
        <v>1.8364</v>
      </c>
      <c r="BT55" s="26">
        <v>1.8364</v>
      </c>
      <c r="BU55" s="26">
        <v>1.8371</v>
      </c>
      <c r="BV55" s="26">
        <v>1.8365</v>
      </c>
      <c r="BW55" s="26">
        <v>1.8365</v>
      </c>
      <c r="BX55" s="26">
        <v>1.8364</v>
      </c>
      <c r="BY55" s="26">
        <v>1.837</v>
      </c>
      <c r="BZ55" s="26">
        <v>1.837</v>
      </c>
      <c r="CA55" s="26">
        <v>1.8364</v>
      </c>
      <c r="CB55" s="26">
        <v>1.8354999999999999</v>
      </c>
      <c r="CC55" s="26">
        <v>1.8348</v>
      </c>
      <c r="CD55" s="26">
        <v>1.8349</v>
      </c>
      <c r="CE55" s="26">
        <v>1.8343</v>
      </c>
      <c r="CF55" s="26">
        <v>1.835</v>
      </c>
      <c r="CG55" s="26">
        <v>1.8353999999999999</v>
      </c>
      <c r="CH55" s="26">
        <v>1.8391999999999999</v>
      </c>
      <c r="CI55" s="26">
        <v>1.8403</v>
      </c>
      <c r="CJ55" s="26">
        <v>1.8402000000000001</v>
      </c>
      <c r="CK55" s="26">
        <v>1.8404</v>
      </c>
      <c r="CL55" s="26">
        <v>1.8409</v>
      </c>
      <c r="CM55" s="26">
        <v>1.8416999999999999</v>
      </c>
      <c r="CN55" s="26">
        <v>1.8433999999999999</v>
      </c>
      <c r="CO55" s="26">
        <v>1.8445</v>
      </c>
      <c r="CP55" s="26">
        <v>1.8446</v>
      </c>
      <c r="CQ55" s="26">
        <v>1.8443000000000001</v>
      </c>
      <c r="CR55" s="26">
        <v>1.8445</v>
      </c>
      <c r="CS55" s="26">
        <v>1.8434999999999999</v>
      </c>
      <c r="CT55" s="26">
        <v>1.8431</v>
      </c>
      <c r="CU55" s="26">
        <v>1.8424</v>
      </c>
      <c r="CV55" s="26">
        <v>1.8408</v>
      </c>
      <c r="CW55" s="26">
        <v>1.8407</v>
      </c>
      <c r="CX55" s="26">
        <v>1.8396999999999999</v>
      </c>
      <c r="CY55" s="26">
        <v>1.8401000000000001</v>
      </c>
      <c r="CZ55" s="26">
        <v>1.8383</v>
      </c>
      <c r="DA55" s="26">
        <v>1.8383</v>
      </c>
      <c r="DB55" s="26">
        <v>1.8376999999999999</v>
      </c>
      <c r="DC55" s="26">
        <v>1.8372999999999999</v>
      </c>
      <c r="DD55" s="26">
        <v>1.8381000000000001</v>
      </c>
      <c r="DE55" s="26">
        <v>1.8391</v>
      </c>
    </row>
    <row r="56" spans="1:109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18"/>
      <c r="H56" s="18"/>
      <c r="I56" s="18"/>
      <c r="J56" s="18"/>
      <c r="K56" s="24">
        <v>1955.9363000000001</v>
      </c>
      <c r="L56" s="24">
        <v>1978.9781</v>
      </c>
      <c r="M56" s="24"/>
      <c r="N56" s="24">
        <v>1981.6198999999999</v>
      </c>
      <c r="O56" s="24">
        <v>1982.1853000000001</v>
      </c>
      <c r="P56" s="24">
        <v>1980.3162</v>
      </c>
      <c r="Q56" s="24">
        <v>1980.4751000000001</v>
      </c>
      <c r="R56" s="24">
        <v>1980.9306999999999</v>
      </c>
      <c r="S56" s="24">
        <v>1979.9337</v>
      </c>
      <c r="T56" s="24">
        <v>2006.7998</v>
      </c>
      <c r="U56" s="24">
        <v>2007.4105</v>
      </c>
      <c r="V56" s="24">
        <v>2006.1193000000001</v>
      </c>
      <c r="W56" s="24">
        <v>2006.7356</v>
      </c>
      <c r="X56" s="24">
        <v>2007.7058999999999</v>
      </c>
      <c r="Y56" s="24">
        <v>2008.4994999999999</v>
      </c>
      <c r="Z56" s="24">
        <v>2014.6595</v>
      </c>
      <c r="AA56" s="24">
        <v>2009.2702999999999</v>
      </c>
      <c r="AB56" s="24">
        <v>2009.8320000000001</v>
      </c>
      <c r="AC56" s="24">
        <v>2010.4563000000001</v>
      </c>
      <c r="AD56" s="24">
        <v>2008.078</v>
      </c>
      <c r="AE56" s="24">
        <v>2006.646</v>
      </c>
      <c r="AF56" s="24">
        <v>2012.9965999999999</v>
      </c>
      <c r="AG56" s="24">
        <v>2005.6425999999999</v>
      </c>
      <c r="AH56" s="24">
        <v>2004.7197000000001</v>
      </c>
      <c r="AI56" s="24">
        <v>2011.1373000000001</v>
      </c>
      <c r="AJ56" s="24">
        <v>2027.6602</v>
      </c>
      <c r="AK56" s="24">
        <v>2032.3315</v>
      </c>
      <c r="AL56" s="24">
        <v>2030.3357000000001</v>
      </c>
      <c r="AM56" s="24">
        <v>2024.4799</v>
      </c>
      <c r="AN56" s="24">
        <v>2020.2487000000001</v>
      </c>
      <c r="AO56" s="24">
        <v>2024.9138</v>
      </c>
      <c r="AP56" s="24">
        <v>2020.2284999999999</v>
      </c>
      <c r="AQ56" s="24">
        <v>2025.712</v>
      </c>
      <c r="AR56" s="24">
        <v>2016.8175000000001</v>
      </c>
      <c r="AS56" s="24">
        <v>2022.0378000000001</v>
      </c>
      <c r="AT56" s="24">
        <v>2020.5730000000001</v>
      </c>
      <c r="AU56" s="24">
        <v>2021.1401000000001</v>
      </c>
      <c r="AV56" s="24">
        <v>2028.4223999999999</v>
      </c>
      <c r="AW56" s="24">
        <v>2027.3420000000001</v>
      </c>
      <c r="AX56" s="24">
        <v>2030.8909000000001</v>
      </c>
      <c r="AY56" s="24">
        <v>2025.2716</v>
      </c>
      <c r="AZ56" s="24">
        <v>2028.432</v>
      </c>
      <c r="BA56" s="24">
        <v>2027.4194</v>
      </c>
      <c r="BB56" s="24">
        <v>2024.625</v>
      </c>
      <c r="BC56" s="24">
        <v>2017.8607999999999</v>
      </c>
      <c r="BD56" s="24">
        <v>2021.2009</v>
      </c>
      <c r="BE56" s="24">
        <v>2024.829</v>
      </c>
      <c r="BF56" s="24">
        <v>2027.0011</v>
      </c>
      <c r="BG56" s="24">
        <v>2025.873</v>
      </c>
      <c r="BH56" s="25"/>
      <c r="BI56" s="26">
        <v>1.7935000000000001</v>
      </c>
      <c r="BJ56" s="26">
        <v>1.7984</v>
      </c>
      <c r="BK56" s="26"/>
      <c r="BL56" s="26">
        <v>1.8001</v>
      </c>
      <c r="BM56" s="26">
        <v>1.7998000000000001</v>
      </c>
      <c r="BN56" s="26">
        <v>1.7992999999999999</v>
      </c>
      <c r="BO56" s="26">
        <v>1.7985</v>
      </c>
      <c r="BP56" s="26">
        <v>1.7975000000000001</v>
      </c>
      <c r="BQ56" s="26">
        <v>1.7974000000000001</v>
      </c>
      <c r="BR56" s="26">
        <v>1.8013999999999999</v>
      </c>
      <c r="BS56" s="26">
        <v>1.8017000000000001</v>
      </c>
      <c r="BT56" s="26">
        <v>1.8023</v>
      </c>
      <c r="BU56" s="26">
        <v>1.8026</v>
      </c>
      <c r="BV56" s="26">
        <v>1.8030999999999999</v>
      </c>
      <c r="BW56" s="26">
        <v>1.8028999999999999</v>
      </c>
      <c r="BX56" s="26">
        <v>1.7988</v>
      </c>
      <c r="BY56" s="26">
        <v>1.8028</v>
      </c>
      <c r="BZ56" s="26">
        <v>1.8010999999999999</v>
      </c>
      <c r="CA56" s="26">
        <v>1.8016000000000001</v>
      </c>
      <c r="CB56" s="26">
        <v>1.8021</v>
      </c>
      <c r="CC56" s="26">
        <v>1.8017000000000001</v>
      </c>
      <c r="CD56" s="26">
        <v>1.7963</v>
      </c>
      <c r="CE56" s="26">
        <v>1.8002</v>
      </c>
      <c r="CF56" s="26">
        <v>1.8007</v>
      </c>
      <c r="CG56" s="26">
        <v>1.7974000000000001</v>
      </c>
      <c r="CH56" s="26">
        <v>1.8004</v>
      </c>
      <c r="CI56" s="26">
        <v>1.7985</v>
      </c>
      <c r="CJ56" s="26">
        <v>1.7988</v>
      </c>
      <c r="CK56" s="26">
        <v>1.8023</v>
      </c>
      <c r="CL56" s="26">
        <v>1.8028999999999999</v>
      </c>
      <c r="CM56" s="26">
        <v>1.7981</v>
      </c>
      <c r="CN56" s="26">
        <v>1.8035000000000001</v>
      </c>
      <c r="CO56" s="26">
        <v>1.7994000000000001</v>
      </c>
      <c r="CP56" s="26">
        <v>1.8028999999999999</v>
      </c>
      <c r="CQ56" s="26">
        <v>1.7992999999999999</v>
      </c>
      <c r="CR56" s="26">
        <v>1.7990999999999999</v>
      </c>
      <c r="CS56" s="26">
        <v>1.7994000000000001</v>
      </c>
      <c r="CT56" s="26">
        <v>1.7983</v>
      </c>
      <c r="CU56" s="26">
        <v>1.7988999999999999</v>
      </c>
      <c r="CV56" s="26">
        <v>1.7977000000000001</v>
      </c>
      <c r="CW56" s="26">
        <v>1.8010999999999999</v>
      </c>
      <c r="CX56" s="26">
        <v>1.7970999999999999</v>
      </c>
      <c r="CY56" s="26">
        <v>1.7962</v>
      </c>
      <c r="CZ56" s="26">
        <v>1.7970999999999999</v>
      </c>
      <c r="DA56" s="26">
        <v>1.7996000000000001</v>
      </c>
      <c r="DB56" s="26">
        <v>1.7959000000000001</v>
      </c>
      <c r="DC56" s="26">
        <v>1.7964</v>
      </c>
      <c r="DD56" s="26">
        <v>1.7975000000000001</v>
      </c>
      <c r="DE56" s="26">
        <v>1.8001</v>
      </c>
    </row>
    <row r="57" spans="1:109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18"/>
      <c r="H57" s="18"/>
      <c r="I57" s="18"/>
      <c r="J57" s="18"/>
      <c r="K57" s="24">
        <v>1992.7511</v>
      </c>
      <c r="L57" s="24">
        <v>1990.1936000000001</v>
      </c>
      <c r="M57" s="24">
        <v>1992.9309000000001</v>
      </c>
      <c r="N57" s="24">
        <v>1996.0347999999999</v>
      </c>
      <c r="O57" s="24">
        <v>1996.8510000000001</v>
      </c>
      <c r="P57" s="24">
        <v>1995.2858000000001</v>
      </c>
      <c r="Q57" s="24">
        <v>1990.6603</v>
      </c>
      <c r="R57" s="24">
        <v>1988.9253000000001</v>
      </c>
      <c r="S57" s="24">
        <v>1987.4081000000001</v>
      </c>
      <c r="T57" s="24">
        <v>1993.0359000000001</v>
      </c>
      <c r="U57" s="24">
        <v>1995.3037999999999</v>
      </c>
      <c r="V57" s="24">
        <v>1999.0288</v>
      </c>
      <c r="W57" s="24">
        <v>2000.0392999999999</v>
      </c>
      <c r="X57" s="24">
        <v>2003.7603999999999</v>
      </c>
      <c r="Y57" s="24">
        <v>2008.3512000000001</v>
      </c>
      <c r="Z57" s="24">
        <v>2007.4462000000001</v>
      </c>
      <c r="AA57" s="24">
        <v>2005.7632000000001</v>
      </c>
      <c r="AB57" s="24">
        <v>2001.7426</v>
      </c>
      <c r="AC57" s="24">
        <v>1999.4077</v>
      </c>
      <c r="AD57" s="24">
        <v>1994.2805000000001</v>
      </c>
      <c r="AE57" s="24">
        <v>1990.6117999999999</v>
      </c>
      <c r="AF57" s="24">
        <v>1987.5618999999999</v>
      </c>
      <c r="AG57" s="24">
        <v>1983.5277000000001</v>
      </c>
      <c r="AH57" s="24">
        <v>1984.7656999999999</v>
      </c>
      <c r="AI57" s="24">
        <v>1989.2197000000001</v>
      </c>
      <c r="AJ57" s="24">
        <v>2015.66</v>
      </c>
      <c r="AK57" s="24">
        <v>2019.5863999999999</v>
      </c>
      <c r="AL57" s="24">
        <v>2019.7726</v>
      </c>
      <c r="AM57" s="24">
        <v>2020.8774000000001</v>
      </c>
      <c r="AN57" s="24">
        <v>2017.6038000000001</v>
      </c>
      <c r="AO57" s="24">
        <v>2021.2048</v>
      </c>
      <c r="AP57" s="24">
        <v>2031.4032</v>
      </c>
      <c r="AQ57" s="24">
        <v>2038.4381000000001</v>
      </c>
      <c r="AR57" s="24">
        <v>2035.4355</v>
      </c>
      <c r="AS57" s="24">
        <v>2031.8140000000001</v>
      </c>
      <c r="AT57" s="24">
        <v>2026.4916000000001</v>
      </c>
      <c r="AU57" s="24">
        <v>2020.8290999999999</v>
      </c>
      <c r="AV57" s="24">
        <v>2016.3581999999999</v>
      </c>
      <c r="AW57" s="24">
        <v>2012.1239</v>
      </c>
      <c r="AX57" s="24">
        <v>2008.9249</v>
      </c>
      <c r="AY57" s="24">
        <v>2005.0360000000001</v>
      </c>
      <c r="AZ57" s="24">
        <v>1998.8375000000001</v>
      </c>
      <c r="BA57" s="24">
        <v>1994.6344999999999</v>
      </c>
      <c r="BB57" s="24">
        <v>1990.3284000000001</v>
      </c>
      <c r="BC57" s="24">
        <v>1989.4629</v>
      </c>
      <c r="BD57" s="24">
        <v>1990.7614000000001</v>
      </c>
      <c r="BE57" s="24">
        <v>2000.3871999999999</v>
      </c>
      <c r="BF57" s="24">
        <v>2006.5961</v>
      </c>
      <c r="BG57" s="24">
        <v>2011.9296999999999</v>
      </c>
      <c r="BH57" s="25"/>
      <c r="BI57" s="26">
        <v>1.8416999999999999</v>
      </c>
      <c r="BJ57" s="26">
        <v>1.8467</v>
      </c>
      <c r="BK57" s="26">
        <v>1.8475999999999999</v>
      </c>
      <c r="BL57" s="26">
        <v>1.8485</v>
      </c>
      <c r="BM57" s="26">
        <v>1.8483000000000001</v>
      </c>
      <c r="BN57" s="26">
        <v>1.8465</v>
      </c>
      <c r="BO57" s="26">
        <v>1.8473999999999999</v>
      </c>
      <c r="BP57" s="26">
        <v>1.8466</v>
      </c>
      <c r="BQ57" s="26">
        <v>1.8469</v>
      </c>
      <c r="BR57" s="26">
        <v>1.8514999999999999</v>
      </c>
      <c r="BS57" s="26">
        <v>1.8525</v>
      </c>
      <c r="BT57" s="26">
        <v>1.8520000000000001</v>
      </c>
      <c r="BU57" s="26">
        <v>1.8539000000000001</v>
      </c>
      <c r="BV57" s="26">
        <v>1.8534999999999999</v>
      </c>
      <c r="BW57" s="26">
        <v>1.8519000000000001</v>
      </c>
      <c r="BX57" s="26">
        <v>1.8527</v>
      </c>
      <c r="BY57" s="26">
        <v>1.8527</v>
      </c>
      <c r="BZ57" s="26">
        <v>1.8525</v>
      </c>
      <c r="CA57" s="26">
        <v>1.8526</v>
      </c>
      <c r="CB57" s="26">
        <v>1.8526</v>
      </c>
      <c r="CC57" s="26">
        <v>1.8512</v>
      </c>
      <c r="CD57" s="26">
        <v>1.8505</v>
      </c>
      <c r="CE57" s="26">
        <v>1.851</v>
      </c>
      <c r="CF57" s="26">
        <v>1.851</v>
      </c>
      <c r="CG57" s="26">
        <v>1.8512</v>
      </c>
      <c r="CH57" s="26">
        <v>1.8523000000000001</v>
      </c>
      <c r="CI57" s="26">
        <v>1.8529</v>
      </c>
      <c r="CJ57" s="26">
        <v>1.8523000000000001</v>
      </c>
      <c r="CK57" s="26">
        <v>1.8519000000000001</v>
      </c>
      <c r="CL57" s="26">
        <v>1.8532</v>
      </c>
      <c r="CM57" s="26">
        <v>1.8523000000000001</v>
      </c>
      <c r="CN57" s="26">
        <v>1.8541000000000001</v>
      </c>
      <c r="CO57" s="26">
        <v>1.853</v>
      </c>
      <c r="CP57" s="26">
        <v>1.8524</v>
      </c>
      <c r="CQ57" s="26">
        <v>1.8531</v>
      </c>
      <c r="CR57" s="26">
        <v>1.8532</v>
      </c>
      <c r="CS57" s="26">
        <v>1.8526</v>
      </c>
      <c r="CT57" s="26">
        <v>1.8522000000000001</v>
      </c>
      <c r="CU57" s="26">
        <v>1.8527</v>
      </c>
      <c r="CV57" s="26">
        <v>1.8528</v>
      </c>
      <c r="CW57" s="26">
        <v>1.8520000000000001</v>
      </c>
      <c r="CX57" s="26">
        <v>1.8521000000000001</v>
      </c>
      <c r="CY57" s="26">
        <v>1.8515999999999999</v>
      </c>
      <c r="CZ57" s="26">
        <v>1.8526</v>
      </c>
      <c r="DA57" s="26">
        <v>1.8512999999999999</v>
      </c>
      <c r="DB57" s="26">
        <v>1.8513999999999999</v>
      </c>
      <c r="DC57" s="26">
        <v>1.8513999999999999</v>
      </c>
      <c r="DD57" s="26">
        <v>1.8523000000000001</v>
      </c>
      <c r="DE57" s="26">
        <v>1.8521000000000001</v>
      </c>
    </row>
    <row r="58" spans="1:109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18"/>
      <c r="H58" s="18"/>
      <c r="I58" s="18"/>
      <c r="J58" s="18"/>
      <c r="K58" s="24">
        <v>1895.6206999999999</v>
      </c>
      <c r="L58" s="24">
        <v>1934.8679</v>
      </c>
      <c r="M58" s="24">
        <v>1932.9519</v>
      </c>
      <c r="N58" s="24">
        <v>1930.2809999999999</v>
      </c>
      <c r="O58" s="24">
        <v>1926.0365999999999</v>
      </c>
      <c r="P58" s="24">
        <v>1922.7727</v>
      </c>
      <c r="Q58" s="24">
        <v>1925.4563000000001</v>
      </c>
      <c r="R58" s="24">
        <v>1929.7710999999999</v>
      </c>
      <c r="S58" s="24">
        <v>1932.9746</v>
      </c>
      <c r="T58" s="24">
        <v>1974.8933</v>
      </c>
      <c r="U58" s="24">
        <v>1972.5332000000001</v>
      </c>
      <c r="V58" s="24">
        <v>1970.5193999999999</v>
      </c>
      <c r="W58" s="24">
        <v>1967.3040000000001</v>
      </c>
      <c r="X58" s="24">
        <v>1965.8837000000001</v>
      </c>
      <c r="Y58" s="24">
        <v>1964.6667</v>
      </c>
      <c r="Z58" s="24">
        <v>1963.8172999999999</v>
      </c>
      <c r="AA58" s="24">
        <v>1963.2874999999999</v>
      </c>
      <c r="AB58" s="24">
        <v>1960.6575</v>
      </c>
      <c r="AC58" s="24">
        <v>1963.9561000000001</v>
      </c>
      <c r="AD58" s="24">
        <v>1963.8670999999999</v>
      </c>
      <c r="AE58" s="24">
        <v>1964.2538999999999</v>
      </c>
      <c r="AF58" s="24">
        <v>1966.4792</v>
      </c>
      <c r="AG58" s="24">
        <v>1965.5289</v>
      </c>
      <c r="AH58" s="24">
        <v>1968.1569</v>
      </c>
      <c r="AI58" s="24">
        <v>1972.2845</v>
      </c>
      <c r="AJ58" s="24">
        <v>2071.248</v>
      </c>
      <c r="AK58" s="24">
        <v>2073.1057000000001</v>
      </c>
      <c r="AL58" s="24">
        <v>2069.5029</v>
      </c>
      <c r="AM58" s="24">
        <v>2066.4594999999999</v>
      </c>
      <c r="AN58" s="24">
        <v>2061.7278000000001</v>
      </c>
      <c r="AO58" s="24">
        <v>2059.8256999999999</v>
      </c>
      <c r="AP58" s="24">
        <v>2073.8618000000001</v>
      </c>
      <c r="AQ58" s="24">
        <v>2076.5180999999998</v>
      </c>
      <c r="AR58" s="24">
        <v>2065.1648</v>
      </c>
      <c r="AS58" s="24">
        <v>2059.8494000000001</v>
      </c>
      <c r="AT58" s="24">
        <v>2053.2568000000001</v>
      </c>
      <c r="AU58" s="24">
        <v>2046.1198999999999</v>
      </c>
      <c r="AV58" s="24">
        <v>2040.1648</v>
      </c>
      <c r="AW58" s="24">
        <v>2039.4673</v>
      </c>
      <c r="AX58" s="24">
        <v>2041.1686</v>
      </c>
      <c r="AY58" s="24">
        <v>2041.038</v>
      </c>
      <c r="AZ58" s="24">
        <v>2041.5427999999999</v>
      </c>
      <c r="BA58" s="24">
        <v>2044.3818000000001</v>
      </c>
      <c r="BB58" s="24">
        <v>2045.1686999999999</v>
      </c>
      <c r="BC58" s="24">
        <v>2045.9838</v>
      </c>
      <c r="BD58" s="24">
        <v>2051.2109</v>
      </c>
      <c r="BE58" s="24">
        <v>2060.4079999999999</v>
      </c>
      <c r="BF58" s="24">
        <v>2066.9553000000001</v>
      </c>
      <c r="BG58" s="24">
        <v>2070.04</v>
      </c>
      <c r="BH58" s="25"/>
      <c r="BI58" s="26">
        <v>1.8785000000000001</v>
      </c>
      <c r="BJ58" s="26">
        <v>1.8801000000000001</v>
      </c>
      <c r="BK58" s="26">
        <v>1.8806</v>
      </c>
      <c r="BL58" s="26">
        <v>1.881</v>
      </c>
      <c r="BM58" s="26">
        <v>1.8811</v>
      </c>
      <c r="BN58" s="26">
        <v>1.8795999999999999</v>
      </c>
      <c r="BO58" s="26">
        <v>1.88</v>
      </c>
      <c r="BP58" s="26">
        <v>1.8795999999999999</v>
      </c>
      <c r="BQ58" s="26">
        <v>1.8804000000000001</v>
      </c>
      <c r="BR58" s="26">
        <v>1.8819999999999999</v>
      </c>
      <c r="BS58" s="26">
        <v>1.883</v>
      </c>
      <c r="BT58" s="26">
        <v>1.8816999999999999</v>
      </c>
      <c r="BU58" s="26">
        <v>1.8823000000000001</v>
      </c>
      <c r="BV58" s="26">
        <v>1.8825000000000001</v>
      </c>
      <c r="BW58" s="26">
        <v>1.8825000000000001</v>
      </c>
      <c r="BX58" s="26">
        <v>1.8823000000000001</v>
      </c>
      <c r="BY58" s="26">
        <v>1.8819999999999999</v>
      </c>
      <c r="BZ58" s="26">
        <v>1.8819999999999999</v>
      </c>
      <c r="CA58" s="26">
        <v>1.8815999999999999</v>
      </c>
      <c r="CB58" s="26">
        <v>1.8818999999999999</v>
      </c>
      <c r="CC58" s="26">
        <v>1.8815999999999999</v>
      </c>
      <c r="CD58" s="26">
        <v>1.8815999999999999</v>
      </c>
      <c r="CE58" s="26">
        <v>1.881</v>
      </c>
      <c r="CF58" s="26">
        <v>1.881</v>
      </c>
      <c r="CG58" s="26">
        <v>1.8816999999999999</v>
      </c>
      <c r="CH58" s="26">
        <v>1.8922000000000001</v>
      </c>
      <c r="CI58" s="26">
        <v>1.8916999999999999</v>
      </c>
      <c r="CJ58" s="26">
        <v>1.8915999999999999</v>
      </c>
      <c r="CK58" s="26">
        <v>1.8912</v>
      </c>
      <c r="CL58" s="26">
        <v>1.8913</v>
      </c>
      <c r="CM58" s="26">
        <v>1.8908</v>
      </c>
      <c r="CN58" s="26">
        <v>1.893</v>
      </c>
      <c r="CO58" s="26">
        <v>1.8933</v>
      </c>
      <c r="CP58" s="26">
        <v>1.8919999999999999</v>
      </c>
      <c r="CQ58" s="26">
        <v>1.8908</v>
      </c>
      <c r="CR58" s="26">
        <v>1.8905000000000001</v>
      </c>
      <c r="CS58" s="26">
        <v>1.8895999999999999</v>
      </c>
      <c r="CT58" s="26">
        <v>1.8894</v>
      </c>
      <c r="CU58" s="26">
        <v>1.8891</v>
      </c>
      <c r="CV58" s="26">
        <v>1.889</v>
      </c>
      <c r="CW58" s="26">
        <v>1.8889</v>
      </c>
      <c r="CX58" s="26">
        <v>1.8884000000000001</v>
      </c>
      <c r="CY58" s="26">
        <v>1.8884000000000001</v>
      </c>
      <c r="CZ58" s="26">
        <v>1.8886000000000001</v>
      </c>
      <c r="DA58" s="26">
        <v>1.8889</v>
      </c>
      <c r="DB58" s="26">
        <v>1.8888</v>
      </c>
      <c r="DC58" s="26">
        <v>1.8895</v>
      </c>
      <c r="DD58" s="26">
        <v>1.8902000000000001</v>
      </c>
      <c r="DE58" s="26">
        <v>1.8909</v>
      </c>
    </row>
    <row r="59" spans="1:109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18"/>
      <c r="H59" s="18"/>
      <c r="I59" s="18"/>
      <c r="J59" s="18"/>
      <c r="K59" s="24">
        <v>1898.0983000000001</v>
      </c>
      <c r="L59" s="24">
        <v>1927.4214999999999</v>
      </c>
      <c r="M59" s="24">
        <v>1928.5063</v>
      </c>
      <c r="N59" s="24">
        <v>1926.9931999999999</v>
      </c>
      <c r="O59" s="24">
        <v>1926.9867999999999</v>
      </c>
      <c r="P59" s="24">
        <v>1922.4852000000001</v>
      </c>
      <c r="Q59" s="24">
        <v>1923.0245</v>
      </c>
      <c r="R59" s="24">
        <v>1925.2754</v>
      </c>
      <c r="S59" s="24">
        <v>1926.5873999999999</v>
      </c>
      <c r="T59" s="24">
        <v>1956.3711000000001</v>
      </c>
      <c r="U59" s="24">
        <v>1956.6327000000001</v>
      </c>
      <c r="V59" s="24">
        <v>1954.0507</v>
      </c>
      <c r="W59" s="24">
        <v>1953.1709000000001</v>
      </c>
      <c r="X59" s="24">
        <v>1951.3641</v>
      </c>
      <c r="Y59" s="24">
        <v>1951.9287999999999</v>
      </c>
      <c r="Z59" s="24">
        <v>1951.8052</v>
      </c>
      <c r="AA59" s="24">
        <v>1951.3132000000001</v>
      </c>
      <c r="AB59" s="24">
        <v>1947.8018999999999</v>
      </c>
      <c r="AC59" s="24">
        <v>1950.4127000000001</v>
      </c>
      <c r="AD59" s="24">
        <v>1950.4531999999999</v>
      </c>
      <c r="AE59" s="24">
        <v>1950.578</v>
      </c>
      <c r="AF59" s="24">
        <v>1951.2810999999999</v>
      </c>
      <c r="AG59" s="24">
        <v>1951.5314000000001</v>
      </c>
      <c r="AH59" s="24">
        <v>1952.0948000000001</v>
      </c>
      <c r="AI59" s="24">
        <v>1953.6851999999999</v>
      </c>
      <c r="AJ59" s="24">
        <v>2069.2145999999998</v>
      </c>
      <c r="AK59" s="24">
        <v>2073.3141999999998</v>
      </c>
      <c r="AL59" s="24">
        <v>2075.2125999999998</v>
      </c>
      <c r="AM59" s="24">
        <v>2077.0562</v>
      </c>
      <c r="AN59" s="24">
        <v>2077.9562999999998</v>
      </c>
      <c r="AO59" s="24">
        <v>2078.2611999999999</v>
      </c>
      <c r="AP59" s="24">
        <v>2101.127</v>
      </c>
      <c r="AQ59" s="24">
        <v>2112.1365000000001</v>
      </c>
      <c r="AR59" s="24">
        <v>2105.3647000000001</v>
      </c>
      <c r="AS59" s="24">
        <v>2101.377</v>
      </c>
      <c r="AT59" s="24">
        <v>2097.9324000000001</v>
      </c>
      <c r="AU59" s="24">
        <v>2091.7017000000001</v>
      </c>
      <c r="AV59" s="24">
        <v>2084.7060999999999</v>
      </c>
      <c r="AW59" s="24">
        <v>2079.6779999999999</v>
      </c>
      <c r="AX59" s="24">
        <v>2075.0250999999998</v>
      </c>
      <c r="AY59" s="24">
        <v>2069.0093000000002</v>
      </c>
      <c r="AZ59" s="24">
        <v>2064.3827999999999</v>
      </c>
      <c r="BA59" s="24">
        <v>2060.5729999999999</v>
      </c>
      <c r="BB59" s="24">
        <v>2058.991</v>
      </c>
      <c r="BC59" s="24">
        <v>2055.3139999999999</v>
      </c>
      <c r="BD59" s="24">
        <v>2053.0073000000002</v>
      </c>
      <c r="BE59" s="24">
        <v>2058.1804000000002</v>
      </c>
      <c r="BF59" s="24">
        <v>2060.5315000000001</v>
      </c>
      <c r="BG59" s="24">
        <v>2065.636</v>
      </c>
      <c r="BH59" s="25"/>
      <c r="BI59" s="26">
        <v>1.8753</v>
      </c>
      <c r="BJ59" s="26">
        <v>1.8774</v>
      </c>
      <c r="BK59" s="26">
        <v>1.8773</v>
      </c>
      <c r="BL59" s="26">
        <v>1.879</v>
      </c>
      <c r="BM59" s="26">
        <v>1.8774</v>
      </c>
      <c r="BN59" s="26">
        <v>1.8774999999999999</v>
      </c>
      <c r="BO59" s="26">
        <v>1.8775999999999999</v>
      </c>
      <c r="BP59" s="26">
        <v>1.877</v>
      </c>
      <c r="BQ59" s="26">
        <v>1.8774</v>
      </c>
      <c r="BR59" s="26">
        <v>1.8788</v>
      </c>
      <c r="BS59" s="26">
        <v>1.8787</v>
      </c>
      <c r="BT59" s="26">
        <v>1.8792</v>
      </c>
      <c r="BU59" s="26">
        <v>1.8793</v>
      </c>
      <c r="BV59" s="26">
        <v>1.8801000000000001</v>
      </c>
      <c r="BW59" s="26">
        <v>1.8789</v>
      </c>
      <c r="BX59" s="26">
        <v>1.8788</v>
      </c>
      <c r="BY59" s="26">
        <v>1.8787</v>
      </c>
      <c r="BZ59" s="26">
        <v>1.8795999999999999</v>
      </c>
      <c r="CA59" s="26">
        <v>1.879</v>
      </c>
      <c r="CB59" s="26">
        <v>1.8791</v>
      </c>
      <c r="CC59" s="26">
        <v>1.8782000000000001</v>
      </c>
      <c r="CD59" s="26">
        <v>1.8778999999999999</v>
      </c>
      <c r="CE59" s="26">
        <v>1.8773</v>
      </c>
      <c r="CF59" s="26">
        <v>1.8775999999999999</v>
      </c>
      <c r="CG59" s="26">
        <v>1.879</v>
      </c>
      <c r="CH59" s="26">
        <v>1.8889</v>
      </c>
      <c r="CI59" s="26">
        <v>1.8900999999999999</v>
      </c>
      <c r="CJ59" s="26">
        <v>1.8907</v>
      </c>
      <c r="CK59" s="26">
        <v>1.891</v>
      </c>
      <c r="CL59" s="26">
        <v>1.891</v>
      </c>
      <c r="CM59" s="26">
        <v>1.8914</v>
      </c>
      <c r="CN59" s="26">
        <v>1.8953</v>
      </c>
      <c r="CO59" s="26">
        <v>1.8978999999999999</v>
      </c>
      <c r="CP59" s="26">
        <v>1.8964000000000001</v>
      </c>
      <c r="CQ59" s="26">
        <v>1.8964000000000001</v>
      </c>
      <c r="CR59" s="26">
        <v>1.8954</v>
      </c>
      <c r="CS59" s="26">
        <v>1.8943000000000001</v>
      </c>
      <c r="CT59" s="26">
        <v>1.8932</v>
      </c>
      <c r="CU59" s="26">
        <v>1.8913</v>
      </c>
      <c r="CV59" s="26">
        <v>1.8907</v>
      </c>
      <c r="CW59" s="26">
        <v>1.89</v>
      </c>
      <c r="CX59" s="26">
        <v>1.8883000000000001</v>
      </c>
      <c r="CY59" s="26">
        <v>1.8884000000000001</v>
      </c>
      <c r="CZ59" s="26">
        <v>1.8877999999999999</v>
      </c>
      <c r="DA59" s="26">
        <v>1.8868</v>
      </c>
      <c r="DB59" s="26">
        <v>1.8869</v>
      </c>
      <c r="DC59" s="26">
        <v>1.8867</v>
      </c>
      <c r="DD59" s="26">
        <v>1.8879999999999999</v>
      </c>
      <c r="DE59" s="26">
        <v>1.8875</v>
      </c>
    </row>
    <row r="60" spans="1:109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18"/>
      <c r="H60" s="18"/>
      <c r="I60" s="18"/>
      <c r="J60" s="18"/>
      <c r="K60" s="24">
        <v>1999.9215999999999</v>
      </c>
      <c r="L60" s="24">
        <v>1986.8221000000001</v>
      </c>
      <c r="M60" s="24">
        <v>1982.6371999999999</v>
      </c>
      <c r="N60" s="24">
        <v>1980.4485999999999</v>
      </c>
      <c r="O60" s="24">
        <v>1980.0217</v>
      </c>
      <c r="P60" s="24">
        <v>1980.5045</v>
      </c>
      <c r="Q60" s="24">
        <v>1982.3188</v>
      </c>
      <c r="R60" s="24">
        <v>1985.2598</v>
      </c>
      <c r="S60" s="24">
        <v>1986.0621000000001</v>
      </c>
      <c r="T60" s="24">
        <v>1984.8837000000001</v>
      </c>
      <c r="U60" s="24">
        <v>1980.1980000000001</v>
      </c>
      <c r="V60" s="24">
        <v>1979.4422999999999</v>
      </c>
      <c r="W60" s="24">
        <v>1982.0884000000001</v>
      </c>
      <c r="X60" s="24">
        <v>1983.0626</v>
      </c>
      <c r="Y60" s="24">
        <v>1980.9957999999999</v>
      </c>
      <c r="Z60" s="24">
        <v>1981.2331999999999</v>
      </c>
      <c r="AA60" s="24">
        <v>1981.7217000000001</v>
      </c>
      <c r="AB60" s="24">
        <v>1976.5923</v>
      </c>
      <c r="AC60" s="24">
        <v>1977.4960000000001</v>
      </c>
      <c r="AD60" s="24">
        <v>1979.4548</v>
      </c>
      <c r="AE60" s="24">
        <v>1981.9438</v>
      </c>
      <c r="AF60" s="24">
        <v>1982.1638</v>
      </c>
      <c r="AG60" s="24">
        <v>1982.9597000000001</v>
      </c>
      <c r="AH60" s="24">
        <v>1984.605</v>
      </c>
      <c r="AI60" s="24">
        <v>1984.2253000000001</v>
      </c>
      <c r="AJ60" s="24">
        <v>2004.2045000000001</v>
      </c>
      <c r="AK60" s="24">
        <v>1997.9041</v>
      </c>
      <c r="AL60" s="24">
        <v>1991.0623000000001</v>
      </c>
      <c r="AM60" s="24">
        <v>1987.8898999999999</v>
      </c>
      <c r="AN60" s="24">
        <v>1983.4590000000001</v>
      </c>
      <c r="AO60" s="24">
        <v>1982.7189000000001</v>
      </c>
      <c r="AP60" s="24">
        <v>1994.9286</v>
      </c>
      <c r="AQ60" s="24">
        <v>2007.0251000000001</v>
      </c>
      <c r="AR60" s="24">
        <v>2004.4327000000001</v>
      </c>
      <c r="AS60" s="24">
        <v>2008.0245</v>
      </c>
      <c r="AT60" s="24">
        <v>2002.8025</v>
      </c>
      <c r="AU60" s="24">
        <v>1995.6886999999999</v>
      </c>
      <c r="AV60" s="24">
        <v>1991.2050999999999</v>
      </c>
      <c r="AW60" s="24">
        <v>1988.6655000000001</v>
      </c>
      <c r="AX60" s="24">
        <v>1988.3359</v>
      </c>
      <c r="AY60" s="24">
        <v>1991.5871999999999</v>
      </c>
      <c r="AZ60" s="24">
        <v>1993.9084</v>
      </c>
      <c r="BA60" s="24">
        <v>1995.0456999999999</v>
      </c>
      <c r="BB60" s="24">
        <v>1996.8871999999999</v>
      </c>
      <c r="BC60" s="24">
        <v>1997.5486000000001</v>
      </c>
      <c r="BD60" s="24">
        <v>2003.0717</v>
      </c>
      <c r="BE60" s="24">
        <v>2009.1610000000001</v>
      </c>
      <c r="BF60" s="24">
        <v>2009.5926999999999</v>
      </c>
      <c r="BG60" s="24">
        <v>2008.1545000000001</v>
      </c>
      <c r="BH60" s="25"/>
      <c r="BI60" s="26">
        <v>1.8451</v>
      </c>
      <c r="BJ60" s="26">
        <v>1.8452999999999999</v>
      </c>
      <c r="BK60" s="26">
        <v>1.8467</v>
      </c>
      <c r="BL60" s="26">
        <v>1.8476999999999999</v>
      </c>
      <c r="BM60" s="26">
        <v>1.8473999999999999</v>
      </c>
      <c r="BN60" s="26">
        <v>1.8467</v>
      </c>
      <c r="BO60" s="26">
        <v>1.8466</v>
      </c>
      <c r="BP60" s="26">
        <v>1.8459000000000001</v>
      </c>
      <c r="BQ60" s="26">
        <v>1.8456999999999999</v>
      </c>
      <c r="BR60" s="26">
        <v>1.8468</v>
      </c>
      <c r="BS60" s="26">
        <v>1.8476999999999999</v>
      </c>
      <c r="BT60" s="26">
        <v>1.8480000000000001</v>
      </c>
      <c r="BU60" s="26">
        <v>1.8486</v>
      </c>
      <c r="BV60" s="26">
        <v>1.8491</v>
      </c>
      <c r="BW60" s="26">
        <v>1.8483000000000001</v>
      </c>
      <c r="BX60" s="26">
        <v>1.8491</v>
      </c>
      <c r="BY60" s="26">
        <v>1.8480000000000001</v>
      </c>
      <c r="BZ60" s="26">
        <v>1.8484</v>
      </c>
      <c r="CA60" s="26">
        <v>1.8474999999999999</v>
      </c>
      <c r="CB60" s="26">
        <v>1.8475999999999999</v>
      </c>
      <c r="CC60" s="26">
        <v>1.8466</v>
      </c>
      <c r="CD60" s="26">
        <v>1.8464</v>
      </c>
      <c r="CE60" s="26">
        <v>1.8463000000000001</v>
      </c>
      <c r="CF60" s="26">
        <v>1.8464</v>
      </c>
      <c r="CG60" s="26">
        <v>1.8473999999999999</v>
      </c>
      <c r="CH60" s="26">
        <v>1.8499000000000001</v>
      </c>
      <c r="CI60" s="26">
        <v>1.851</v>
      </c>
      <c r="CJ60" s="26">
        <v>1.8502000000000001</v>
      </c>
      <c r="CK60" s="26">
        <v>1.8502000000000001</v>
      </c>
      <c r="CL60" s="26">
        <v>1.8501000000000001</v>
      </c>
      <c r="CM60" s="26">
        <v>1.8503000000000001</v>
      </c>
      <c r="CN60" s="26">
        <v>1.8523000000000001</v>
      </c>
      <c r="CO60" s="26">
        <v>1.8521000000000001</v>
      </c>
      <c r="CP60" s="26">
        <v>1.8526</v>
      </c>
      <c r="CQ60" s="26">
        <v>1.8501000000000001</v>
      </c>
      <c r="CR60" s="26">
        <v>1.8507</v>
      </c>
      <c r="CS60" s="26">
        <v>1.8514999999999999</v>
      </c>
      <c r="CT60" s="26">
        <v>1.8507</v>
      </c>
      <c r="CU60" s="26">
        <v>1.8504</v>
      </c>
      <c r="CV60" s="26">
        <v>1.8502000000000001</v>
      </c>
      <c r="CW60" s="26">
        <v>1.8499000000000001</v>
      </c>
      <c r="CX60" s="26">
        <v>1.8496999999999999</v>
      </c>
      <c r="CY60" s="26">
        <v>1.8494999999999999</v>
      </c>
      <c r="CZ60" s="26">
        <v>1.8494999999999999</v>
      </c>
      <c r="DA60" s="26">
        <v>1.8499000000000001</v>
      </c>
      <c r="DB60" s="26">
        <v>1.8488</v>
      </c>
      <c r="DC60" s="26">
        <v>1.8488</v>
      </c>
      <c r="DD60" s="26">
        <v>1.8498000000000001</v>
      </c>
      <c r="DE60" s="26">
        <v>1.8495999999999999</v>
      </c>
    </row>
    <row r="61" spans="1:109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18"/>
      <c r="H61" s="18"/>
      <c r="I61" s="18"/>
      <c r="J61" s="18"/>
      <c r="K61" s="24">
        <v>1942.1516999999999</v>
      </c>
      <c r="L61" s="24">
        <v>1982.9666999999999</v>
      </c>
      <c r="M61" s="24">
        <v>1982.5953</v>
      </c>
      <c r="N61" s="24">
        <v>1980.3876</v>
      </c>
      <c r="O61" s="24">
        <v>1978.2456</v>
      </c>
      <c r="P61" s="24">
        <v>1976.5116</v>
      </c>
      <c r="Q61" s="24">
        <v>1978.519</v>
      </c>
      <c r="R61" s="24">
        <v>1982.0236</v>
      </c>
      <c r="S61" s="24">
        <v>1982.9672</v>
      </c>
      <c r="T61" s="24">
        <v>2012.1868999999999</v>
      </c>
      <c r="U61" s="24">
        <v>2011.3975</v>
      </c>
      <c r="V61" s="24">
        <v>2009.3856000000001</v>
      </c>
      <c r="W61" s="24">
        <v>2009.5255</v>
      </c>
      <c r="X61" s="24">
        <v>2008.1853000000001</v>
      </c>
      <c r="Y61" s="24">
        <v>2006.9637</v>
      </c>
      <c r="Z61" s="24">
        <v>2007.5608999999999</v>
      </c>
      <c r="AA61" s="24">
        <v>2007.1899000000001</v>
      </c>
      <c r="AB61" s="24">
        <v>2005.9957999999999</v>
      </c>
      <c r="AC61" s="24">
        <v>2008.067</v>
      </c>
      <c r="AD61" s="24">
        <v>2009.8521000000001</v>
      </c>
      <c r="AE61" s="24">
        <v>2009.8231000000001</v>
      </c>
      <c r="AF61" s="24">
        <v>2011.8956000000001</v>
      </c>
      <c r="AG61" s="24">
        <v>2010.1804</v>
      </c>
      <c r="AH61" s="24">
        <v>2011.6532</v>
      </c>
      <c r="AI61" s="24">
        <v>2012.1049</v>
      </c>
      <c r="AJ61" s="24">
        <v>2029.1946</v>
      </c>
      <c r="AK61" s="24">
        <v>2030.7964999999999</v>
      </c>
      <c r="AL61" s="24">
        <v>2027.2551000000001</v>
      </c>
      <c r="AM61" s="24">
        <v>2026.6985</v>
      </c>
      <c r="AN61" s="24">
        <v>2025.4077</v>
      </c>
      <c r="AO61" s="24">
        <v>2024.9811999999999</v>
      </c>
      <c r="AP61" s="24">
        <v>2031.2391</v>
      </c>
      <c r="AQ61" s="24">
        <v>2032.3407999999999</v>
      </c>
      <c r="AR61" s="24">
        <v>2030.7111</v>
      </c>
      <c r="AS61" s="24">
        <v>2029.6355000000001</v>
      </c>
      <c r="AT61" s="24">
        <v>2028.2284999999999</v>
      </c>
      <c r="AU61" s="24">
        <v>2025.0472</v>
      </c>
      <c r="AV61" s="24">
        <v>2022.1674</v>
      </c>
      <c r="AW61" s="24">
        <v>2023.6813999999999</v>
      </c>
      <c r="AX61" s="24">
        <v>2023.7275</v>
      </c>
      <c r="AY61" s="24">
        <v>2024.3839</v>
      </c>
      <c r="AZ61" s="24">
        <v>2024.2429999999999</v>
      </c>
      <c r="BA61" s="24">
        <v>2023.2225000000001</v>
      </c>
      <c r="BB61" s="24">
        <v>2023.2184999999999</v>
      </c>
      <c r="BC61" s="24">
        <v>2023.1564000000001</v>
      </c>
      <c r="BD61" s="24">
        <v>2024.4670000000001</v>
      </c>
      <c r="BE61" s="24">
        <v>2027.7922000000001</v>
      </c>
      <c r="BF61" s="24">
        <v>2029.1420000000001</v>
      </c>
      <c r="BG61" s="24">
        <v>2029.7563</v>
      </c>
      <c r="BH61" s="25"/>
      <c r="BI61" s="26">
        <v>1.8608</v>
      </c>
      <c r="BJ61" s="26">
        <v>1.863</v>
      </c>
      <c r="BK61" s="26">
        <v>1.863</v>
      </c>
      <c r="BL61" s="26">
        <v>1.8638999999999999</v>
      </c>
      <c r="BM61" s="26">
        <v>1.8643000000000001</v>
      </c>
      <c r="BN61" s="26">
        <v>1.8635999999999999</v>
      </c>
      <c r="BO61" s="26">
        <v>1.8634999999999999</v>
      </c>
      <c r="BP61" s="26">
        <v>1.8626</v>
      </c>
      <c r="BQ61" s="26">
        <v>1.8632</v>
      </c>
      <c r="BR61" s="26">
        <v>1.8646</v>
      </c>
      <c r="BS61" s="26">
        <v>1.8648</v>
      </c>
      <c r="BT61" s="26">
        <v>1.8653</v>
      </c>
      <c r="BU61" s="26">
        <v>1.8646</v>
      </c>
      <c r="BV61" s="26">
        <v>1.8653999999999999</v>
      </c>
      <c r="BW61" s="26">
        <v>1.8658999999999999</v>
      </c>
      <c r="BX61" s="26">
        <v>1.8651</v>
      </c>
      <c r="BY61" s="26">
        <v>1.8652</v>
      </c>
      <c r="BZ61" s="26">
        <v>1.8653999999999999</v>
      </c>
      <c r="CA61" s="26">
        <v>1.8651</v>
      </c>
      <c r="CB61" s="26">
        <v>1.8642000000000001</v>
      </c>
      <c r="CC61" s="26">
        <v>1.8642000000000001</v>
      </c>
      <c r="CD61" s="26">
        <v>1.863</v>
      </c>
      <c r="CE61" s="26">
        <v>1.8636999999999999</v>
      </c>
      <c r="CF61" s="26">
        <v>1.8631</v>
      </c>
      <c r="CG61" s="26">
        <v>1.8641000000000001</v>
      </c>
      <c r="CH61" s="26">
        <v>1.8671</v>
      </c>
      <c r="CI61" s="26">
        <v>1.8667</v>
      </c>
      <c r="CJ61" s="26">
        <v>1.8674999999999999</v>
      </c>
      <c r="CK61" s="26">
        <v>1.8673999999999999</v>
      </c>
      <c r="CL61" s="26">
        <v>1.8672</v>
      </c>
      <c r="CM61" s="26">
        <v>1.8676999999999999</v>
      </c>
      <c r="CN61" s="26">
        <v>1.8685</v>
      </c>
      <c r="CO61" s="26">
        <v>1.869</v>
      </c>
      <c r="CP61" s="26">
        <v>1.8683000000000001</v>
      </c>
      <c r="CQ61" s="26">
        <v>1.8678999999999999</v>
      </c>
      <c r="CR61" s="26">
        <v>1.8677999999999999</v>
      </c>
      <c r="CS61" s="26">
        <v>1.8681000000000001</v>
      </c>
      <c r="CT61" s="26">
        <v>1.8678999999999999</v>
      </c>
      <c r="CU61" s="26">
        <v>1.8675999999999999</v>
      </c>
      <c r="CV61" s="26">
        <v>1.8681000000000001</v>
      </c>
      <c r="CW61" s="26">
        <v>1.8673999999999999</v>
      </c>
      <c r="CX61" s="26">
        <v>1.8668</v>
      </c>
      <c r="CY61" s="26">
        <v>1.8673</v>
      </c>
      <c r="CZ61" s="26">
        <v>1.8668</v>
      </c>
      <c r="DA61" s="26">
        <v>1.8666</v>
      </c>
      <c r="DB61" s="26">
        <v>1.8657999999999999</v>
      </c>
      <c r="DC61" s="26">
        <v>1.8656999999999999</v>
      </c>
      <c r="DD61" s="26">
        <v>1.8665</v>
      </c>
      <c r="DE61" s="26">
        <v>1.8665</v>
      </c>
    </row>
    <row r="62" spans="1:109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18"/>
      <c r="H62" s="18"/>
      <c r="I62" s="18"/>
      <c r="J62" s="18"/>
      <c r="K62" s="24">
        <v>1936.4264000000001</v>
      </c>
      <c r="L62" s="24">
        <v>1969.8544999999999</v>
      </c>
      <c r="M62" s="24">
        <v>1973.1670999999999</v>
      </c>
      <c r="N62" s="24">
        <v>1975.5217</v>
      </c>
      <c r="O62" s="24">
        <v>1975.4005</v>
      </c>
      <c r="P62" s="24">
        <v>1972.3554999999999</v>
      </c>
      <c r="Q62" s="24">
        <v>1969.6887999999999</v>
      </c>
      <c r="R62" s="24">
        <v>1969.8617999999999</v>
      </c>
      <c r="S62" s="24">
        <v>1968.3751999999999</v>
      </c>
      <c r="T62" s="24">
        <v>2002.3018999999999</v>
      </c>
      <c r="U62" s="24">
        <v>2004.6003000000001</v>
      </c>
      <c r="V62" s="24">
        <v>2005.1565000000001</v>
      </c>
      <c r="W62" s="24">
        <v>2005.8611000000001</v>
      </c>
      <c r="X62" s="24">
        <v>2005.4097999999999</v>
      </c>
      <c r="Y62" s="24">
        <v>2005.8462</v>
      </c>
      <c r="Z62" s="24">
        <v>2005.4297999999999</v>
      </c>
      <c r="AA62" s="24">
        <v>2003.8859</v>
      </c>
      <c r="AB62" s="24">
        <v>2000.7526</v>
      </c>
      <c r="AC62" s="24">
        <v>2001.3255999999999</v>
      </c>
      <c r="AD62" s="24">
        <v>2000.5533</v>
      </c>
      <c r="AE62" s="24">
        <v>1999.1070999999999</v>
      </c>
      <c r="AF62" s="24">
        <v>1999.1676</v>
      </c>
      <c r="AG62" s="24">
        <v>1998.2738999999999</v>
      </c>
      <c r="AH62" s="24">
        <v>1999.8959</v>
      </c>
      <c r="AI62" s="24">
        <v>2001.692</v>
      </c>
      <c r="AJ62" s="24">
        <v>2035.0283999999999</v>
      </c>
      <c r="AK62" s="24">
        <v>2036.0452</v>
      </c>
      <c r="AL62" s="24">
        <v>2034.4170999999999</v>
      </c>
      <c r="AM62" s="24">
        <v>2032.4973</v>
      </c>
      <c r="AN62" s="24">
        <v>2027.1438000000001</v>
      </c>
      <c r="AO62" s="24">
        <v>2023.2149999999999</v>
      </c>
      <c r="AP62" s="24">
        <v>2025.7845</v>
      </c>
      <c r="AQ62" s="24">
        <v>2023.8315</v>
      </c>
      <c r="AR62" s="24">
        <v>2019.4344000000001</v>
      </c>
      <c r="AS62" s="24">
        <v>2017.8717999999999</v>
      </c>
      <c r="AT62" s="24">
        <v>2015.1301000000001</v>
      </c>
      <c r="AU62" s="24">
        <v>2014.1460999999999</v>
      </c>
      <c r="AV62" s="24">
        <v>2021.1611</v>
      </c>
      <c r="AW62" s="24">
        <v>2016.5573999999999</v>
      </c>
      <c r="AX62" s="24">
        <v>2018.7388000000001</v>
      </c>
      <c r="AY62" s="24">
        <v>2018.3938000000001</v>
      </c>
      <c r="AZ62" s="24">
        <v>2018.8363999999999</v>
      </c>
      <c r="BA62" s="24">
        <v>2017.9862000000001</v>
      </c>
      <c r="BB62" s="24">
        <v>2018.5236</v>
      </c>
      <c r="BC62" s="24">
        <v>2018.499</v>
      </c>
      <c r="BD62" s="24">
        <v>2020.9365</v>
      </c>
      <c r="BE62" s="24">
        <v>2027.4577999999999</v>
      </c>
      <c r="BF62" s="24">
        <v>2030.5465999999999</v>
      </c>
      <c r="BG62" s="24">
        <v>2033.6621</v>
      </c>
      <c r="BH62" s="25"/>
      <c r="BI62" s="26">
        <v>1.762</v>
      </c>
      <c r="BJ62" s="26">
        <v>1.7658</v>
      </c>
      <c r="BK62" s="26">
        <v>1.7665999999999999</v>
      </c>
      <c r="BL62" s="26">
        <v>1.7678</v>
      </c>
      <c r="BM62" s="26">
        <v>1.7679</v>
      </c>
      <c r="BN62" s="26">
        <v>1.7673000000000001</v>
      </c>
      <c r="BO62" s="26">
        <v>1.7674000000000001</v>
      </c>
      <c r="BP62" s="26">
        <v>1.7657</v>
      </c>
      <c r="BQ62" s="26">
        <v>1.7654000000000001</v>
      </c>
      <c r="BR62" s="26">
        <v>1.7703</v>
      </c>
      <c r="BS62" s="26">
        <v>1.7706</v>
      </c>
      <c r="BT62" s="26">
        <v>1.7709999999999999</v>
      </c>
      <c r="BU62" s="26">
        <v>1.7714000000000001</v>
      </c>
      <c r="BV62" s="26">
        <v>1.7721</v>
      </c>
      <c r="BW62" s="26">
        <v>1.7716000000000001</v>
      </c>
      <c r="BX62" s="26">
        <v>1.7712000000000001</v>
      </c>
      <c r="BY62" s="26">
        <v>1.7713000000000001</v>
      </c>
      <c r="BZ62" s="26">
        <v>1.7713000000000001</v>
      </c>
      <c r="CA62" s="26">
        <v>1.7705</v>
      </c>
      <c r="CB62" s="26">
        <v>1.7694000000000001</v>
      </c>
      <c r="CC62" s="26">
        <v>1.7688999999999999</v>
      </c>
      <c r="CD62" s="26">
        <v>1.7682</v>
      </c>
      <c r="CE62" s="26">
        <v>1.7683</v>
      </c>
      <c r="CF62" s="26">
        <v>1.7683</v>
      </c>
      <c r="CG62" s="26">
        <v>1.7690999999999999</v>
      </c>
      <c r="CH62" s="26">
        <v>1.7694000000000001</v>
      </c>
      <c r="CI62" s="26">
        <v>1.7705</v>
      </c>
      <c r="CJ62" s="26">
        <v>1.7705</v>
      </c>
      <c r="CK62" s="26">
        <v>1.7710999999999999</v>
      </c>
      <c r="CL62" s="26">
        <v>1.7718</v>
      </c>
      <c r="CM62" s="26">
        <v>1.7719</v>
      </c>
      <c r="CN62" s="26">
        <v>1.7718</v>
      </c>
      <c r="CO62" s="26">
        <v>1.7718</v>
      </c>
      <c r="CP62" s="26">
        <v>1.7710999999999999</v>
      </c>
      <c r="CQ62" s="26">
        <v>1.7708999999999999</v>
      </c>
      <c r="CR62" s="26">
        <v>1.7707999999999999</v>
      </c>
      <c r="CS62" s="26">
        <v>1.7705</v>
      </c>
      <c r="CT62" s="26">
        <v>1.77</v>
      </c>
      <c r="CU62" s="26">
        <v>1.7697000000000001</v>
      </c>
      <c r="CV62" s="26">
        <v>1.7685</v>
      </c>
      <c r="CW62" s="26">
        <v>1.7688999999999999</v>
      </c>
      <c r="CX62" s="26">
        <v>1.7681</v>
      </c>
      <c r="CY62" s="26">
        <v>1.7683</v>
      </c>
      <c r="CZ62" s="26">
        <v>1.7684</v>
      </c>
      <c r="DA62" s="26">
        <v>1.7685</v>
      </c>
      <c r="DB62" s="26">
        <v>1.7685</v>
      </c>
      <c r="DC62" s="26">
        <v>1.7681</v>
      </c>
      <c r="DD62" s="26">
        <v>1.7689999999999999</v>
      </c>
      <c r="DE62" s="26">
        <v>1.7687999999999999</v>
      </c>
    </row>
    <row r="63" spans="1:109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18"/>
      <c r="H63" s="18"/>
      <c r="I63" s="18"/>
      <c r="J63" s="18"/>
      <c r="K63" s="24">
        <v>1961.7566999999999</v>
      </c>
      <c r="L63" s="24">
        <v>1949.8607</v>
      </c>
      <c r="M63" s="24">
        <v>1949.4295999999999</v>
      </c>
      <c r="N63" s="24">
        <v>1948.4223999999999</v>
      </c>
      <c r="O63" s="24">
        <v>1948.6532</v>
      </c>
      <c r="P63" s="24">
        <v>1947.0929000000001</v>
      </c>
      <c r="Q63" s="24">
        <v>1948.1357</v>
      </c>
      <c r="R63" s="24">
        <v>1948.4827</v>
      </c>
      <c r="S63" s="24">
        <v>1949.0835</v>
      </c>
      <c r="T63" s="24">
        <v>1942.9883</v>
      </c>
      <c r="U63" s="24">
        <v>1943.3026</v>
      </c>
      <c r="V63" s="24">
        <v>1944.2251000000001</v>
      </c>
      <c r="W63" s="24">
        <v>1942.0103999999999</v>
      </c>
      <c r="X63" s="24">
        <v>1942.5082</v>
      </c>
      <c r="Y63" s="24">
        <v>1940.2085999999999</v>
      </c>
      <c r="Z63" s="24">
        <v>1940.6288999999999</v>
      </c>
      <c r="AA63" s="24">
        <v>1940.0081</v>
      </c>
      <c r="AB63" s="24">
        <v>1937.4037000000001</v>
      </c>
      <c r="AC63" s="24">
        <v>1937.7202</v>
      </c>
      <c r="AD63" s="24">
        <v>1936.3837000000001</v>
      </c>
      <c r="AE63" s="24">
        <v>1935.9287999999999</v>
      </c>
      <c r="AF63" s="24">
        <v>1935.8411000000001</v>
      </c>
      <c r="AG63" s="24">
        <v>1937.0735</v>
      </c>
      <c r="AH63" s="24">
        <v>1937.6969999999999</v>
      </c>
      <c r="AI63" s="24">
        <v>1940.3549</v>
      </c>
      <c r="AJ63" s="24">
        <v>2088.7858999999999</v>
      </c>
      <c r="AK63" s="24">
        <v>2081.2008999999998</v>
      </c>
      <c r="AL63" s="24">
        <v>2071.8056999999999</v>
      </c>
      <c r="AM63" s="24">
        <v>2061.8530000000001</v>
      </c>
      <c r="AN63" s="24">
        <v>2048.9843999999998</v>
      </c>
      <c r="AO63" s="24">
        <v>2044.8657000000001</v>
      </c>
      <c r="AP63" s="24">
        <v>2074.1975000000002</v>
      </c>
      <c r="AQ63" s="24">
        <v>2088.8656999999998</v>
      </c>
      <c r="AR63" s="24">
        <v>2078.9272000000001</v>
      </c>
      <c r="AS63" s="24">
        <v>2073.4088999999999</v>
      </c>
      <c r="AT63" s="24">
        <v>2072.1765</v>
      </c>
      <c r="AU63" s="24">
        <v>2074.8910999999998</v>
      </c>
      <c r="AV63" s="24">
        <v>2076.8944999999999</v>
      </c>
      <c r="AW63" s="24">
        <v>2079.5364</v>
      </c>
      <c r="AX63" s="24">
        <v>2082.7314000000001</v>
      </c>
      <c r="AY63" s="24">
        <v>2087.0927999999999</v>
      </c>
      <c r="AZ63" s="24">
        <v>2093.4072000000001</v>
      </c>
      <c r="BA63" s="24">
        <v>2098.7871</v>
      </c>
      <c r="BB63" s="24">
        <v>2099.6846</v>
      </c>
      <c r="BC63" s="24">
        <v>2099.4609</v>
      </c>
      <c r="BD63" s="24">
        <v>2099.9829</v>
      </c>
      <c r="BE63" s="24">
        <v>2103.0713000000001</v>
      </c>
      <c r="BF63" s="24">
        <v>2100.4618999999998</v>
      </c>
      <c r="BG63" s="24">
        <v>2094.7782999999999</v>
      </c>
      <c r="BH63" s="25"/>
      <c r="BI63" s="26">
        <v>1.8917999999999999</v>
      </c>
      <c r="BJ63" s="26">
        <v>1.8902000000000001</v>
      </c>
      <c r="BK63" s="26">
        <v>1.8906000000000001</v>
      </c>
      <c r="BL63" s="26">
        <v>1.8915</v>
      </c>
      <c r="BM63" s="26">
        <v>1.8914</v>
      </c>
      <c r="BN63" s="26">
        <v>1.8909</v>
      </c>
      <c r="BO63" s="26">
        <v>1.8904000000000001</v>
      </c>
      <c r="BP63" s="26">
        <v>1.8900999999999999</v>
      </c>
      <c r="BQ63" s="26">
        <v>1.89</v>
      </c>
      <c r="BR63" s="26">
        <v>1.8897999999999999</v>
      </c>
      <c r="BS63" s="26">
        <v>1.8908</v>
      </c>
      <c r="BT63" s="26">
        <v>1.8904000000000001</v>
      </c>
      <c r="BU63" s="26">
        <v>1.8915</v>
      </c>
      <c r="BV63" s="26">
        <v>1.8902000000000001</v>
      </c>
      <c r="BW63" s="26">
        <v>1.891</v>
      </c>
      <c r="BX63" s="26">
        <v>1.8904000000000001</v>
      </c>
      <c r="BY63" s="26">
        <v>1.8903000000000001</v>
      </c>
      <c r="BZ63" s="26">
        <v>1.8909</v>
      </c>
      <c r="CA63" s="26">
        <v>1.8904000000000001</v>
      </c>
      <c r="CB63" s="26">
        <v>1.8900999999999999</v>
      </c>
      <c r="CC63" s="26">
        <v>1.8892</v>
      </c>
      <c r="CD63" s="26">
        <v>1.8894</v>
      </c>
      <c r="CE63" s="26">
        <v>1.889</v>
      </c>
      <c r="CF63" s="26">
        <v>1.8896999999999999</v>
      </c>
      <c r="CG63" s="26">
        <v>1.8895999999999999</v>
      </c>
      <c r="CH63" s="26">
        <v>1.9044000000000001</v>
      </c>
      <c r="CI63" s="26">
        <v>1.9036</v>
      </c>
      <c r="CJ63" s="26">
        <v>1.9021999999999999</v>
      </c>
      <c r="CK63" s="26">
        <v>1.901</v>
      </c>
      <c r="CL63" s="26">
        <v>1.8996999999999999</v>
      </c>
      <c r="CM63" s="26">
        <v>1.8996999999999999</v>
      </c>
      <c r="CN63" s="26">
        <v>1.9036999999999999</v>
      </c>
      <c r="CO63" s="26">
        <v>1.9061999999999999</v>
      </c>
      <c r="CP63" s="26">
        <v>1.9044000000000001</v>
      </c>
      <c r="CQ63" s="26">
        <v>1.9034</v>
      </c>
      <c r="CR63" s="26">
        <v>1.9036999999999999</v>
      </c>
      <c r="CS63" s="26">
        <v>1.9038999999999999</v>
      </c>
      <c r="CT63" s="26">
        <v>1.9043000000000001</v>
      </c>
      <c r="CU63" s="26">
        <v>1.9038999999999999</v>
      </c>
      <c r="CV63" s="26">
        <v>1.9039999999999999</v>
      </c>
      <c r="CW63" s="26">
        <v>1.9045000000000001</v>
      </c>
      <c r="CX63" s="26">
        <v>1.905</v>
      </c>
      <c r="CY63" s="26">
        <v>1.9066000000000001</v>
      </c>
      <c r="CZ63" s="26">
        <v>1.9065000000000001</v>
      </c>
      <c r="DA63" s="26">
        <v>1.9059999999999999</v>
      </c>
      <c r="DB63" s="26">
        <v>1.9063000000000001</v>
      </c>
      <c r="DC63" s="26">
        <v>1.9056999999999999</v>
      </c>
      <c r="DD63" s="26">
        <v>1.9058999999999999</v>
      </c>
      <c r="DE63" s="26">
        <v>1.9056999999999999</v>
      </c>
    </row>
    <row r="64" spans="1:109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18"/>
      <c r="H64" s="18"/>
      <c r="I64" s="18"/>
      <c r="J64" s="18"/>
      <c r="K64" s="24">
        <v>2015.2706000000001</v>
      </c>
      <c r="L64" s="24">
        <v>2002.0836999999999</v>
      </c>
      <c r="M64" s="24">
        <v>1999.1647</v>
      </c>
      <c r="N64" s="24">
        <v>2003.1237000000001</v>
      </c>
      <c r="O64" s="24">
        <v>2007.2058</v>
      </c>
      <c r="P64" s="24">
        <v>2007.1556</v>
      </c>
      <c r="Q64" s="24">
        <v>2002.2476999999999</v>
      </c>
      <c r="R64" s="24">
        <v>2001.9426000000001</v>
      </c>
      <c r="S64" s="24">
        <v>2005.7408</v>
      </c>
      <c r="T64" s="24">
        <v>1980.0441000000001</v>
      </c>
      <c r="U64" s="24">
        <v>1980.4159</v>
      </c>
      <c r="V64" s="24">
        <v>1980.9934000000001</v>
      </c>
      <c r="W64" s="24">
        <v>1981.8246999999999</v>
      </c>
      <c r="X64" s="24">
        <v>1980.9023</v>
      </c>
      <c r="Y64" s="24">
        <v>1979.4952000000001</v>
      </c>
      <c r="Z64" s="24">
        <v>1983.3068000000001</v>
      </c>
      <c r="AA64" s="24">
        <v>1990.5796</v>
      </c>
      <c r="AB64" s="24">
        <v>1992.8622</v>
      </c>
      <c r="AC64" s="24">
        <v>1994.5931</v>
      </c>
      <c r="AD64" s="24">
        <v>1986.6812</v>
      </c>
      <c r="AE64" s="24">
        <v>1981.2302</v>
      </c>
      <c r="AF64" s="24">
        <v>1983.6774</v>
      </c>
      <c r="AG64" s="24">
        <v>1985.4889000000001</v>
      </c>
      <c r="AH64" s="24">
        <v>1985.1166000000001</v>
      </c>
      <c r="AI64" s="24">
        <v>1982.2371000000001</v>
      </c>
      <c r="AJ64" s="24">
        <v>2042.4091000000001</v>
      </c>
      <c r="AK64" s="24">
        <v>2043.5433</v>
      </c>
      <c r="AL64" s="24">
        <v>2038.8793000000001</v>
      </c>
      <c r="AM64" s="24">
        <v>2033.8472999999999</v>
      </c>
      <c r="AN64" s="24">
        <v>2024.3143</v>
      </c>
      <c r="AO64" s="24">
        <v>2016.5727999999999</v>
      </c>
      <c r="AP64" s="24">
        <v>2024.7293999999999</v>
      </c>
      <c r="AQ64" s="24">
        <v>2025.5110999999999</v>
      </c>
      <c r="AR64" s="24">
        <v>2017.0608</v>
      </c>
      <c r="AS64" s="24">
        <v>2015.6356000000001</v>
      </c>
      <c r="AT64" s="24">
        <v>2017.6494</v>
      </c>
      <c r="AU64" s="24">
        <v>2017.2276999999999</v>
      </c>
      <c r="AV64" s="24">
        <v>2012.2031999999999</v>
      </c>
      <c r="AW64" s="24">
        <v>2007.4626000000001</v>
      </c>
      <c r="AX64" s="24">
        <v>2005.0914</v>
      </c>
      <c r="AY64" s="24">
        <v>1997.8815999999999</v>
      </c>
      <c r="AZ64" s="24">
        <v>1994.9357</v>
      </c>
      <c r="BA64" s="24">
        <v>1997.4348</v>
      </c>
      <c r="BB64" s="24">
        <v>2006.0084999999999</v>
      </c>
      <c r="BC64" s="24">
        <v>2014.7979</v>
      </c>
      <c r="BD64" s="24">
        <v>2027.4947999999999</v>
      </c>
      <c r="BE64" s="24">
        <v>2045.3010999999999</v>
      </c>
      <c r="BF64" s="24">
        <v>2048.0776000000001</v>
      </c>
      <c r="BG64" s="24">
        <v>2043.0322000000001</v>
      </c>
      <c r="BH64" s="25"/>
      <c r="BI64" s="26">
        <v>1.8695999999999999</v>
      </c>
      <c r="BJ64" s="26">
        <v>1.8696999999999999</v>
      </c>
      <c r="BK64" s="26">
        <v>1.8695999999999999</v>
      </c>
      <c r="BL64" s="26">
        <v>1.871</v>
      </c>
      <c r="BM64" s="26">
        <v>1.8713</v>
      </c>
      <c r="BN64" s="26">
        <v>1.8706</v>
      </c>
      <c r="BO64" s="26">
        <v>1.87</v>
      </c>
      <c r="BP64" s="26">
        <v>1.87</v>
      </c>
      <c r="BQ64" s="26">
        <v>1.8696999999999999</v>
      </c>
      <c r="BR64" s="26">
        <v>1.8715999999999999</v>
      </c>
      <c r="BS64" s="26">
        <v>1.8716999999999999</v>
      </c>
      <c r="BT64" s="26">
        <v>1.871</v>
      </c>
      <c r="BU64" s="26">
        <v>1.8716999999999999</v>
      </c>
      <c r="BV64" s="26">
        <v>1.8717999999999999</v>
      </c>
      <c r="BW64" s="26">
        <v>1.8718999999999999</v>
      </c>
      <c r="BX64" s="26">
        <v>1.8725000000000001</v>
      </c>
      <c r="BY64" s="26">
        <v>1.8721000000000001</v>
      </c>
      <c r="BZ64" s="26">
        <v>1.8714999999999999</v>
      </c>
      <c r="CA64" s="26">
        <v>1.8705000000000001</v>
      </c>
      <c r="CB64" s="26">
        <v>1.8709</v>
      </c>
      <c r="CC64" s="26">
        <v>1.8703000000000001</v>
      </c>
      <c r="CD64" s="26">
        <v>1.87</v>
      </c>
      <c r="CE64" s="26">
        <v>1.8698999999999999</v>
      </c>
      <c r="CF64" s="26">
        <v>1.8698999999999999</v>
      </c>
      <c r="CG64" s="26">
        <v>1.8709</v>
      </c>
      <c r="CH64" s="26">
        <v>1.8779999999999999</v>
      </c>
      <c r="CI64" s="26">
        <v>1.8781000000000001</v>
      </c>
      <c r="CJ64" s="26">
        <v>1.8784000000000001</v>
      </c>
      <c r="CK64" s="26">
        <v>1.8782000000000001</v>
      </c>
      <c r="CL64" s="26">
        <v>1.877</v>
      </c>
      <c r="CM64" s="26">
        <v>1.8771</v>
      </c>
      <c r="CN64" s="26">
        <v>1.8776999999999999</v>
      </c>
      <c r="CO64" s="26">
        <v>1.8782000000000001</v>
      </c>
      <c r="CP64" s="26">
        <v>1.8779999999999999</v>
      </c>
      <c r="CQ64" s="26">
        <v>1.8779999999999999</v>
      </c>
      <c r="CR64" s="26">
        <v>1.8774</v>
      </c>
      <c r="CS64" s="26">
        <v>1.8774</v>
      </c>
      <c r="CT64" s="26">
        <v>1.8766</v>
      </c>
      <c r="CU64" s="26">
        <v>1.8765000000000001</v>
      </c>
      <c r="CV64" s="26">
        <v>1.8747</v>
      </c>
      <c r="CW64" s="26">
        <v>1.8755999999999999</v>
      </c>
      <c r="CX64" s="26">
        <v>1.875</v>
      </c>
      <c r="CY64" s="26">
        <v>1.8753</v>
      </c>
      <c r="CZ64" s="26">
        <v>1.8753</v>
      </c>
      <c r="DA64" s="26">
        <v>1.8755999999999999</v>
      </c>
      <c r="DB64" s="26">
        <v>1.8761000000000001</v>
      </c>
      <c r="DC64" s="26">
        <v>1.8766</v>
      </c>
      <c r="DD64" s="26">
        <v>1.8772</v>
      </c>
      <c r="DE64" s="26">
        <v>1.8775999999999999</v>
      </c>
    </row>
    <row r="65" spans="1:109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18"/>
      <c r="H65" s="18"/>
      <c r="I65" s="18"/>
      <c r="J65" s="18"/>
      <c r="K65" s="24">
        <v>1967.3865000000001</v>
      </c>
      <c r="L65" s="24">
        <v>1984.8698999999999</v>
      </c>
      <c r="M65" s="24">
        <v>1986.7320999999999</v>
      </c>
      <c r="N65" s="24">
        <v>1983.2239999999999</v>
      </c>
      <c r="O65" s="24">
        <v>1977.5815</v>
      </c>
      <c r="P65" s="24">
        <v>1971.4971</v>
      </c>
      <c r="Q65" s="24">
        <v>1970.5856000000001</v>
      </c>
      <c r="R65" s="24">
        <v>1974.0718999999999</v>
      </c>
      <c r="S65" s="24">
        <v>1979.4739999999999</v>
      </c>
      <c r="T65" s="24">
        <v>2010.7881</v>
      </c>
      <c r="U65" s="24">
        <v>2011.4429</v>
      </c>
      <c r="V65" s="24">
        <v>2009.2736</v>
      </c>
      <c r="W65" s="24">
        <v>2006.6711</v>
      </c>
      <c r="X65" s="24">
        <v>2005.4955</v>
      </c>
      <c r="Y65" s="24">
        <v>2004.5572999999999</v>
      </c>
      <c r="Z65" s="24">
        <v>2000.665</v>
      </c>
      <c r="AA65" s="24">
        <v>1995.1125</v>
      </c>
      <c r="AB65" s="24">
        <v>1989.1043999999999</v>
      </c>
      <c r="AC65" s="24">
        <v>1987.3861999999999</v>
      </c>
      <c r="AD65" s="24">
        <v>1987.2429999999999</v>
      </c>
      <c r="AE65" s="24">
        <v>1986.5028</v>
      </c>
      <c r="AF65" s="24">
        <v>1989.1619000000001</v>
      </c>
      <c r="AG65" s="24">
        <v>1991.5795000000001</v>
      </c>
      <c r="AH65" s="24">
        <v>1998.0232000000001</v>
      </c>
      <c r="AI65" s="24">
        <v>2007.5121999999999</v>
      </c>
      <c r="AJ65" s="24">
        <v>2049.5398</v>
      </c>
      <c r="AK65" s="24">
        <v>2047.3475000000001</v>
      </c>
      <c r="AL65" s="24">
        <v>2040.5954999999999</v>
      </c>
      <c r="AM65" s="24">
        <v>2035.0463</v>
      </c>
      <c r="AN65" s="24">
        <v>2030.1822999999999</v>
      </c>
      <c r="AO65" s="24">
        <v>2035.085</v>
      </c>
      <c r="AP65" s="24">
        <v>2049.2813000000001</v>
      </c>
      <c r="AQ65" s="24">
        <v>2061.1916999999999</v>
      </c>
      <c r="AR65" s="24">
        <v>2063.9191999999998</v>
      </c>
      <c r="AS65" s="24">
        <v>2059.8960000000002</v>
      </c>
      <c r="AT65" s="24">
        <v>2055.5605</v>
      </c>
      <c r="AU65" s="24">
        <v>2051.4836</v>
      </c>
      <c r="AV65" s="24">
        <v>2046.3868</v>
      </c>
      <c r="AW65" s="24">
        <v>2049.9906999999998</v>
      </c>
      <c r="AX65" s="24">
        <v>2052.1831000000002</v>
      </c>
      <c r="AY65" s="24">
        <v>2052.9618999999998</v>
      </c>
      <c r="AZ65" s="24">
        <v>2055.8193000000001</v>
      </c>
      <c r="BA65" s="24">
        <v>2057.4919</v>
      </c>
      <c r="BB65" s="24">
        <v>2055.0641999999998</v>
      </c>
      <c r="BC65" s="24">
        <v>2048.7087000000001</v>
      </c>
      <c r="BD65" s="24">
        <v>2047.9855</v>
      </c>
      <c r="BE65" s="24">
        <v>2051.2402000000002</v>
      </c>
      <c r="BF65" s="24">
        <v>2051.9666000000002</v>
      </c>
      <c r="BG65" s="24">
        <v>2052.9661000000001</v>
      </c>
      <c r="BH65" s="25"/>
      <c r="BI65" s="26">
        <v>1.8855</v>
      </c>
      <c r="BJ65" s="26">
        <v>1.8867</v>
      </c>
      <c r="BK65" s="26">
        <v>1.8867</v>
      </c>
      <c r="BL65" s="26">
        <v>1.8875999999999999</v>
      </c>
      <c r="BM65" s="26">
        <v>1.8873</v>
      </c>
      <c r="BN65" s="26">
        <v>1.8866000000000001</v>
      </c>
      <c r="BO65" s="26">
        <v>1.8863000000000001</v>
      </c>
      <c r="BP65" s="26">
        <v>1.8856999999999999</v>
      </c>
      <c r="BQ65" s="26">
        <v>1.8863000000000001</v>
      </c>
      <c r="BR65" s="26">
        <v>1.8889</v>
      </c>
      <c r="BS65" s="26">
        <v>1.8896999999999999</v>
      </c>
      <c r="BT65" s="26">
        <v>1.8895999999999999</v>
      </c>
      <c r="BU65" s="26">
        <v>1.8894</v>
      </c>
      <c r="BV65" s="26">
        <v>1.89</v>
      </c>
      <c r="BW65" s="26">
        <v>1.8895999999999999</v>
      </c>
      <c r="BX65" s="26">
        <v>1.8893</v>
      </c>
      <c r="BY65" s="26">
        <v>1.8888</v>
      </c>
      <c r="BZ65" s="26">
        <v>1.8886000000000001</v>
      </c>
      <c r="CA65" s="26">
        <v>1.8884000000000001</v>
      </c>
      <c r="CB65" s="26">
        <v>1.8875</v>
      </c>
      <c r="CC65" s="26">
        <v>1.8877999999999999</v>
      </c>
      <c r="CD65" s="26">
        <v>1.8873</v>
      </c>
      <c r="CE65" s="26">
        <v>1.8876999999999999</v>
      </c>
      <c r="CF65" s="26">
        <v>1.8882000000000001</v>
      </c>
      <c r="CG65" s="26">
        <v>1.8875</v>
      </c>
      <c r="CH65" s="26">
        <v>1.8943000000000001</v>
      </c>
      <c r="CI65" s="26">
        <v>1.8939999999999999</v>
      </c>
      <c r="CJ65" s="26">
        <v>1.8938999999999999</v>
      </c>
      <c r="CK65" s="26">
        <v>1.8928</v>
      </c>
      <c r="CL65" s="26">
        <v>1.8929</v>
      </c>
      <c r="CM65" s="26">
        <v>1.8936999999999999</v>
      </c>
      <c r="CN65" s="26">
        <v>1.8951</v>
      </c>
      <c r="CO65" s="26">
        <v>1.8966000000000001</v>
      </c>
      <c r="CP65" s="26">
        <v>1.8967000000000001</v>
      </c>
      <c r="CQ65" s="26">
        <v>1.8980999999999999</v>
      </c>
      <c r="CR65" s="26">
        <v>1.8972</v>
      </c>
      <c r="CS65" s="26">
        <v>1.8958999999999999</v>
      </c>
      <c r="CT65" s="26">
        <v>1.8964000000000001</v>
      </c>
      <c r="CU65" s="26">
        <v>1.8953</v>
      </c>
      <c r="CV65" s="26">
        <v>1.8957999999999999</v>
      </c>
      <c r="CW65" s="26">
        <v>1.8962000000000001</v>
      </c>
      <c r="CX65" s="26">
        <v>1.8959999999999999</v>
      </c>
      <c r="CY65" s="26">
        <v>1.8956999999999999</v>
      </c>
      <c r="CZ65" s="26">
        <v>1.8955</v>
      </c>
      <c r="DA65" s="26">
        <v>1.8955</v>
      </c>
      <c r="DB65" s="26">
        <v>1.8938999999999999</v>
      </c>
      <c r="DC65" s="26">
        <v>1.8935</v>
      </c>
      <c r="DD65" s="26">
        <v>1.8946000000000001</v>
      </c>
      <c r="DE65" s="26">
        <v>1.8936999999999999</v>
      </c>
    </row>
    <row r="66" spans="1:109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18"/>
      <c r="H66" s="18"/>
      <c r="I66" s="18"/>
      <c r="J66" s="18"/>
      <c r="K66" s="24">
        <v>2044.4764</v>
      </c>
      <c r="L66" s="24">
        <v>2012.4684</v>
      </c>
      <c r="M66" s="24">
        <v>2009.4896000000001</v>
      </c>
      <c r="N66" s="24">
        <v>2007.8948</v>
      </c>
      <c r="O66" s="24">
        <v>2011.0673999999999</v>
      </c>
      <c r="P66" s="24">
        <v>2010.3761999999999</v>
      </c>
      <c r="Q66" s="24">
        <v>2014.1523</v>
      </c>
      <c r="R66" s="24">
        <v>2017.5436999999999</v>
      </c>
      <c r="S66" s="24">
        <v>2015.8672999999999</v>
      </c>
      <c r="T66" s="24">
        <v>1988.0654</v>
      </c>
      <c r="U66" s="24">
        <v>1985.2511</v>
      </c>
      <c r="V66" s="24">
        <v>1986.3333</v>
      </c>
      <c r="W66" s="24">
        <v>1987.7331999999999</v>
      </c>
      <c r="X66" s="24">
        <v>1987.9931999999999</v>
      </c>
      <c r="Y66" s="24">
        <v>1990.7360000000001</v>
      </c>
      <c r="Z66" s="24">
        <v>1990.8728000000001</v>
      </c>
      <c r="AA66" s="24">
        <v>1990.6899000000001</v>
      </c>
      <c r="AB66" s="24">
        <v>1989.6595</v>
      </c>
      <c r="AC66" s="24">
        <v>1992.4523999999999</v>
      </c>
      <c r="AD66" s="24">
        <v>1992.0273</v>
      </c>
      <c r="AE66" s="24">
        <v>1993.0165</v>
      </c>
      <c r="AF66" s="24">
        <v>1993.4285</v>
      </c>
      <c r="AG66" s="24">
        <v>1991.799</v>
      </c>
      <c r="AH66" s="24">
        <v>1991.4655</v>
      </c>
      <c r="AI66" s="24">
        <v>1990.5461</v>
      </c>
      <c r="AJ66" s="24">
        <v>2015.6204</v>
      </c>
      <c r="AK66" s="24">
        <v>2014.4156</v>
      </c>
      <c r="AL66" s="24">
        <v>2012.4485999999999</v>
      </c>
      <c r="AM66" s="24">
        <v>2014.6975</v>
      </c>
      <c r="AN66" s="24">
        <v>2012.2991999999999</v>
      </c>
      <c r="AO66" s="24">
        <v>2010.7498000000001</v>
      </c>
      <c r="AP66" s="24">
        <v>2022.8438000000001</v>
      </c>
      <c r="AQ66" s="24">
        <v>2027.2986000000001</v>
      </c>
      <c r="AR66" s="24">
        <v>2023.1089999999999</v>
      </c>
      <c r="AS66" s="24">
        <v>2018.8368</v>
      </c>
      <c r="AT66" s="24">
        <v>2014.8085000000001</v>
      </c>
      <c r="AU66" s="24">
        <v>2011.0134</v>
      </c>
      <c r="AV66" s="24">
        <v>2008.4869000000001</v>
      </c>
      <c r="AW66" s="24">
        <v>2004.8933999999999</v>
      </c>
      <c r="AX66" s="24">
        <v>2001.0619999999999</v>
      </c>
      <c r="AY66" s="24">
        <v>1999.9534000000001</v>
      </c>
      <c r="AZ66" s="24">
        <v>2000.3043</v>
      </c>
      <c r="BA66" s="24">
        <v>1999.8298</v>
      </c>
      <c r="BB66" s="24">
        <v>2002.6528000000001</v>
      </c>
      <c r="BC66" s="24">
        <v>2006.0848000000001</v>
      </c>
      <c r="BD66" s="24">
        <v>2008.8043</v>
      </c>
      <c r="BE66" s="24">
        <v>2014.8651</v>
      </c>
      <c r="BF66" s="24">
        <v>2016.1584</v>
      </c>
      <c r="BG66" s="24">
        <v>2015.249</v>
      </c>
      <c r="BH66" s="25"/>
      <c r="BI66" s="26">
        <v>1.851</v>
      </c>
      <c r="BJ66" s="26">
        <v>1.8525</v>
      </c>
      <c r="BK66" s="26">
        <v>1.8523000000000001</v>
      </c>
      <c r="BL66" s="26">
        <v>1.8542000000000001</v>
      </c>
      <c r="BM66" s="26">
        <v>1.8532</v>
      </c>
      <c r="BN66" s="26">
        <v>1.8532999999999999</v>
      </c>
      <c r="BO66" s="26">
        <v>1.8532999999999999</v>
      </c>
      <c r="BP66" s="26">
        <v>1.8529</v>
      </c>
      <c r="BQ66" s="26">
        <v>1.8525</v>
      </c>
      <c r="BR66" s="26">
        <v>1.8537999999999999</v>
      </c>
      <c r="BS66" s="26">
        <v>1.8543000000000001</v>
      </c>
      <c r="BT66" s="26">
        <v>1.8536999999999999</v>
      </c>
      <c r="BU66" s="26">
        <v>1.8544</v>
      </c>
      <c r="BV66" s="26">
        <v>1.8556999999999999</v>
      </c>
      <c r="BW66" s="26">
        <v>1.8547</v>
      </c>
      <c r="BX66" s="26">
        <v>1.8551</v>
      </c>
      <c r="BY66" s="26">
        <v>1.8552</v>
      </c>
      <c r="BZ66" s="26">
        <v>1.855</v>
      </c>
      <c r="CA66" s="26">
        <v>1.8534999999999999</v>
      </c>
      <c r="CB66" s="26">
        <v>1.8537999999999999</v>
      </c>
      <c r="CC66" s="26">
        <v>1.8539000000000001</v>
      </c>
      <c r="CD66" s="26">
        <v>1.8533999999999999</v>
      </c>
      <c r="CE66" s="26">
        <v>1.8526</v>
      </c>
      <c r="CF66" s="26">
        <v>1.8531</v>
      </c>
      <c r="CG66" s="26">
        <v>1.8534999999999999</v>
      </c>
      <c r="CH66" s="26">
        <v>1.8579000000000001</v>
      </c>
      <c r="CI66" s="26">
        <v>1.8587</v>
      </c>
      <c r="CJ66" s="26">
        <v>1.8586</v>
      </c>
      <c r="CK66" s="26">
        <v>1.8584000000000001</v>
      </c>
      <c r="CL66" s="26">
        <v>1.8583000000000001</v>
      </c>
      <c r="CM66" s="26">
        <v>1.8586</v>
      </c>
      <c r="CN66" s="26">
        <v>1.8594999999999999</v>
      </c>
      <c r="CO66" s="26">
        <v>1.8605</v>
      </c>
      <c r="CP66" s="26">
        <v>1.8593999999999999</v>
      </c>
      <c r="CQ66" s="26">
        <v>1.8595999999999999</v>
      </c>
      <c r="CR66" s="26">
        <v>1.8593</v>
      </c>
      <c r="CS66" s="26">
        <v>1.859</v>
      </c>
      <c r="CT66" s="26">
        <v>1.8586</v>
      </c>
      <c r="CU66" s="26">
        <v>1.8572</v>
      </c>
      <c r="CV66" s="26">
        <v>1.8574999999999999</v>
      </c>
      <c r="CW66" s="26">
        <v>1.8568</v>
      </c>
      <c r="CX66" s="26">
        <v>1.8564000000000001</v>
      </c>
      <c r="CY66" s="26">
        <v>1.8574999999999999</v>
      </c>
      <c r="CZ66" s="26">
        <v>1.8571</v>
      </c>
      <c r="DA66" s="26">
        <v>1.8564000000000001</v>
      </c>
      <c r="DB66" s="26">
        <v>1.8567</v>
      </c>
      <c r="DC66" s="26">
        <v>1.8571</v>
      </c>
      <c r="DD66" s="26">
        <v>1.8580000000000001</v>
      </c>
      <c r="DE66" s="26">
        <v>1.8584000000000001</v>
      </c>
    </row>
    <row r="67" spans="1:109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18"/>
      <c r="H67" s="18"/>
      <c r="I67" s="18"/>
      <c r="J67" s="18"/>
      <c r="K67" s="24">
        <v>1935.9341999999999</v>
      </c>
      <c r="L67" s="24">
        <v>1960.163</v>
      </c>
      <c r="M67" s="24">
        <v>1963.1945000000001</v>
      </c>
      <c r="N67" s="24">
        <v>1961.1891000000001</v>
      </c>
      <c r="O67" s="24">
        <v>1958.2605000000001</v>
      </c>
      <c r="P67" s="24">
        <v>1954.0291999999999</v>
      </c>
      <c r="Q67" s="24">
        <v>1952.3694</v>
      </c>
      <c r="R67" s="24">
        <v>1953.4561000000001</v>
      </c>
      <c r="S67" s="24">
        <v>1955.1293000000001</v>
      </c>
      <c r="T67" s="24">
        <v>1985.6846</v>
      </c>
      <c r="U67" s="24">
        <v>1987.8444</v>
      </c>
      <c r="V67" s="24">
        <v>1988.4945</v>
      </c>
      <c r="W67" s="24">
        <v>1987.3497</v>
      </c>
      <c r="X67" s="24">
        <v>1987.0700999999999</v>
      </c>
      <c r="Y67" s="24">
        <v>1985.5173</v>
      </c>
      <c r="Z67" s="24">
        <v>1983.1604</v>
      </c>
      <c r="AA67" s="24">
        <v>1979.5554</v>
      </c>
      <c r="AB67" s="24">
        <v>1976.5984000000001</v>
      </c>
      <c r="AC67" s="24">
        <v>1973.9780000000001</v>
      </c>
      <c r="AD67" s="24">
        <v>1972.7902999999999</v>
      </c>
      <c r="AE67" s="24">
        <v>1970.5762999999999</v>
      </c>
      <c r="AF67" s="24">
        <v>1971.5900999999999</v>
      </c>
      <c r="AG67" s="24">
        <v>1971.9114</v>
      </c>
      <c r="AH67" s="24">
        <v>1975.0247999999999</v>
      </c>
      <c r="AI67" s="24">
        <v>1981.5895</v>
      </c>
      <c r="AJ67" s="24">
        <v>2046.0615</v>
      </c>
      <c r="AK67" s="24">
        <v>2044.3634999999999</v>
      </c>
      <c r="AL67" s="24">
        <v>2038.4168999999999</v>
      </c>
      <c r="AM67" s="24">
        <v>2032.6304</v>
      </c>
      <c r="AN67" s="24">
        <v>2025.1007999999999</v>
      </c>
      <c r="AO67" s="24">
        <v>2026.0331000000001</v>
      </c>
      <c r="AP67" s="24">
        <v>2040.0549000000001</v>
      </c>
      <c r="AQ67" s="24">
        <v>2048.5852</v>
      </c>
      <c r="AR67" s="24">
        <v>2042.8641</v>
      </c>
      <c r="AS67" s="24">
        <v>2041.0125</v>
      </c>
      <c r="AT67" s="24">
        <v>2038.6510000000001</v>
      </c>
      <c r="AU67" s="24">
        <v>2038.1850999999999</v>
      </c>
      <c r="AV67" s="24">
        <v>2032.923</v>
      </c>
      <c r="AW67" s="24">
        <v>2033.6267</v>
      </c>
      <c r="AX67" s="24">
        <v>2032.6206</v>
      </c>
      <c r="AY67" s="24">
        <v>2034.6605999999999</v>
      </c>
      <c r="AZ67" s="24">
        <v>2040.9358</v>
      </c>
      <c r="BA67" s="24">
        <v>2047.597</v>
      </c>
      <c r="BB67" s="24">
        <v>2048.4856</v>
      </c>
      <c r="BC67" s="24">
        <v>2045.1135999999999</v>
      </c>
      <c r="BD67" s="24">
        <v>2046.203</v>
      </c>
      <c r="BE67" s="24">
        <v>2051.3218000000002</v>
      </c>
      <c r="BF67" s="24">
        <v>2051.1316000000002</v>
      </c>
      <c r="BG67" s="24">
        <v>2049.1520999999998</v>
      </c>
      <c r="BH67" s="25"/>
      <c r="BI67" s="26">
        <v>1.8724000000000001</v>
      </c>
      <c r="BJ67" s="26">
        <v>1.8727</v>
      </c>
      <c r="BK67" s="26">
        <v>1.8726</v>
      </c>
      <c r="BL67" s="26">
        <v>1.8738999999999999</v>
      </c>
      <c r="BM67" s="26">
        <v>1.8737999999999999</v>
      </c>
      <c r="BN67" s="26">
        <v>1.8735999999999999</v>
      </c>
      <c r="BO67" s="26">
        <v>1.8729</v>
      </c>
      <c r="BP67" s="26">
        <v>1.8722000000000001</v>
      </c>
      <c r="BQ67" s="26">
        <v>1.8729</v>
      </c>
      <c r="BR67" s="26">
        <v>1.8741000000000001</v>
      </c>
      <c r="BS67" s="26">
        <v>1.8749</v>
      </c>
      <c r="BT67" s="26">
        <v>1.8749</v>
      </c>
      <c r="BU67" s="26">
        <v>1.8754</v>
      </c>
      <c r="BV67" s="26">
        <v>1.8753</v>
      </c>
      <c r="BW67" s="26">
        <v>1.8751</v>
      </c>
      <c r="BX67" s="26">
        <v>1.8743000000000001</v>
      </c>
      <c r="BY67" s="26">
        <v>1.8747</v>
      </c>
      <c r="BZ67" s="26">
        <v>1.8741000000000001</v>
      </c>
      <c r="CA67" s="26">
        <v>1.8742000000000001</v>
      </c>
      <c r="CB67" s="26">
        <v>1.8729</v>
      </c>
      <c r="CC67" s="26">
        <v>1.8727</v>
      </c>
      <c r="CD67" s="26">
        <v>1.8718999999999999</v>
      </c>
      <c r="CE67" s="26">
        <v>1.8724000000000001</v>
      </c>
      <c r="CF67" s="26">
        <v>1.8738999999999999</v>
      </c>
      <c r="CG67" s="26">
        <v>1.8735999999999999</v>
      </c>
      <c r="CH67" s="26">
        <v>1.8808</v>
      </c>
      <c r="CI67" s="26">
        <v>1.8813</v>
      </c>
      <c r="CJ67" s="26">
        <v>1.8812</v>
      </c>
      <c r="CK67" s="26">
        <v>1.8803000000000001</v>
      </c>
      <c r="CL67" s="26">
        <v>1.8805000000000001</v>
      </c>
      <c r="CM67" s="26">
        <v>1.88</v>
      </c>
      <c r="CN67" s="26">
        <v>1.881</v>
      </c>
      <c r="CO67" s="26">
        <v>1.8823000000000001</v>
      </c>
      <c r="CP67" s="26">
        <v>1.8821000000000001</v>
      </c>
      <c r="CQ67" s="26">
        <v>1.881</v>
      </c>
      <c r="CR67" s="26">
        <v>1.8809</v>
      </c>
      <c r="CS67" s="26">
        <v>1.8805000000000001</v>
      </c>
      <c r="CT67" s="26">
        <v>1.8805000000000001</v>
      </c>
      <c r="CU67" s="26">
        <v>1.8805000000000001</v>
      </c>
      <c r="CV67" s="26">
        <v>1.8796999999999999</v>
      </c>
      <c r="CW67" s="26">
        <v>1.8794</v>
      </c>
      <c r="CX67" s="26">
        <v>1.8794</v>
      </c>
      <c r="CY67" s="26">
        <v>1.8806</v>
      </c>
      <c r="CZ67" s="26">
        <v>1.8805000000000001</v>
      </c>
      <c r="DA67" s="26">
        <v>1.8795999999999999</v>
      </c>
      <c r="DB67" s="26">
        <v>1.8798999999999999</v>
      </c>
      <c r="DC67" s="26">
        <v>1.8789</v>
      </c>
      <c r="DD67" s="26">
        <v>1.8801000000000001</v>
      </c>
      <c r="DE67" s="26">
        <v>1.8802000000000001</v>
      </c>
    </row>
    <row r="68" spans="1:109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18"/>
      <c r="H68" s="18"/>
      <c r="I68" s="18"/>
      <c r="J68" s="18"/>
      <c r="K68" s="24">
        <v>1943.8761</v>
      </c>
      <c r="L68" s="24">
        <v>1945.8937000000001</v>
      </c>
      <c r="M68" s="24">
        <v>1947.9036000000001</v>
      </c>
      <c r="N68" s="24">
        <v>1946.9776999999999</v>
      </c>
      <c r="O68" s="24">
        <v>1943.3252</v>
      </c>
      <c r="P68" s="24">
        <v>1941.0488</v>
      </c>
      <c r="Q68" s="24">
        <v>1939.1433</v>
      </c>
      <c r="R68" s="24">
        <v>1939.3613</v>
      </c>
      <c r="S68" s="24">
        <v>1942.547</v>
      </c>
      <c r="T68" s="24">
        <v>1961.8658</v>
      </c>
      <c r="U68" s="24">
        <v>1966.0935999999999</v>
      </c>
      <c r="V68" s="24">
        <v>1966.1437000000001</v>
      </c>
      <c r="W68" s="24">
        <v>1965.8670999999999</v>
      </c>
      <c r="X68" s="24">
        <v>1963.6802</v>
      </c>
      <c r="Y68" s="24">
        <v>1961.692</v>
      </c>
      <c r="Z68" s="24">
        <v>1956.8447000000001</v>
      </c>
      <c r="AA68" s="24">
        <v>1952.7229</v>
      </c>
      <c r="AB68" s="24">
        <v>1947.7157</v>
      </c>
      <c r="AC68" s="24">
        <v>1947.1907000000001</v>
      </c>
      <c r="AD68" s="24">
        <v>1943.5944999999999</v>
      </c>
      <c r="AE68" s="24">
        <v>1942.5607</v>
      </c>
      <c r="AF68" s="24">
        <v>1942.3090999999999</v>
      </c>
      <c r="AG68" s="24">
        <v>1944.3336999999999</v>
      </c>
      <c r="AH68" s="24">
        <v>1950.4706000000001</v>
      </c>
      <c r="AI68" s="24">
        <v>1957.2964999999999</v>
      </c>
      <c r="AJ68" s="24">
        <v>2088.6277</v>
      </c>
      <c r="AK68" s="24">
        <v>2084.0556999999999</v>
      </c>
      <c r="AL68" s="24">
        <v>2074.2631999999999</v>
      </c>
      <c r="AM68" s="24">
        <v>2066.2896000000001</v>
      </c>
      <c r="AN68" s="24">
        <v>2057.1327999999999</v>
      </c>
      <c r="AO68" s="24">
        <v>2057.2851999999998</v>
      </c>
      <c r="AP68" s="24">
        <v>2074.5408000000002</v>
      </c>
      <c r="AQ68" s="24">
        <v>2087.0846999999999</v>
      </c>
      <c r="AR68" s="24">
        <v>2081.2058000000002</v>
      </c>
      <c r="AS68" s="24">
        <v>2076.1752999999999</v>
      </c>
      <c r="AT68" s="24">
        <v>2073.8298</v>
      </c>
      <c r="AU68" s="24">
        <v>2072.2280000000001</v>
      </c>
      <c r="AV68" s="24">
        <v>2071.6244999999999</v>
      </c>
      <c r="AW68" s="24">
        <v>2073.9353000000001</v>
      </c>
      <c r="AX68" s="24">
        <v>2074.2982999999999</v>
      </c>
      <c r="AY68" s="24">
        <v>2073.7541999999999</v>
      </c>
      <c r="AZ68" s="24">
        <v>2073.4272000000001</v>
      </c>
      <c r="BA68" s="24">
        <v>2074.0308</v>
      </c>
      <c r="BB68" s="24">
        <v>2073.0468999999998</v>
      </c>
      <c r="BC68" s="24">
        <v>2075.7820000000002</v>
      </c>
      <c r="BD68" s="24">
        <v>2082.6095999999998</v>
      </c>
      <c r="BE68" s="24">
        <v>2090.0808000000002</v>
      </c>
      <c r="BF68" s="24">
        <v>2092.7912999999999</v>
      </c>
      <c r="BG68" s="24">
        <v>2091.7058000000002</v>
      </c>
      <c r="BH68" s="25"/>
      <c r="BI68" s="26">
        <v>1.883</v>
      </c>
      <c r="BJ68" s="26">
        <v>1.8833</v>
      </c>
      <c r="BK68" s="26">
        <v>1.8836999999999999</v>
      </c>
      <c r="BL68" s="26">
        <v>1.8841000000000001</v>
      </c>
      <c r="BM68" s="26">
        <v>1.8843000000000001</v>
      </c>
      <c r="BN68" s="26">
        <v>1.8826000000000001</v>
      </c>
      <c r="BO68" s="26">
        <v>1.883</v>
      </c>
      <c r="BP68" s="26">
        <v>1.883</v>
      </c>
      <c r="BQ68" s="26">
        <v>1.8827</v>
      </c>
      <c r="BR68" s="26">
        <v>1.8847</v>
      </c>
      <c r="BS68" s="26">
        <v>1.8845000000000001</v>
      </c>
      <c r="BT68" s="26">
        <v>1.885</v>
      </c>
      <c r="BU68" s="26">
        <v>1.8844000000000001</v>
      </c>
      <c r="BV68" s="26">
        <v>1.885</v>
      </c>
      <c r="BW68" s="26">
        <v>1.8838999999999999</v>
      </c>
      <c r="BX68" s="26">
        <v>1.8839999999999999</v>
      </c>
      <c r="BY68" s="26">
        <v>1.8835999999999999</v>
      </c>
      <c r="BZ68" s="26">
        <v>1.8835</v>
      </c>
      <c r="CA68" s="26">
        <v>1.8826000000000001</v>
      </c>
      <c r="CB68" s="26">
        <v>1.883</v>
      </c>
      <c r="CC68" s="26">
        <v>1.8821000000000001</v>
      </c>
      <c r="CD68" s="26">
        <v>1.8827</v>
      </c>
      <c r="CE68" s="26">
        <v>1.8826000000000001</v>
      </c>
      <c r="CF68" s="26">
        <v>1.8825000000000001</v>
      </c>
      <c r="CG68" s="26">
        <v>1.8834</v>
      </c>
      <c r="CH68" s="26">
        <v>1.8954</v>
      </c>
      <c r="CI68" s="26">
        <v>1.8952</v>
      </c>
      <c r="CJ68" s="26">
        <v>1.8944000000000001</v>
      </c>
      <c r="CK68" s="26">
        <v>1.8929</v>
      </c>
      <c r="CL68" s="26">
        <v>1.8922000000000001</v>
      </c>
      <c r="CM68" s="26">
        <v>1.8926000000000001</v>
      </c>
      <c r="CN68" s="26">
        <v>1.895</v>
      </c>
      <c r="CO68" s="26">
        <v>1.8969</v>
      </c>
      <c r="CP68" s="26">
        <v>1.8966000000000001</v>
      </c>
      <c r="CQ68" s="26">
        <v>1.8959999999999999</v>
      </c>
      <c r="CR68" s="26">
        <v>1.8953</v>
      </c>
      <c r="CS68" s="26">
        <v>1.8956999999999999</v>
      </c>
      <c r="CT68" s="26">
        <v>1.8952</v>
      </c>
      <c r="CU68" s="26">
        <v>1.8946000000000001</v>
      </c>
      <c r="CV68" s="26">
        <v>1.8937999999999999</v>
      </c>
      <c r="CW68" s="26">
        <v>1.893</v>
      </c>
      <c r="CX68" s="26">
        <v>1.8935</v>
      </c>
      <c r="CY68" s="26">
        <v>1.8935999999999999</v>
      </c>
      <c r="CZ68" s="26">
        <v>1.8933</v>
      </c>
      <c r="DA68" s="26">
        <v>1.8929</v>
      </c>
      <c r="DB68" s="26">
        <v>1.8934</v>
      </c>
      <c r="DC68" s="26">
        <v>1.8944000000000001</v>
      </c>
      <c r="DD68" s="26">
        <v>1.8952</v>
      </c>
      <c r="DE68" s="26">
        <v>1.8954</v>
      </c>
    </row>
    <row r="69" spans="1:109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18"/>
      <c r="H69" s="18"/>
      <c r="I69" s="18"/>
      <c r="J69" s="18"/>
      <c r="K69" s="24">
        <v>1919.7904000000001</v>
      </c>
      <c r="L69" s="24">
        <v>1939.1171999999999</v>
      </c>
      <c r="M69" s="24">
        <v>1938.5146</v>
      </c>
      <c r="N69" s="24">
        <v>1936.2909999999999</v>
      </c>
      <c r="O69" s="24">
        <v>1931.0364</v>
      </c>
      <c r="P69" s="24">
        <v>1929.6202000000001</v>
      </c>
      <c r="Q69" s="24">
        <v>1933.9174</v>
      </c>
      <c r="R69" s="24">
        <v>1936.9701</v>
      </c>
      <c r="S69" s="24">
        <v>1938.1613</v>
      </c>
      <c r="T69" s="24">
        <v>1967.0509999999999</v>
      </c>
      <c r="U69" s="24">
        <v>1967.1809000000001</v>
      </c>
      <c r="V69" s="24">
        <v>1966.6415</v>
      </c>
      <c r="W69" s="24">
        <v>1965.0393999999999</v>
      </c>
      <c r="X69" s="24">
        <v>1963.1460999999999</v>
      </c>
      <c r="Y69" s="24">
        <v>1959.6112000000001</v>
      </c>
      <c r="Z69" s="24">
        <v>1955.5179000000001</v>
      </c>
      <c r="AA69" s="24">
        <v>1954.3013000000001</v>
      </c>
      <c r="AB69" s="24">
        <v>1951.9734000000001</v>
      </c>
      <c r="AC69" s="24">
        <v>1953.7563</v>
      </c>
      <c r="AD69" s="24">
        <v>1955.1792</v>
      </c>
      <c r="AE69" s="24">
        <v>1954.9047</v>
      </c>
      <c r="AF69" s="24">
        <v>1956.0420999999999</v>
      </c>
      <c r="AG69" s="24">
        <v>1956.6385</v>
      </c>
      <c r="AH69" s="24">
        <v>1959.3787</v>
      </c>
      <c r="AI69" s="24">
        <v>1964.8561999999999</v>
      </c>
      <c r="AJ69" s="24">
        <v>2076.5356000000002</v>
      </c>
      <c r="AK69" s="24">
        <v>2073.2372999999998</v>
      </c>
      <c r="AL69" s="24">
        <v>2066.8766999999998</v>
      </c>
      <c r="AM69" s="24">
        <v>2060.1361999999999</v>
      </c>
      <c r="AN69" s="24">
        <v>2054.6921000000002</v>
      </c>
      <c r="AO69" s="24">
        <v>2057.4542999999999</v>
      </c>
      <c r="AP69" s="24">
        <v>2076.8661999999999</v>
      </c>
      <c r="AQ69" s="24">
        <v>2090.0729999999999</v>
      </c>
      <c r="AR69" s="24">
        <v>2084.5461</v>
      </c>
      <c r="AS69" s="24">
        <v>2078.2937000000002</v>
      </c>
      <c r="AT69" s="24">
        <v>2075.1543000000001</v>
      </c>
      <c r="AU69" s="24">
        <v>2072.1017999999999</v>
      </c>
      <c r="AV69" s="24">
        <v>2067.5</v>
      </c>
      <c r="AW69" s="24">
        <v>2069.6959999999999</v>
      </c>
      <c r="AX69" s="24">
        <v>2070.6165000000001</v>
      </c>
      <c r="AY69" s="24">
        <v>2072.0576000000001</v>
      </c>
      <c r="AZ69" s="24">
        <v>2073.9944</v>
      </c>
      <c r="BA69" s="24">
        <v>2074.7660999999998</v>
      </c>
      <c r="BB69" s="24">
        <v>2073.5934999999999</v>
      </c>
      <c r="BC69" s="24">
        <v>2072.9353000000001</v>
      </c>
      <c r="BD69" s="24">
        <v>2070.8380999999999</v>
      </c>
      <c r="BE69" s="24">
        <v>2078.3337000000001</v>
      </c>
      <c r="BF69" s="24">
        <v>2080.6127999999999</v>
      </c>
      <c r="BG69" s="24">
        <v>2080.7240999999999</v>
      </c>
      <c r="BH69" s="25"/>
      <c r="BI69" s="26">
        <v>1.8805000000000001</v>
      </c>
      <c r="BJ69" s="26">
        <v>1.8802000000000001</v>
      </c>
      <c r="BK69" s="26">
        <v>1.8807</v>
      </c>
      <c r="BL69" s="26">
        <v>1.881</v>
      </c>
      <c r="BM69" s="26">
        <v>1.8809</v>
      </c>
      <c r="BN69" s="26">
        <v>1.8794999999999999</v>
      </c>
      <c r="BO69" s="26">
        <v>1.8805000000000001</v>
      </c>
      <c r="BP69" s="26">
        <v>1.8801000000000001</v>
      </c>
      <c r="BQ69" s="26">
        <v>1.8806</v>
      </c>
      <c r="BR69" s="26">
        <v>1.8812</v>
      </c>
      <c r="BS69" s="26">
        <v>1.8821000000000001</v>
      </c>
      <c r="BT69" s="26">
        <v>1.8824000000000001</v>
      </c>
      <c r="BU69" s="26">
        <v>1.8829</v>
      </c>
      <c r="BV69" s="26">
        <v>1.8826000000000001</v>
      </c>
      <c r="BW69" s="26">
        <v>1.8819999999999999</v>
      </c>
      <c r="BX69" s="26">
        <v>1.8816999999999999</v>
      </c>
      <c r="BY69" s="26">
        <v>1.8806</v>
      </c>
      <c r="BZ69" s="26">
        <v>1.8811</v>
      </c>
      <c r="CA69" s="26">
        <v>1.8813</v>
      </c>
      <c r="CB69" s="26">
        <v>1.8804000000000001</v>
      </c>
      <c r="CC69" s="26">
        <v>1.8808</v>
      </c>
      <c r="CD69" s="26">
        <v>1.8807</v>
      </c>
      <c r="CE69" s="26">
        <v>1.8805000000000001</v>
      </c>
      <c r="CF69" s="26">
        <v>1.8812</v>
      </c>
      <c r="CG69" s="26">
        <v>1.8806</v>
      </c>
      <c r="CH69" s="26">
        <v>1.8916999999999999</v>
      </c>
      <c r="CI69" s="26">
        <v>1.8912</v>
      </c>
      <c r="CJ69" s="26">
        <v>1.8904000000000001</v>
      </c>
      <c r="CK69" s="26">
        <v>1.8902000000000001</v>
      </c>
      <c r="CL69" s="26">
        <v>1.8895</v>
      </c>
      <c r="CM69" s="26">
        <v>1.8896999999999999</v>
      </c>
      <c r="CN69" s="26">
        <v>1.893</v>
      </c>
      <c r="CO69" s="26">
        <v>1.8956</v>
      </c>
      <c r="CP69" s="26">
        <v>1.8946000000000001</v>
      </c>
      <c r="CQ69" s="26">
        <v>1.8938999999999999</v>
      </c>
      <c r="CR69" s="26">
        <v>1.8929</v>
      </c>
      <c r="CS69" s="26">
        <v>1.8928</v>
      </c>
      <c r="CT69" s="26">
        <v>1.8922000000000001</v>
      </c>
      <c r="CU69" s="26">
        <v>1.8918999999999999</v>
      </c>
      <c r="CV69" s="26">
        <v>1.8922000000000001</v>
      </c>
      <c r="CW69" s="26">
        <v>1.8915999999999999</v>
      </c>
      <c r="CX69" s="26">
        <v>1.8912</v>
      </c>
      <c r="CY69" s="26">
        <v>1.8914</v>
      </c>
      <c r="CZ69" s="26">
        <v>1.8913</v>
      </c>
      <c r="DA69" s="26">
        <v>1.8892</v>
      </c>
      <c r="DB69" s="26">
        <v>1.8898999999999999</v>
      </c>
      <c r="DC69" s="26">
        <v>1.8904000000000001</v>
      </c>
      <c r="DD69" s="26">
        <v>1.8916999999999999</v>
      </c>
      <c r="DE69" s="26">
        <v>1.8912</v>
      </c>
    </row>
    <row r="70" spans="1:109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18"/>
      <c r="H70" s="18"/>
      <c r="I70" s="18"/>
      <c r="J70" s="18"/>
      <c r="K70" s="24">
        <v>1969.3191999999999</v>
      </c>
      <c r="L70" s="24">
        <v>1982.6521</v>
      </c>
      <c r="M70" s="24">
        <v>1979.0573999999999</v>
      </c>
      <c r="N70" s="24">
        <v>1977.4820999999999</v>
      </c>
      <c r="O70" s="24">
        <v>1979.8933</v>
      </c>
      <c r="P70" s="24">
        <v>1979.0487000000001</v>
      </c>
      <c r="Q70" s="24">
        <v>1983.7092</v>
      </c>
      <c r="R70" s="24">
        <v>1986.7719999999999</v>
      </c>
      <c r="S70" s="24">
        <v>1984.7952</v>
      </c>
      <c r="T70" s="24">
        <v>1997.8855000000001</v>
      </c>
      <c r="U70" s="24">
        <v>1995.2527</v>
      </c>
      <c r="V70" s="24">
        <v>1992.9812999999999</v>
      </c>
      <c r="W70" s="24">
        <v>1992.6881000000001</v>
      </c>
      <c r="X70" s="24">
        <v>1994.0521000000001</v>
      </c>
      <c r="Y70" s="24">
        <v>1995.3371999999999</v>
      </c>
      <c r="Z70" s="24">
        <v>1998.6597999999999</v>
      </c>
      <c r="AA70" s="24">
        <v>2001.5364</v>
      </c>
      <c r="AB70" s="24">
        <v>2002.5257999999999</v>
      </c>
      <c r="AC70" s="24">
        <v>2006.8073999999999</v>
      </c>
      <c r="AD70" s="24">
        <v>2008.1963000000001</v>
      </c>
      <c r="AE70" s="24">
        <v>2008.0461</v>
      </c>
      <c r="AF70" s="24">
        <v>2007.4081000000001</v>
      </c>
      <c r="AG70" s="24">
        <v>2002.5038999999999</v>
      </c>
      <c r="AH70" s="24">
        <v>2001.6819</v>
      </c>
      <c r="AI70" s="24">
        <v>2001.3295000000001</v>
      </c>
      <c r="AJ70" s="24">
        <v>2021.579</v>
      </c>
      <c r="AK70" s="24">
        <v>2020.2698</v>
      </c>
      <c r="AL70" s="24">
        <v>2016.8904</v>
      </c>
      <c r="AM70" s="24">
        <v>2015.4022</v>
      </c>
      <c r="AN70" s="24">
        <v>2011.3335999999999</v>
      </c>
      <c r="AO70" s="24">
        <v>2008.3173999999999</v>
      </c>
      <c r="AP70" s="24">
        <v>2018.2765999999999</v>
      </c>
      <c r="AQ70" s="24">
        <v>2019.0948000000001</v>
      </c>
      <c r="AR70" s="24">
        <v>2015.7418</v>
      </c>
      <c r="AS70" s="24">
        <v>2014.6016999999999</v>
      </c>
      <c r="AT70" s="24">
        <v>2012.8140000000001</v>
      </c>
      <c r="AU70" s="24">
        <v>2010.5070000000001</v>
      </c>
      <c r="AV70" s="24">
        <v>2014.2474</v>
      </c>
      <c r="AW70" s="24">
        <v>2013.3801000000001</v>
      </c>
      <c r="AX70" s="24">
        <v>2016.4231</v>
      </c>
      <c r="AY70" s="24">
        <v>2015.8821</v>
      </c>
      <c r="AZ70" s="24">
        <v>2015.8252</v>
      </c>
      <c r="BA70" s="24">
        <v>2015.3015</v>
      </c>
      <c r="BB70" s="24">
        <v>2016.2817</v>
      </c>
      <c r="BC70" s="24">
        <v>2016.8168000000001</v>
      </c>
      <c r="BD70" s="24">
        <v>2018.1989000000001</v>
      </c>
      <c r="BE70" s="24">
        <v>2023.6827000000001</v>
      </c>
      <c r="BF70" s="24">
        <v>2022.1902</v>
      </c>
      <c r="BG70" s="24">
        <v>2022.1813999999999</v>
      </c>
      <c r="BH70" s="25"/>
      <c r="BI70" s="26">
        <v>1.8327</v>
      </c>
      <c r="BJ70" s="26">
        <v>1.8363</v>
      </c>
      <c r="BK70" s="26">
        <v>1.8371</v>
      </c>
      <c r="BL70" s="26">
        <v>1.8383</v>
      </c>
      <c r="BM70" s="26">
        <v>1.8371999999999999</v>
      </c>
      <c r="BN70" s="26">
        <v>1.8372999999999999</v>
      </c>
      <c r="BO70" s="26">
        <v>1.8368</v>
      </c>
      <c r="BP70" s="26">
        <v>1.8359000000000001</v>
      </c>
      <c r="BQ70" s="26">
        <v>1.8365</v>
      </c>
      <c r="BR70" s="26">
        <v>1.8394999999999999</v>
      </c>
      <c r="BS70" s="26">
        <v>1.8402000000000001</v>
      </c>
      <c r="BT70" s="26">
        <v>1.8403</v>
      </c>
      <c r="BU70" s="26">
        <v>1.8406</v>
      </c>
      <c r="BV70" s="26">
        <v>1.8404</v>
      </c>
      <c r="BW70" s="26">
        <v>1.8408</v>
      </c>
      <c r="BX70" s="26">
        <v>1.8405</v>
      </c>
      <c r="BY70" s="26">
        <v>1.8402000000000001</v>
      </c>
      <c r="BZ70" s="26">
        <v>1.8403</v>
      </c>
      <c r="CA70" s="26">
        <v>1.8401000000000001</v>
      </c>
      <c r="CB70" s="26">
        <v>1.8395999999999999</v>
      </c>
      <c r="CC70" s="26">
        <v>1.8389</v>
      </c>
      <c r="CD70" s="26">
        <v>1.8383</v>
      </c>
      <c r="CE70" s="26">
        <v>1.8388</v>
      </c>
      <c r="CF70" s="26">
        <v>1.8383</v>
      </c>
      <c r="CG70" s="26">
        <v>1.8382000000000001</v>
      </c>
      <c r="CH70" s="26">
        <v>1.8468</v>
      </c>
      <c r="CI70" s="26">
        <v>1.8472999999999999</v>
      </c>
      <c r="CJ70" s="26">
        <v>1.8462000000000001</v>
      </c>
      <c r="CK70" s="26">
        <v>1.8460000000000001</v>
      </c>
      <c r="CL70" s="26">
        <v>1.8462000000000001</v>
      </c>
      <c r="CM70" s="26">
        <v>1.8460000000000001</v>
      </c>
      <c r="CN70" s="26">
        <v>1.8473999999999999</v>
      </c>
      <c r="CO70" s="26">
        <v>1.8486</v>
      </c>
      <c r="CP70" s="26">
        <v>1.8467</v>
      </c>
      <c r="CQ70" s="26">
        <v>1.8464</v>
      </c>
      <c r="CR70" s="26">
        <v>1.8460000000000001</v>
      </c>
      <c r="CS70" s="26">
        <v>1.8460000000000001</v>
      </c>
      <c r="CT70" s="26">
        <v>1.8454999999999999</v>
      </c>
      <c r="CU70" s="26">
        <v>1.8447</v>
      </c>
      <c r="CV70" s="26">
        <v>1.8443000000000001</v>
      </c>
      <c r="CW70" s="26">
        <v>1.8447</v>
      </c>
      <c r="CX70" s="26">
        <v>1.8441000000000001</v>
      </c>
      <c r="CY70" s="26">
        <v>1.8447</v>
      </c>
      <c r="CZ70" s="26">
        <v>1.8446</v>
      </c>
      <c r="DA70" s="26">
        <v>1.8443000000000001</v>
      </c>
      <c r="DB70" s="26">
        <v>1.8445</v>
      </c>
      <c r="DC70" s="26">
        <v>1.8448</v>
      </c>
      <c r="DD70" s="26">
        <v>1.8468</v>
      </c>
      <c r="DE70" s="26">
        <v>1.8464</v>
      </c>
    </row>
    <row r="71" spans="1:109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18"/>
      <c r="H71" s="18"/>
      <c r="I71" s="18"/>
      <c r="J71" s="18"/>
      <c r="K71" s="24">
        <v>1837.7129</v>
      </c>
      <c r="L71" s="24">
        <v>1901.5545999999999</v>
      </c>
      <c r="M71" s="24">
        <v>1898.6033</v>
      </c>
      <c r="N71" s="24">
        <v>1896.5795000000001</v>
      </c>
      <c r="O71" s="24">
        <v>1889.902</v>
      </c>
      <c r="P71" s="24">
        <v>1884.8638000000001</v>
      </c>
      <c r="Q71" s="24">
        <v>1888.9804999999999</v>
      </c>
      <c r="R71" s="24">
        <v>1895.7761</v>
      </c>
      <c r="S71" s="24">
        <v>1900.8733999999999</v>
      </c>
      <c r="T71" s="24">
        <v>1961.7833000000001</v>
      </c>
      <c r="U71" s="24">
        <v>1959.845</v>
      </c>
      <c r="V71" s="24">
        <v>1957.2311</v>
      </c>
      <c r="W71" s="24">
        <v>1953.7126000000001</v>
      </c>
      <c r="X71" s="24">
        <v>1951.8402000000001</v>
      </c>
      <c r="Y71" s="24">
        <v>1950.3562999999999</v>
      </c>
      <c r="Z71" s="24">
        <v>1949.0781999999999</v>
      </c>
      <c r="AA71" s="24">
        <v>1948.2628</v>
      </c>
      <c r="AB71" s="24">
        <v>1945.9481000000001</v>
      </c>
      <c r="AC71" s="24">
        <v>1949.6273000000001</v>
      </c>
      <c r="AD71" s="24">
        <v>1949.9612</v>
      </c>
      <c r="AE71" s="24">
        <v>1951.0873999999999</v>
      </c>
      <c r="AF71" s="24">
        <v>1954.865</v>
      </c>
      <c r="AG71" s="24">
        <v>1953.1023</v>
      </c>
      <c r="AH71" s="24">
        <v>1953.6367</v>
      </c>
      <c r="AI71" s="24">
        <v>1960.5998999999999</v>
      </c>
      <c r="AJ71" s="24">
        <v>2132.8984</v>
      </c>
      <c r="AK71" s="24">
        <v>2130.5432000000001</v>
      </c>
      <c r="AL71" s="24">
        <v>2122.8200999999999</v>
      </c>
      <c r="AM71" s="24">
        <v>2117.0500000000002</v>
      </c>
      <c r="AN71" s="24">
        <v>2107.8865000000001</v>
      </c>
      <c r="AO71" s="24">
        <v>2097.0763999999999</v>
      </c>
      <c r="AP71" s="24">
        <v>2110.6057000000001</v>
      </c>
      <c r="AQ71" s="24">
        <v>2107.6606000000002</v>
      </c>
      <c r="AR71" s="24">
        <v>2092.4733999999999</v>
      </c>
      <c r="AS71" s="24">
        <v>2081.239</v>
      </c>
      <c r="AT71" s="24">
        <v>2073.0720000000001</v>
      </c>
      <c r="AU71" s="24">
        <v>2064.0673999999999</v>
      </c>
      <c r="AV71" s="24">
        <v>2057.3236999999999</v>
      </c>
      <c r="AW71" s="24">
        <v>2059.0962</v>
      </c>
      <c r="AX71" s="24">
        <v>2062.8948</v>
      </c>
      <c r="AY71" s="24">
        <v>2066.3004999999998</v>
      </c>
      <c r="AZ71" s="24">
        <v>2070.1208000000001</v>
      </c>
      <c r="BA71" s="24">
        <v>2077.6774999999998</v>
      </c>
      <c r="BB71" s="24">
        <v>2088.5830000000001</v>
      </c>
      <c r="BC71" s="24">
        <v>2099.7397000000001</v>
      </c>
      <c r="BD71" s="24">
        <v>2109.3081000000002</v>
      </c>
      <c r="BE71" s="24">
        <v>2121.0803000000001</v>
      </c>
      <c r="BF71" s="24">
        <v>2128.1633000000002</v>
      </c>
      <c r="BG71" s="24">
        <v>2130.8258999999998</v>
      </c>
      <c r="BH71" s="25"/>
      <c r="BI71" s="26">
        <v>1.8734</v>
      </c>
      <c r="BJ71" s="26">
        <v>1.8773</v>
      </c>
      <c r="BK71" s="26">
        <v>1.8775999999999999</v>
      </c>
      <c r="BL71" s="26">
        <v>1.8775999999999999</v>
      </c>
      <c r="BM71" s="26">
        <v>1.8778999999999999</v>
      </c>
      <c r="BN71" s="26">
        <v>1.8773</v>
      </c>
      <c r="BO71" s="26">
        <v>1.8776999999999999</v>
      </c>
      <c r="BP71" s="26">
        <v>1.8774</v>
      </c>
      <c r="BQ71" s="26">
        <v>1.8769</v>
      </c>
      <c r="BR71" s="26">
        <v>1.8801000000000001</v>
      </c>
      <c r="BS71" s="26">
        <v>1.8802000000000001</v>
      </c>
      <c r="BT71" s="26">
        <v>1.8798999999999999</v>
      </c>
      <c r="BU71" s="26">
        <v>1.8811</v>
      </c>
      <c r="BV71" s="26">
        <v>1.8811</v>
      </c>
      <c r="BW71" s="26">
        <v>1.8804000000000001</v>
      </c>
      <c r="BX71" s="26">
        <v>1.8797999999999999</v>
      </c>
      <c r="BY71" s="26">
        <v>1.8804000000000001</v>
      </c>
      <c r="BZ71" s="26">
        <v>1.8805000000000001</v>
      </c>
      <c r="CA71" s="26">
        <v>1.8798999999999999</v>
      </c>
      <c r="CB71" s="26">
        <v>1.88</v>
      </c>
      <c r="CC71" s="26">
        <v>1.8802000000000001</v>
      </c>
      <c r="CD71" s="26">
        <v>1.8794999999999999</v>
      </c>
      <c r="CE71" s="26">
        <v>1.8794999999999999</v>
      </c>
      <c r="CF71" s="26">
        <v>1.8806</v>
      </c>
      <c r="CG71" s="26">
        <v>1.8794</v>
      </c>
      <c r="CH71" s="26">
        <v>1.8998999999999999</v>
      </c>
      <c r="CI71" s="26">
        <v>1.9000999999999999</v>
      </c>
      <c r="CJ71" s="26">
        <v>1.8984000000000001</v>
      </c>
      <c r="CK71" s="26">
        <v>1.8971</v>
      </c>
      <c r="CL71" s="26">
        <v>1.8954</v>
      </c>
      <c r="CM71" s="26">
        <v>1.8936999999999999</v>
      </c>
      <c r="CN71" s="26">
        <v>1.8956999999999999</v>
      </c>
      <c r="CO71" s="26">
        <v>1.8958999999999999</v>
      </c>
      <c r="CP71" s="26">
        <v>1.8929</v>
      </c>
      <c r="CQ71" s="26">
        <v>1.8916999999999999</v>
      </c>
      <c r="CR71" s="26">
        <v>1.8906000000000001</v>
      </c>
      <c r="CS71" s="26">
        <v>1.8898999999999999</v>
      </c>
      <c r="CT71" s="26">
        <v>1.8895999999999999</v>
      </c>
      <c r="CU71" s="26">
        <v>1.8884000000000001</v>
      </c>
      <c r="CV71" s="26">
        <v>1.8887</v>
      </c>
      <c r="CW71" s="26">
        <v>1.8879999999999999</v>
      </c>
      <c r="CX71" s="26">
        <v>1.8885000000000001</v>
      </c>
      <c r="CY71" s="26">
        <v>1.8900999999999999</v>
      </c>
      <c r="CZ71" s="26">
        <v>1.891</v>
      </c>
      <c r="DA71" s="26">
        <v>1.8918999999999999</v>
      </c>
      <c r="DB71" s="26">
        <v>1.8938999999999999</v>
      </c>
      <c r="DC71" s="26">
        <v>1.8964000000000001</v>
      </c>
      <c r="DD71" s="26">
        <v>1.8982000000000001</v>
      </c>
      <c r="DE71" s="26">
        <v>1.8998999999999999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1"/>
  <sheetViews>
    <sheetView zoomScale="70" zoomScaleNormal="70" workbookViewId="0">
      <selection activeCell="E52" sqref="E52"/>
    </sheetView>
  </sheetViews>
  <sheetFormatPr defaultRowHeight="16.5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 t="s">
        <v>67</v>
      </c>
      <c r="H1" s="28" t="s">
        <v>68</v>
      </c>
      <c r="I1" s="28" t="s">
        <v>69</v>
      </c>
      <c r="J1" s="28" t="s">
        <v>70</v>
      </c>
      <c r="K1" s="16" t="s">
        <v>13</v>
      </c>
      <c r="L1" s="16" t="s">
        <v>14</v>
      </c>
      <c r="M1" s="16" t="s">
        <v>15</v>
      </c>
      <c r="N1" s="16" t="s">
        <v>16</v>
      </c>
      <c r="O1" s="16" t="s">
        <v>17</v>
      </c>
      <c r="P1" s="16" t="s">
        <v>18</v>
      </c>
      <c r="Q1" s="16" t="s">
        <v>19</v>
      </c>
      <c r="R1" s="16" t="s">
        <v>20</v>
      </c>
      <c r="S1" s="16" t="s">
        <v>21</v>
      </c>
      <c r="T1" s="16" t="s">
        <v>22</v>
      </c>
      <c r="U1" s="16" t="s">
        <v>23</v>
      </c>
      <c r="V1" s="16" t="s">
        <v>24</v>
      </c>
      <c r="W1" s="16" t="s">
        <v>25</v>
      </c>
      <c r="X1" s="16" t="s">
        <v>26</v>
      </c>
      <c r="Y1" s="16" t="s">
        <v>27</v>
      </c>
      <c r="Z1" s="16" t="s">
        <v>28</v>
      </c>
      <c r="AA1" s="16" t="s">
        <v>29</v>
      </c>
      <c r="AB1" s="16" t="s">
        <v>30</v>
      </c>
      <c r="AC1" s="16" t="s">
        <v>31</v>
      </c>
      <c r="AD1" s="16" t="s">
        <v>32</v>
      </c>
      <c r="AE1" s="16" t="s">
        <v>33</v>
      </c>
      <c r="AF1" s="16" t="s">
        <v>34</v>
      </c>
      <c r="AG1" s="16" t="s">
        <v>35</v>
      </c>
      <c r="AH1" s="16" t="s">
        <v>36</v>
      </c>
      <c r="AI1" s="16" t="s">
        <v>37</v>
      </c>
      <c r="AJ1" s="16" t="s">
        <v>38</v>
      </c>
      <c r="AK1" s="16" t="s">
        <v>39</v>
      </c>
      <c r="AL1" s="16" t="s">
        <v>40</v>
      </c>
      <c r="AM1" s="16" t="s">
        <v>41</v>
      </c>
      <c r="AN1" s="16" t="s">
        <v>42</v>
      </c>
      <c r="AO1" s="16" t="s">
        <v>43</v>
      </c>
      <c r="AP1" s="16" t="s">
        <v>44</v>
      </c>
      <c r="AQ1" s="16" t="s">
        <v>45</v>
      </c>
      <c r="AR1" s="16" t="s">
        <v>46</v>
      </c>
      <c r="AS1" s="16" t="s">
        <v>47</v>
      </c>
      <c r="AT1" s="16" t="s">
        <v>48</v>
      </c>
      <c r="AU1" s="16" t="s">
        <v>49</v>
      </c>
      <c r="AV1" s="16" t="s">
        <v>50</v>
      </c>
      <c r="AW1" s="16" t="s">
        <v>51</v>
      </c>
      <c r="AX1" s="16" t="s">
        <v>52</v>
      </c>
      <c r="AY1" s="16" t="s">
        <v>53</v>
      </c>
      <c r="AZ1" s="16" t="s">
        <v>54</v>
      </c>
      <c r="BA1" s="16" t="s">
        <v>55</v>
      </c>
      <c r="BB1" s="16" t="s">
        <v>56</v>
      </c>
      <c r="BC1" s="16" t="s">
        <v>57</v>
      </c>
      <c r="BD1" s="16" t="s">
        <v>58</v>
      </c>
      <c r="BE1" s="16" t="s">
        <v>59</v>
      </c>
      <c r="BF1" s="16" t="s">
        <v>60</v>
      </c>
      <c r="BG1" s="16" t="s">
        <v>61</v>
      </c>
    </row>
    <row r="2" spans="1:59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30">
        <f>AVERAGE(K2)</f>
        <v>1.8732</v>
      </c>
      <c r="H2" s="30">
        <f>AVERAGE(L2:S2)</f>
        <v>1.8747500000000001</v>
      </c>
      <c r="I2" s="30">
        <f>AVERAGE(T2:AI2)</f>
        <v>1.8753312499999997</v>
      </c>
      <c r="J2" s="30">
        <f>AVERAGE(AJ2:BG2)</f>
        <v>1.8804541666666665</v>
      </c>
      <c r="K2" s="14">
        <v>1.8732</v>
      </c>
      <c r="L2" s="14">
        <v>1.8744000000000001</v>
      </c>
      <c r="M2" s="14">
        <v>1.8744000000000001</v>
      </c>
      <c r="N2" s="14">
        <v>1.8752</v>
      </c>
      <c r="O2" s="14">
        <v>1.8762000000000001</v>
      </c>
      <c r="P2" s="14">
        <v>1.8748</v>
      </c>
      <c r="Q2" s="14">
        <v>1.8749</v>
      </c>
      <c r="R2" s="14">
        <v>1.8740000000000001</v>
      </c>
      <c r="S2" s="14">
        <v>1.8741000000000001</v>
      </c>
      <c r="T2" s="14">
        <v>1.8751</v>
      </c>
      <c r="U2" s="14">
        <v>1.8758999999999999</v>
      </c>
      <c r="V2" s="14">
        <v>1.8756999999999999</v>
      </c>
      <c r="W2" s="14">
        <v>1.8756999999999999</v>
      </c>
      <c r="X2" s="14">
        <v>1.8761000000000001</v>
      </c>
      <c r="Y2" s="14">
        <v>1.8757999999999999</v>
      </c>
      <c r="Z2" s="14">
        <v>1.877</v>
      </c>
      <c r="AA2" s="14">
        <v>1.8757999999999999</v>
      </c>
      <c r="AB2" s="14">
        <v>1.8758999999999999</v>
      </c>
      <c r="AC2" s="14">
        <v>1.8756999999999999</v>
      </c>
      <c r="AD2" s="14">
        <v>1.8753</v>
      </c>
      <c r="AE2" s="14">
        <v>1.8740000000000001</v>
      </c>
      <c r="AF2" s="14">
        <v>1.8743000000000001</v>
      </c>
      <c r="AG2" s="14">
        <v>1.8741000000000001</v>
      </c>
      <c r="AH2" s="14">
        <v>1.8741000000000001</v>
      </c>
      <c r="AI2" s="14">
        <v>1.8748</v>
      </c>
      <c r="AJ2" s="14">
        <v>1.8798999999999999</v>
      </c>
      <c r="AK2" s="14">
        <v>1.8802000000000001</v>
      </c>
      <c r="AL2" s="14">
        <v>1.8801000000000001</v>
      </c>
      <c r="AM2" s="14">
        <v>1.88</v>
      </c>
      <c r="AN2" s="14">
        <v>1.8803000000000001</v>
      </c>
      <c r="AO2" s="14">
        <v>1.8806</v>
      </c>
      <c r="AP2" s="14">
        <v>1.8823000000000001</v>
      </c>
      <c r="AQ2" s="14">
        <v>1.8828</v>
      </c>
      <c r="AR2" s="14">
        <v>1.8822000000000001</v>
      </c>
      <c r="AS2" s="14">
        <v>1.8818999999999999</v>
      </c>
      <c r="AT2" s="14">
        <v>1.8814</v>
      </c>
      <c r="AU2" s="14">
        <v>1.8813</v>
      </c>
      <c r="AV2" s="14">
        <v>1.8813</v>
      </c>
      <c r="AW2" s="14">
        <v>1.8811</v>
      </c>
      <c r="AX2" s="14">
        <v>1.8804000000000001</v>
      </c>
      <c r="AY2" s="14">
        <v>1.8802000000000001</v>
      </c>
      <c r="AZ2" s="14">
        <v>1.8794</v>
      </c>
      <c r="BA2" s="14">
        <v>1.8794999999999999</v>
      </c>
      <c r="BB2" s="14">
        <v>1.8794999999999999</v>
      </c>
      <c r="BC2" s="14">
        <v>1.8791</v>
      </c>
      <c r="BD2" s="14">
        <v>1.879</v>
      </c>
      <c r="BE2" s="14">
        <v>1.8789</v>
      </c>
      <c r="BF2" s="14">
        <v>1.8796999999999999</v>
      </c>
      <c r="BG2" s="14">
        <v>1.8797999999999999</v>
      </c>
    </row>
    <row r="3" spans="1:59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30">
        <f t="shared" ref="G3:G51" si="0">AVERAGE(K3)</f>
        <v>1.889</v>
      </c>
      <c r="H3" s="30">
        <f t="shared" ref="H3:H51" si="1">AVERAGE(L3:S3)</f>
        <v>1.8905124999999998</v>
      </c>
      <c r="I3" s="30">
        <f t="shared" ref="I3:I51" si="2">AVERAGE(T3:AI3)</f>
        <v>1.89156875</v>
      </c>
      <c r="J3" s="30">
        <f t="shared" ref="J3:J51" si="3">AVERAGE(AJ3:BG3)</f>
        <v>1.8927874999999998</v>
      </c>
      <c r="K3" s="14">
        <v>1.889</v>
      </c>
      <c r="L3" s="14">
        <v>1.8896999999999999</v>
      </c>
      <c r="M3" s="14">
        <v>1.8904000000000001</v>
      </c>
      <c r="N3" s="14">
        <v>1.8918999999999999</v>
      </c>
      <c r="O3" s="14">
        <v>1.8903000000000001</v>
      </c>
      <c r="P3" s="14">
        <v>1.891</v>
      </c>
      <c r="Q3" s="14">
        <v>1.891</v>
      </c>
      <c r="R3" s="14">
        <v>1.8895999999999999</v>
      </c>
      <c r="S3" s="14">
        <v>1.8902000000000001</v>
      </c>
      <c r="T3" s="14">
        <v>1.8913</v>
      </c>
      <c r="U3" s="14">
        <v>1.8914</v>
      </c>
      <c r="V3" s="14">
        <v>1.8909</v>
      </c>
      <c r="W3" s="14">
        <v>1.8918999999999999</v>
      </c>
      <c r="X3" s="14">
        <v>1.8931</v>
      </c>
      <c r="Y3" s="14">
        <v>1.8916999999999999</v>
      </c>
      <c r="Z3" s="14">
        <v>1.8925000000000001</v>
      </c>
      <c r="AA3" s="14">
        <v>1.8928</v>
      </c>
      <c r="AB3" s="14">
        <v>1.8932</v>
      </c>
      <c r="AC3" s="14">
        <v>1.8915999999999999</v>
      </c>
      <c r="AD3" s="14">
        <v>1.8915999999999999</v>
      </c>
      <c r="AE3" s="14">
        <v>1.8912</v>
      </c>
      <c r="AF3" s="14">
        <v>1.89</v>
      </c>
      <c r="AG3" s="14">
        <v>1.8907</v>
      </c>
      <c r="AH3" s="14">
        <v>1.8903000000000001</v>
      </c>
      <c r="AI3" s="14">
        <v>1.8909</v>
      </c>
      <c r="AJ3" s="14">
        <v>1.8926000000000001</v>
      </c>
      <c r="AK3" s="14">
        <v>1.8927</v>
      </c>
      <c r="AL3" s="14">
        <v>1.8926000000000001</v>
      </c>
      <c r="AM3" s="14">
        <v>1.8927</v>
      </c>
      <c r="AN3" s="14">
        <v>1.8931</v>
      </c>
      <c r="AO3" s="14">
        <v>1.8931</v>
      </c>
      <c r="AP3" s="14">
        <v>1.8936999999999999</v>
      </c>
      <c r="AQ3" s="14">
        <v>1.8949</v>
      </c>
      <c r="AR3" s="14">
        <v>1.8940999999999999</v>
      </c>
      <c r="AS3" s="14">
        <v>1.8942000000000001</v>
      </c>
      <c r="AT3" s="14">
        <v>1.8940999999999999</v>
      </c>
      <c r="AU3" s="14">
        <v>1.8935</v>
      </c>
      <c r="AV3" s="14">
        <v>1.8939999999999999</v>
      </c>
      <c r="AW3" s="14">
        <v>1.8937999999999999</v>
      </c>
      <c r="AX3" s="14">
        <v>1.893</v>
      </c>
      <c r="AY3" s="14">
        <v>1.8923000000000001</v>
      </c>
      <c r="AZ3" s="14">
        <v>1.8923000000000001</v>
      </c>
      <c r="BA3" s="14">
        <v>1.8925000000000001</v>
      </c>
      <c r="BB3" s="14">
        <v>1.8914</v>
      </c>
      <c r="BC3" s="14">
        <v>1.8912</v>
      </c>
      <c r="BD3" s="14">
        <v>1.891</v>
      </c>
      <c r="BE3" s="14">
        <v>1.8905000000000001</v>
      </c>
      <c r="BF3" s="14">
        <v>1.8912</v>
      </c>
      <c r="BG3" s="14">
        <v>1.8924000000000001</v>
      </c>
    </row>
    <row r="4" spans="1:59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30">
        <f t="shared" si="0"/>
        <v>1.8565</v>
      </c>
      <c r="H4" s="30">
        <f t="shared" si="1"/>
        <v>1.8582124999999998</v>
      </c>
      <c r="I4" s="30">
        <f t="shared" si="2"/>
        <v>1.8598250000000001</v>
      </c>
      <c r="J4" s="30">
        <f t="shared" si="3"/>
        <v>1.8694833333333332</v>
      </c>
      <c r="K4" s="14">
        <v>1.8565</v>
      </c>
      <c r="L4" s="14">
        <v>1.8571</v>
      </c>
      <c r="M4" s="14">
        <v>1.8582000000000001</v>
      </c>
      <c r="N4" s="14">
        <v>1.8591</v>
      </c>
      <c r="O4" s="14">
        <v>1.8596999999999999</v>
      </c>
      <c r="P4" s="14">
        <v>1.8585</v>
      </c>
      <c r="Q4" s="14">
        <v>1.8586</v>
      </c>
      <c r="R4" s="14">
        <v>1.8569</v>
      </c>
      <c r="S4" s="14">
        <v>1.8575999999999999</v>
      </c>
      <c r="T4" s="14">
        <v>1.8591</v>
      </c>
      <c r="U4" s="14">
        <v>1.8602000000000001</v>
      </c>
      <c r="V4" s="14">
        <v>1.861</v>
      </c>
      <c r="W4" s="14">
        <v>1.8615999999999999</v>
      </c>
      <c r="X4" s="14">
        <v>1.8615999999999999</v>
      </c>
      <c r="Y4" s="14">
        <v>1.8612</v>
      </c>
      <c r="Z4" s="14">
        <v>1.8611</v>
      </c>
      <c r="AA4" s="14">
        <v>1.8611</v>
      </c>
      <c r="AB4" s="14">
        <v>1.8609</v>
      </c>
      <c r="AC4" s="14">
        <v>1.8596999999999999</v>
      </c>
      <c r="AD4" s="14">
        <v>1.8587</v>
      </c>
      <c r="AE4" s="14">
        <v>1.8582000000000001</v>
      </c>
      <c r="AF4" s="14">
        <v>1.8574999999999999</v>
      </c>
      <c r="AG4" s="14">
        <v>1.8577999999999999</v>
      </c>
      <c r="AH4" s="14">
        <v>1.8579000000000001</v>
      </c>
      <c r="AI4" s="14">
        <v>1.8595999999999999</v>
      </c>
      <c r="AJ4" s="14">
        <v>1.8703000000000001</v>
      </c>
      <c r="AK4" s="14">
        <v>1.8708</v>
      </c>
      <c r="AL4" s="14">
        <v>1.8707</v>
      </c>
      <c r="AM4" s="14">
        <v>1.8697999999999999</v>
      </c>
      <c r="AN4" s="14">
        <v>1.869</v>
      </c>
      <c r="AO4" s="14">
        <v>1.8689</v>
      </c>
      <c r="AP4" s="14">
        <v>1.8704000000000001</v>
      </c>
      <c r="AQ4" s="14">
        <v>1.8715999999999999</v>
      </c>
      <c r="AR4" s="14">
        <v>1.8709</v>
      </c>
      <c r="AS4" s="14">
        <v>1.8698999999999999</v>
      </c>
      <c r="AT4" s="14">
        <v>1.8697999999999999</v>
      </c>
      <c r="AU4" s="14">
        <v>1.8702000000000001</v>
      </c>
      <c r="AV4" s="14">
        <v>1.8695999999999999</v>
      </c>
      <c r="AW4" s="14">
        <v>1.8693</v>
      </c>
      <c r="AX4" s="14">
        <v>1.8685</v>
      </c>
      <c r="AY4" s="14">
        <v>1.8689</v>
      </c>
      <c r="AZ4" s="14">
        <v>1.8676999999999999</v>
      </c>
      <c r="BA4" s="14">
        <v>1.8684000000000001</v>
      </c>
      <c r="BB4" s="14">
        <v>1.8673</v>
      </c>
      <c r="BC4" s="14">
        <v>1.8680000000000001</v>
      </c>
      <c r="BD4" s="14">
        <v>1.8680000000000001</v>
      </c>
      <c r="BE4" s="14">
        <v>1.869</v>
      </c>
      <c r="BF4" s="14">
        <v>1.8704000000000001</v>
      </c>
      <c r="BG4" s="14">
        <v>1.8702000000000001</v>
      </c>
    </row>
    <row r="5" spans="1:59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30">
        <f t="shared" si="0"/>
        <v>1.8740000000000001</v>
      </c>
      <c r="H5" s="30">
        <f t="shared" si="1"/>
        <v>1.8805375</v>
      </c>
      <c r="I5" s="30">
        <f t="shared" si="2"/>
        <v>1.8865875000000001</v>
      </c>
      <c r="J5" s="30">
        <f t="shared" si="3"/>
        <v>1.8883416666666666</v>
      </c>
      <c r="K5" s="14">
        <v>1.8740000000000001</v>
      </c>
      <c r="L5" s="14">
        <v>1.8805000000000001</v>
      </c>
      <c r="M5" s="14">
        <v>1.8804000000000001</v>
      </c>
      <c r="N5" s="14">
        <v>1.8814</v>
      </c>
      <c r="O5" s="14">
        <v>1.8811</v>
      </c>
      <c r="P5" s="14">
        <v>1.8807</v>
      </c>
      <c r="Q5" s="14">
        <v>1.8804000000000001</v>
      </c>
      <c r="R5" s="14">
        <v>1.8794999999999999</v>
      </c>
      <c r="S5" s="14">
        <v>1.8803000000000001</v>
      </c>
      <c r="T5" s="14">
        <v>1.8869</v>
      </c>
      <c r="U5" s="14">
        <v>1.8876999999999999</v>
      </c>
      <c r="V5" s="14">
        <v>1.8875</v>
      </c>
      <c r="W5" s="14">
        <v>1.8863000000000001</v>
      </c>
      <c r="X5" s="14">
        <v>1.8861000000000001</v>
      </c>
      <c r="Y5" s="14">
        <v>1.887</v>
      </c>
      <c r="Z5" s="14">
        <v>1.8883000000000001</v>
      </c>
      <c r="AA5" s="14">
        <v>1.8869</v>
      </c>
      <c r="AB5" s="14">
        <v>1.8876999999999999</v>
      </c>
      <c r="AC5" s="14">
        <v>1.8855999999999999</v>
      </c>
      <c r="AD5" s="14">
        <v>1.8867</v>
      </c>
      <c r="AE5" s="14">
        <v>1.8862000000000001</v>
      </c>
      <c r="AF5" s="14">
        <v>1.885</v>
      </c>
      <c r="AG5" s="14">
        <v>1.8856999999999999</v>
      </c>
      <c r="AH5" s="14">
        <v>1.8861000000000001</v>
      </c>
      <c r="AI5" s="14">
        <v>1.8856999999999999</v>
      </c>
      <c r="AJ5" s="14">
        <v>1.8892</v>
      </c>
      <c r="AK5" s="14">
        <v>1.8895</v>
      </c>
      <c r="AL5" s="14">
        <v>1.8887</v>
      </c>
      <c r="AM5" s="14">
        <v>1.8883000000000001</v>
      </c>
      <c r="AN5" s="14">
        <v>1.8880999999999999</v>
      </c>
      <c r="AO5" s="14">
        <v>1.8879999999999999</v>
      </c>
      <c r="AP5" s="14">
        <v>1.8891</v>
      </c>
      <c r="AQ5" s="14">
        <v>1.8895</v>
      </c>
      <c r="AR5" s="14">
        <v>1.8892</v>
      </c>
      <c r="AS5" s="14">
        <v>1.8889</v>
      </c>
      <c r="AT5" s="14">
        <v>1.8896999999999999</v>
      </c>
      <c r="AU5" s="14">
        <v>1.8893</v>
      </c>
      <c r="AV5" s="14">
        <v>1.8894</v>
      </c>
      <c r="AW5" s="14">
        <v>1.8874</v>
      </c>
      <c r="AX5" s="14">
        <v>1.8878999999999999</v>
      </c>
      <c r="AY5" s="14">
        <v>1.8875</v>
      </c>
      <c r="AZ5" s="14">
        <v>1.8867</v>
      </c>
      <c r="BA5" s="14">
        <v>1.8879999999999999</v>
      </c>
      <c r="BB5" s="14">
        <v>1.8887</v>
      </c>
      <c r="BC5" s="14">
        <v>1.8875</v>
      </c>
      <c r="BD5" s="14">
        <v>1.887</v>
      </c>
      <c r="BE5" s="14">
        <v>1.887</v>
      </c>
      <c r="BF5" s="14">
        <v>1.8873</v>
      </c>
      <c r="BG5" s="14">
        <v>1.8883000000000001</v>
      </c>
    </row>
    <row r="6" spans="1:59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30">
        <f t="shared" si="0"/>
        <v>1.8786</v>
      </c>
      <c r="H6" s="30">
        <f t="shared" si="1"/>
        <v>1.880525</v>
      </c>
      <c r="I6" s="30">
        <f t="shared" si="2"/>
        <v>1.8811249999999999</v>
      </c>
      <c r="J6" s="30">
        <f t="shared" si="3"/>
        <v>1.8851916666666666</v>
      </c>
      <c r="K6" s="14">
        <v>1.8786</v>
      </c>
      <c r="L6" s="14">
        <v>1.8793</v>
      </c>
      <c r="M6" s="14">
        <v>1.8806</v>
      </c>
      <c r="N6" s="14">
        <v>1.8814</v>
      </c>
      <c r="O6" s="14">
        <v>1.8813</v>
      </c>
      <c r="P6" s="14">
        <v>1.8808</v>
      </c>
      <c r="Q6" s="14">
        <v>1.8803000000000001</v>
      </c>
      <c r="R6" s="14">
        <v>1.8807</v>
      </c>
      <c r="S6" s="14">
        <v>1.8797999999999999</v>
      </c>
      <c r="T6" s="14">
        <v>1.8801000000000001</v>
      </c>
      <c r="U6" s="14">
        <v>1.8815</v>
      </c>
      <c r="V6" s="14">
        <v>1.8812</v>
      </c>
      <c r="W6" s="14">
        <v>1.8815999999999999</v>
      </c>
      <c r="X6" s="14">
        <v>1.8818999999999999</v>
      </c>
      <c r="Y6" s="14">
        <v>1.8818999999999999</v>
      </c>
      <c r="Z6" s="14">
        <v>1.8818999999999999</v>
      </c>
      <c r="AA6" s="14">
        <v>1.8826000000000001</v>
      </c>
      <c r="AB6" s="14">
        <v>1.8819999999999999</v>
      </c>
      <c r="AC6" s="14">
        <v>1.8813</v>
      </c>
      <c r="AD6" s="14">
        <v>1.8808</v>
      </c>
      <c r="AE6" s="14">
        <v>1.8809</v>
      </c>
      <c r="AF6" s="14">
        <v>1.8805000000000001</v>
      </c>
      <c r="AG6" s="14">
        <v>1.8797999999999999</v>
      </c>
      <c r="AH6" s="14">
        <v>1.88</v>
      </c>
      <c r="AI6" s="14">
        <v>1.88</v>
      </c>
      <c r="AJ6" s="14">
        <v>1.8859999999999999</v>
      </c>
      <c r="AK6" s="14">
        <v>1.8854</v>
      </c>
      <c r="AL6" s="14">
        <v>1.8854</v>
      </c>
      <c r="AM6" s="14">
        <v>1.8849</v>
      </c>
      <c r="AN6" s="14">
        <v>1.8849</v>
      </c>
      <c r="AO6" s="14">
        <v>1.8847</v>
      </c>
      <c r="AP6" s="14">
        <v>1.8868</v>
      </c>
      <c r="AQ6" s="14">
        <v>1.8879999999999999</v>
      </c>
      <c r="AR6" s="14">
        <v>1.8875</v>
      </c>
      <c r="AS6" s="14">
        <v>1.8867</v>
      </c>
      <c r="AT6" s="14">
        <v>1.8863000000000001</v>
      </c>
      <c r="AU6" s="14">
        <v>1.8865000000000001</v>
      </c>
      <c r="AV6" s="14">
        <v>1.8863000000000001</v>
      </c>
      <c r="AW6" s="14">
        <v>1.8852</v>
      </c>
      <c r="AX6" s="14">
        <v>1.8845000000000001</v>
      </c>
      <c r="AY6" s="14">
        <v>1.8844000000000001</v>
      </c>
      <c r="AZ6" s="14">
        <v>1.8839999999999999</v>
      </c>
      <c r="BA6" s="14">
        <v>1.8835</v>
      </c>
      <c r="BB6" s="14">
        <v>1.8839999999999999</v>
      </c>
      <c r="BC6" s="14">
        <v>1.8826000000000001</v>
      </c>
      <c r="BD6" s="14">
        <v>1.8828</v>
      </c>
      <c r="BE6" s="14">
        <v>1.8842000000000001</v>
      </c>
      <c r="BF6" s="14">
        <v>1.8848</v>
      </c>
      <c r="BG6" s="14">
        <v>1.8852</v>
      </c>
    </row>
    <row r="7" spans="1:59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30">
        <f t="shared" si="0"/>
        <v>1.829</v>
      </c>
      <c r="H7" s="30">
        <f t="shared" si="1"/>
        <v>1.83325</v>
      </c>
      <c r="I7" s="30">
        <f t="shared" si="2"/>
        <v>1.8359125000000003</v>
      </c>
      <c r="J7" s="30">
        <f t="shared" si="3"/>
        <v>1.8409624999999996</v>
      </c>
      <c r="K7" s="14">
        <v>1.829</v>
      </c>
      <c r="L7" s="14">
        <v>1.8319000000000001</v>
      </c>
      <c r="M7" s="14">
        <v>1.8337000000000001</v>
      </c>
      <c r="N7" s="14">
        <v>1.8345</v>
      </c>
      <c r="O7" s="14">
        <v>1.8339000000000001</v>
      </c>
      <c r="P7" s="14">
        <v>1.8332999999999999</v>
      </c>
      <c r="Q7" s="14">
        <v>1.8328</v>
      </c>
      <c r="R7" s="14">
        <v>1.8325</v>
      </c>
      <c r="S7" s="14">
        <v>1.8333999999999999</v>
      </c>
      <c r="T7" s="14">
        <v>1.835</v>
      </c>
      <c r="U7" s="14">
        <v>1.8364</v>
      </c>
      <c r="V7" s="14">
        <v>1.8364</v>
      </c>
      <c r="W7" s="14">
        <v>1.8371</v>
      </c>
      <c r="X7" s="14">
        <v>1.8365</v>
      </c>
      <c r="Y7" s="14">
        <v>1.8365</v>
      </c>
      <c r="Z7" s="14">
        <v>1.8364</v>
      </c>
      <c r="AA7" s="14">
        <v>1.837</v>
      </c>
      <c r="AB7" s="14">
        <v>1.837</v>
      </c>
      <c r="AC7" s="14">
        <v>1.8364</v>
      </c>
      <c r="AD7" s="14">
        <v>1.8354999999999999</v>
      </c>
      <c r="AE7" s="14">
        <v>1.8348</v>
      </c>
      <c r="AF7" s="14">
        <v>1.8349</v>
      </c>
      <c r="AG7" s="14">
        <v>1.8343</v>
      </c>
      <c r="AH7" s="14">
        <v>1.835</v>
      </c>
      <c r="AI7" s="14">
        <v>1.8353999999999999</v>
      </c>
      <c r="AJ7" s="14">
        <v>1.8391999999999999</v>
      </c>
      <c r="AK7" s="14">
        <v>1.8403</v>
      </c>
      <c r="AL7" s="14">
        <v>1.8402000000000001</v>
      </c>
      <c r="AM7" s="14">
        <v>1.8404</v>
      </c>
      <c r="AN7" s="14">
        <v>1.8409</v>
      </c>
      <c r="AO7" s="14">
        <v>1.8416999999999999</v>
      </c>
      <c r="AP7" s="14">
        <v>1.8433999999999999</v>
      </c>
      <c r="AQ7" s="14">
        <v>1.8445</v>
      </c>
      <c r="AR7" s="14">
        <v>1.8446</v>
      </c>
      <c r="AS7" s="14">
        <v>1.8443000000000001</v>
      </c>
      <c r="AT7" s="14">
        <v>1.8445</v>
      </c>
      <c r="AU7" s="14">
        <v>1.8434999999999999</v>
      </c>
      <c r="AV7" s="14">
        <v>1.8431</v>
      </c>
      <c r="AW7" s="14">
        <v>1.8424</v>
      </c>
      <c r="AX7" s="14">
        <v>1.8408</v>
      </c>
      <c r="AY7" s="14">
        <v>1.8407</v>
      </c>
      <c r="AZ7" s="14">
        <v>1.8396999999999999</v>
      </c>
      <c r="BA7" s="14">
        <v>1.8401000000000001</v>
      </c>
      <c r="BB7" s="14">
        <v>1.8383</v>
      </c>
      <c r="BC7" s="14">
        <v>1.8383</v>
      </c>
      <c r="BD7" s="14">
        <v>1.8376999999999999</v>
      </c>
      <c r="BE7" s="14">
        <v>1.8372999999999999</v>
      </c>
      <c r="BF7" s="14">
        <v>1.8381000000000001</v>
      </c>
      <c r="BG7" s="14">
        <v>1.8391</v>
      </c>
    </row>
    <row r="8" spans="1:59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30">
        <f t="shared" si="0"/>
        <v>1.899</v>
      </c>
      <c r="H8" s="30">
        <f t="shared" si="1"/>
        <v>1.8987624999999999</v>
      </c>
      <c r="I8" s="30">
        <f t="shared" si="2"/>
        <v>1.89975</v>
      </c>
      <c r="J8" s="30">
        <f t="shared" si="3"/>
        <v>1.911616666666667</v>
      </c>
      <c r="K8" s="14">
        <v>1.899</v>
      </c>
      <c r="L8" s="14">
        <v>1.8985000000000001</v>
      </c>
      <c r="M8" s="14">
        <v>1.8986000000000001</v>
      </c>
      <c r="N8" s="14">
        <v>1.899</v>
      </c>
      <c r="O8" s="14">
        <v>1.8996999999999999</v>
      </c>
      <c r="P8" s="14">
        <v>1.8988</v>
      </c>
      <c r="Q8" s="14">
        <v>1.8985000000000001</v>
      </c>
      <c r="R8" s="14">
        <v>1.8982000000000001</v>
      </c>
      <c r="S8" s="14">
        <v>1.8988</v>
      </c>
      <c r="T8" s="14">
        <v>1.9001999999999999</v>
      </c>
      <c r="U8" s="14">
        <v>1.9008</v>
      </c>
      <c r="V8" s="14">
        <v>1.9006000000000001</v>
      </c>
      <c r="W8" s="14">
        <v>1.9006000000000001</v>
      </c>
      <c r="X8" s="14">
        <v>1.9016999999999999</v>
      </c>
      <c r="Y8" s="14">
        <v>1.9009</v>
      </c>
      <c r="Z8" s="14">
        <v>1.9008</v>
      </c>
      <c r="AA8" s="14">
        <v>1.9008</v>
      </c>
      <c r="AB8" s="14">
        <v>1.9</v>
      </c>
      <c r="AC8" s="14">
        <v>1.8993</v>
      </c>
      <c r="AD8" s="14">
        <v>1.8987000000000001</v>
      </c>
      <c r="AE8" s="14">
        <v>1.8979999999999999</v>
      </c>
      <c r="AF8" s="14">
        <v>1.8976</v>
      </c>
      <c r="AG8" s="14">
        <v>1.8984000000000001</v>
      </c>
      <c r="AH8" s="14">
        <v>1.8982000000000001</v>
      </c>
      <c r="AI8" s="14">
        <v>1.8994</v>
      </c>
      <c r="AJ8" s="14">
        <v>1.9139999999999999</v>
      </c>
      <c r="AK8" s="14">
        <v>1.9137</v>
      </c>
      <c r="AL8" s="14">
        <v>1.9117999999999999</v>
      </c>
      <c r="AM8" s="14">
        <v>1.9097</v>
      </c>
      <c r="AN8" s="14">
        <v>1.9078999999999999</v>
      </c>
      <c r="AO8" s="14">
        <v>1.9087000000000001</v>
      </c>
      <c r="AP8" s="14">
        <v>1.9117</v>
      </c>
      <c r="AQ8" s="14">
        <v>1.9151</v>
      </c>
      <c r="AR8" s="14">
        <v>1.9142999999999999</v>
      </c>
      <c r="AS8" s="14">
        <v>1.9137999999999999</v>
      </c>
      <c r="AT8" s="14">
        <v>1.9124000000000001</v>
      </c>
      <c r="AU8" s="14">
        <v>1.9118999999999999</v>
      </c>
      <c r="AV8" s="14">
        <v>1.9116</v>
      </c>
      <c r="AW8" s="14">
        <v>1.9108000000000001</v>
      </c>
      <c r="AX8" s="14">
        <v>1.9107000000000001</v>
      </c>
      <c r="AY8" s="14">
        <v>1.9105000000000001</v>
      </c>
      <c r="AZ8" s="14">
        <v>1.9103000000000001</v>
      </c>
      <c r="BA8" s="14">
        <v>1.9103000000000001</v>
      </c>
      <c r="BB8" s="14">
        <v>1.9106000000000001</v>
      </c>
      <c r="BC8" s="14">
        <v>1.9100999999999999</v>
      </c>
      <c r="BD8" s="14">
        <v>1.9106000000000001</v>
      </c>
      <c r="BE8" s="14">
        <v>1.9117</v>
      </c>
      <c r="BF8" s="14">
        <v>1.9131</v>
      </c>
      <c r="BG8" s="14">
        <v>1.9135</v>
      </c>
    </row>
    <row r="9" spans="1:59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30">
        <f t="shared" si="0"/>
        <v>1.8412999999999999</v>
      </c>
      <c r="H9" s="30">
        <f t="shared" si="1"/>
        <v>1.842325</v>
      </c>
      <c r="I9" s="30">
        <f t="shared" si="2"/>
        <v>1.8429062500000002</v>
      </c>
      <c r="J9" s="30">
        <f t="shared" si="3"/>
        <v>1.8428416666666667</v>
      </c>
      <c r="K9" s="14">
        <v>1.8412999999999999</v>
      </c>
      <c r="L9" s="14">
        <v>1.8411</v>
      </c>
      <c r="M9" s="14">
        <v>1.8418000000000001</v>
      </c>
      <c r="N9" s="14">
        <v>1.8431999999999999</v>
      </c>
      <c r="O9" s="14">
        <v>1.8434999999999999</v>
      </c>
      <c r="P9" s="14">
        <v>1.8429</v>
      </c>
      <c r="Q9" s="14">
        <v>1.8426</v>
      </c>
      <c r="R9" s="14">
        <v>1.8415999999999999</v>
      </c>
      <c r="S9" s="14">
        <v>1.8419000000000001</v>
      </c>
      <c r="T9" s="14">
        <v>1.8418000000000001</v>
      </c>
      <c r="U9" s="14">
        <v>1.8416999999999999</v>
      </c>
      <c r="V9" s="14">
        <v>1.8426</v>
      </c>
      <c r="W9" s="14">
        <v>1.8435999999999999</v>
      </c>
      <c r="X9" s="14">
        <v>1.8444</v>
      </c>
      <c r="Y9" s="14">
        <v>1.8432999999999999</v>
      </c>
      <c r="Z9" s="14">
        <v>1.8438000000000001</v>
      </c>
      <c r="AA9" s="14">
        <v>1.8448</v>
      </c>
      <c r="AB9" s="14">
        <v>1.8443000000000001</v>
      </c>
      <c r="AC9" s="14">
        <v>1.8439000000000001</v>
      </c>
      <c r="AD9" s="14">
        <v>1.8441000000000001</v>
      </c>
      <c r="AE9" s="14">
        <v>1.8431999999999999</v>
      </c>
      <c r="AF9" s="14">
        <v>1.8426</v>
      </c>
      <c r="AG9" s="14">
        <v>1.8412999999999999</v>
      </c>
      <c r="AH9" s="14">
        <v>1.841</v>
      </c>
      <c r="AI9" s="14">
        <v>1.8401000000000001</v>
      </c>
      <c r="AJ9" s="14">
        <v>1.8415999999999999</v>
      </c>
      <c r="AK9" s="14">
        <v>1.8416999999999999</v>
      </c>
      <c r="AL9" s="14">
        <v>1.8418000000000001</v>
      </c>
      <c r="AM9" s="14">
        <v>1.8425</v>
      </c>
      <c r="AN9" s="14">
        <v>1.8431999999999999</v>
      </c>
      <c r="AO9" s="14">
        <v>1.8429</v>
      </c>
      <c r="AP9" s="14">
        <v>1.8443000000000001</v>
      </c>
      <c r="AQ9" s="14">
        <v>1.8454999999999999</v>
      </c>
      <c r="AR9" s="14">
        <v>1.8446</v>
      </c>
      <c r="AS9" s="14">
        <v>1.845</v>
      </c>
      <c r="AT9" s="14">
        <v>1.8452999999999999</v>
      </c>
      <c r="AU9" s="14">
        <v>1.8449</v>
      </c>
      <c r="AV9" s="14">
        <v>1.8443000000000001</v>
      </c>
      <c r="AW9" s="14">
        <v>1.8444</v>
      </c>
      <c r="AX9" s="14">
        <v>1.8436999999999999</v>
      </c>
      <c r="AY9" s="14">
        <v>1.8433999999999999</v>
      </c>
      <c r="AZ9" s="14">
        <v>1.8429</v>
      </c>
      <c r="BA9" s="14">
        <v>1.8422000000000001</v>
      </c>
      <c r="BB9" s="14">
        <v>1.8423</v>
      </c>
      <c r="BC9" s="14">
        <v>1.8412999999999999</v>
      </c>
      <c r="BD9" s="14">
        <v>1.84</v>
      </c>
      <c r="BE9" s="14">
        <v>1.8398000000000001</v>
      </c>
      <c r="BF9" s="14">
        <v>1.84</v>
      </c>
      <c r="BG9" s="14">
        <v>1.8406</v>
      </c>
    </row>
    <row r="10" spans="1:59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30">
        <f t="shared" si="0"/>
        <v>1.7935000000000001</v>
      </c>
      <c r="H10" s="30">
        <f t="shared" si="1"/>
        <v>1.7987142857142857</v>
      </c>
      <c r="I10" s="30">
        <f t="shared" si="2"/>
        <v>1.8010437499999998</v>
      </c>
      <c r="J10" s="30">
        <f t="shared" si="3"/>
        <v>1.7991874999999997</v>
      </c>
      <c r="K10" s="14">
        <v>1.7935000000000001</v>
      </c>
      <c r="L10" s="14">
        <v>1.7984</v>
      </c>
      <c r="M10" s="14"/>
      <c r="N10" s="14">
        <v>1.8001</v>
      </c>
      <c r="O10" s="14">
        <v>1.7998000000000001</v>
      </c>
      <c r="P10" s="14">
        <v>1.7992999999999999</v>
      </c>
      <c r="Q10" s="14">
        <v>1.7985</v>
      </c>
      <c r="R10" s="14">
        <v>1.7975000000000001</v>
      </c>
      <c r="S10" s="14">
        <v>1.7974000000000001</v>
      </c>
      <c r="T10" s="14">
        <v>1.8013999999999999</v>
      </c>
      <c r="U10" s="14">
        <v>1.8017000000000001</v>
      </c>
      <c r="V10" s="14">
        <v>1.8023</v>
      </c>
      <c r="W10" s="14">
        <v>1.8026</v>
      </c>
      <c r="X10" s="14">
        <v>1.8030999999999999</v>
      </c>
      <c r="Y10" s="14">
        <v>1.8028999999999999</v>
      </c>
      <c r="Z10" s="14">
        <v>1.7988</v>
      </c>
      <c r="AA10" s="14">
        <v>1.8028</v>
      </c>
      <c r="AB10" s="14">
        <v>1.8010999999999999</v>
      </c>
      <c r="AC10" s="14">
        <v>1.8016000000000001</v>
      </c>
      <c r="AD10" s="14">
        <v>1.8021</v>
      </c>
      <c r="AE10" s="14">
        <v>1.8017000000000001</v>
      </c>
      <c r="AF10" s="14">
        <v>1.7963</v>
      </c>
      <c r="AG10" s="14">
        <v>1.8002</v>
      </c>
      <c r="AH10" s="14">
        <v>1.8007</v>
      </c>
      <c r="AI10" s="14">
        <v>1.7974000000000001</v>
      </c>
      <c r="AJ10" s="14">
        <v>1.8004</v>
      </c>
      <c r="AK10" s="14">
        <v>1.7985</v>
      </c>
      <c r="AL10" s="14">
        <v>1.7988</v>
      </c>
      <c r="AM10" s="14">
        <v>1.8023</v>
      </c>
      <c r="AN10" s="14">
        <v>1.8028999999999999</v>
      </c>
      <c r="AO10" s="14">
        <v>1.7981</v>
      </c>
      <c r="AP10" s="14">
        <v>1.8035000000000001</v>
      </c>
      <c r="AQ10" s="14">
        <v>1.7994000000000001</v>
      </c>
      <c r="AR10" s="14">
        <v>1.8028999999999999</v>
      </c>
      <c r="AS10" s="14">
        <v>1.7992999999999999</v>
      </c>
      <c r="AT10" s="14">
        <v>1.7990999999999999</v>
      </c>
      <c r="AU10" s="14">
        <v>1.7994000000000001</v>
      </c>
      <c r="AV10" s="14">
        <v>1.7983</v>
      </c>
      <c r="AW10" s="14">
        <v>1.7988999999999999</v>
      </c>
      <c r="AX10" s="14">
        <v>1.7977000000000001</v>
      </c>
      <c r="AY10" s="14">
        <v>1.8010999999999999</v>
      </c>
      <c r="AZ10" s="14">
        <v>1.7970999999999999</v>
      </c>
      <c r="BA10" s="14">
        <v>1.7962</v>
      </c>
      <c r="BB10" s="14">
        <v>1.7970999999999999</v>
      </c>
      <c r="BC10" s="14">
        <v>1.7996000000000001</v>
      </c>
      <c r="BD10" s="14">
        <v>1.7959000000000001</v>
      </c>
      <c r="BE10" s="14">
        <v>1.7964</v>
      </c>
      <c r="BF10" s="14">
        <v>1.7975000000000001</v>
      </c>
      <c r="BG10" s="14">
        <v>1.8001</v>
      </c>
    </row>
    <row r="11" spans="1:59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30">
        <f t="shared" si="0"/>
        <v>1.8416999999999999</v>
      </c>
      <c r="H11" s="30">
        <f t="shared" si="1"/>
        <v>1.8473125000000001</v>
      </c>
      <c r="I11" s="30">
        <f t="shared" si="2"/>
        <v>1.8520812499999997</v>
      </c>
      <c r="J11" s="30">
        <f t="shared" si="3"/>
        <v>1.8524083333333332</v>
      </c>
      <c r="K11" s="14">
        <v>1.8416999999999999</v>
      </c>
      <c r="L11" s="14">
        <v>1.8467</v>
      </c>
      <c r="M11" s="14">
        <v>1.8475999999999999</v>
      </c>
      <c r="N11" s="14">
        <v>1.8485</v>
      </c>
      <c r="O11" s="14">
        <v>1.8483000000000001</v>
      </c>
      <c r="P11" s="14">
        <v>1.8465</v>
      </c>
      <c r="Q11" s="14">
        <v>1.8473999999999999</v>
      </c>
      <c r="R11" s="14">
        <v>1.8466</v>
      </c>
      <c r="S11" s="14">
        <v>1.8469</v>
      </c>
      <c r="T11" s="14">
        <v>1.8514999999999999</v>
      </c>
      <c r="U11" s="14">
        <v>1.8525</v>
      </c>
      <c r="V11" s="14">
        <v>1.8520000000000001</v>
      </c>
      <c r="W11" s="14">
        <v>1.8539000000000001</v>
      </c>
      <c r="X11" s="14">
        <v>1.8534999999999999</v>
      </c>
      <c r="Y11" s="14">
        <v>1.8519000000000001</v>
      </c>
      <c r="Z11" s="14">
        <v>1.8527</v>
      </c>
      <c r="AA11" s="14">
        <v>1.8527</v>
      </c>
      <c r="AB11" s="14">
        <v>1.8525</v>
      </c>
      <c r="AC11" s="14">
        <v>1.8526</v>
      </c>
      <c r="AD11" s="14">
        <v>1.8526</v>
      </c>
      <c r="AE11" s="14">
        <v>1.8512</v>
      </c>
      <c r="AF11" s="14">
        <v>1.8505</v>
      </c>
      <c r="AG11" s="14">
        <v>1.851</v>
      </c>
      <c r="AH11" s="14">
        <v>1.851</v>
      </c>
      <c r="AI11" s="14">
        <v>1.8512</v>
      </c>
      <c r="AJ11" s="14">
        <v>1.8523000000000001</v>
      </c>
      <c r="AK11" s="14">
        <v>1.8529</v>
      </c>
      <c r="AL11" s="14">
        <v>1.8523000000000001</v>
      </c>
      <c r="AM11" s="14">
        <v>1.8519000000000001</v>
      </c>
      <c r="AN11" s="14">
        <v>1.8532</v>
      </c>
      <c r="AO11" s="14">
        <v>1.8523000000000001</v>
      </c>
      <c r="AP11" s="14">
        <v>1.8541000000000001</v>
      </c>
      <c r="AQ11" s="14">
        <v>1.853</v>
      </c>
      <c r="AR11" s="14">
        <v>1.8524</v>
      </c>
      <c r="AS11" s="14">
        <v>1.8531</v>
      </c>
      <c r="AT11" s="14">
        <v>1.8532</v>
      </c>
      <c r="AU11" s="14">
        <v>1.8526</v>
      </c>
      <c r="AV11" s="14">
        <v>1.8522000000000001</v>
      </c>
      <c r="AW11" s="14">
        <v>1.8527</v>
      </c>
      <c r="AX11" s="14">
        <v>1.8528</v>
      </c>
      <c r="AY11" s="14">
        <v>1.8520000000000001</v>
      </c>
      <c r="AZ11" s="14">
        <v>1.8521000000000001</v>
      </c>
      <c r="BA11" s="14">
        <v>1.8515999999999999</v>
      </c>
      <c r="BB11" s="14">
        <v>1.8526</v>
      </c>
      <c r="BC11" s="14">
        <v>1.8512999999999999</v>
      </c>
      <c r="BD11" s="14">
        <v>1.8513999999999999</v>
      </c>
      <c r="BE11" s="14">
        <v>1.8513999999999999</v>
      </c>
      <c r="BF11" s="14">
        <v>1.8523000000000001</v>
      </c>
      <c r="BG11" s="14">
        <v>1.8521000000000001</v>
      </c>
    </row>
    <row r="12" spans="1:59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30">
        <f t="shared" si="0"/>
        <v>1.8782000000000001</v>
      </c>
      <c r="H12" s="30">
        <f t="shared" si="1"/>
        <v>1.8780999999999999</v>
      </c>
      <c r="I12" s="30">
        <f t="shared" si="2"/>
        <v>1.8778749999999997</v>
      </c>
      <c r="J12" s="30">
        <f t="shared" si="3"/>
        <v>1.8765791666666667</v>
      </c>
      <c r="K12" s="14">
        <v>1.8782000000000001</v>
      </c>
      <c r="L12" s="14">
        <v>1.8772</v>
      </c>
      <c r="M12" s="14">
        <v>1.877</v>
      </c>
      <c r="N12" s="14">
        <v>1.8792</v>
      </c>
      <c r="O12" s="14">
        <v>1.8791</v>
      </c>
      <c r="P12" s="14">
        <v>1.8787</v>
      </c>
      <c r="Q12" s="14">
        <v>1.8778999999999999</v>
      </c>
      <c r="R12" s="14">
        <v>1.8779999999999999</v>
      </c>
      <c r="S12" s="14">
        <v>1.8776999999999999</v>
      </c>
      <c r="T12" s="14">
        <v>1.877</v>
      </c>
      <c r="U12" s="14">
        <v>1.8774</v>
      </c>
      <c r="V12" s="14">
        <v>1.8784000000000001</v>
      </c>
      <c r="W12" s="14">
        <v>1.8783000000000001</v>
      </c>
      <c r="X12" s="14">
        <v>1.8791</v>
      </c>
      <c r="Y12" s="14">
        <v>1.8785000000000001</v>
      </c>
      <c r="Z12" s="14">
        <v>1.8773</v>
      </c>
      <c r="AA12" s="14">
        <v>1.8788</v>
      </c>
      <c r="AB12" s="14">
        <v>1.8784000000000001</v>
      </c>
      <c r="AC12" s="14">
        <v>1.8787</v>
      </c>
      <c r="AD12" s="14">
        <v>1.8782000000000001</v>
      </c>
      <c r="AE12" s="14">
        <v>1.8772</v>
      </c>
      <c r="AF12" s="14">
        <v>1.8771</v>
      </c>
      <c r="AG12" s="14">
        <v>1.8777999999999999</v>
      </c>
      <c r="AH12" s="14">
        <v>1.877</v>
      </c>
      <c r="AI12" s="14">
        <v>1.8768</v>
      </c>
      <c r="AJ12" s="14">
        <v>1.8751</v>
      </c>
      <c r="AK12" s="14">
        <v>1.8752</v>
      </c>
      <c r="AL12" s="14">
        <v>1.8763000000000001</v>
      </c>
      <c r="AM12" s="14">
        <v>1.8761000000000001</v>
      </c>
      <c r="AN12" s="14">
        <v>1.8773</v>
      </c>
      <c r="AO12" s="14">
        <v>1.8775999999999999</v>
      </c>
      <c r="AP12" s="14">
        <v>1.8783000000000001</v>
      </c>
      <c r="AQ12" s="14">
        <v>1.8797999999999999</v>
      </c>
      <c r="AR12" s="14">
        <v>1.8787</v>
      </c>
      <c r="AS12" s="14">
        <v>1.8791</v>
      </c>
      <c r="AT12" s="14">
        <v>1.8789</v>
      </c>
      <c r="AU12" s="14">
        <v>1.8782000000000001</v>
      </c>
      <c r="AV12" s="14">
        <v>1.8782000000000001</v>
      </c>
      <c r="AW12" s="14">
        <v>1.8777999999999999</v>
      </c>
      <c r="AX12" s="14">
        <v>1.8774999999999999</v>
      </c>
      <c r="AY12" s="14">
        <v>1.8766</v>
      </c>
      <c r="AZ12" s="14">
        <v>1.8754</v>
      </c>
      <c r="BA12" s="14">
        <v>1.8755999999999999</v>
      </c>
      <c r="BB12" s="14">
        <v>1.8752</v>
      </c>
      <c r="BC12" s="14">
        <v>1.875</v>
      </c>
      <c r="BD12" s="14">
        <v>1.8744000000000001</v>
      </c>
      <c r="BE12" s="14">
        <v>1.8734999999999999</v>
      </c>
      <c r="BF12" s="14">
        <v>1.8735999999999999</v>
      </c>
      <c r="BG12" s="14">
        <v>1.8745000000000001</v>
      </c>
    </row>
    <row r="13" spans="1:59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30">
        <f t="shared" si="0"/>
        <v>1.8772</v>
      </c>
      <c r="H13" s="30">
        <f t="shared" si="1"/>
        <v>1.8787499999999999</v>
      </c>
      <c r="I13" s="30">
        <f t="shared" si="2"/>
        <v>1.8829312499999999</v>
      </c>
      <c r="J13" s="30">
        <f t="shared" si="3"/>
        <v>1.8897500000000003</v>
      </c>
      <c r="K13" s="14">
        <v>1.8772</v>
      </c>
      <c r="L13" s="14">
        <v>1.8794</v>
      </c>
      <c r="M13" s="14">
        <v>1.8791</v>
      </c>
      <c r="N13" s="14">
        <v>1.8805000000000001</v>
      </c>
      <c r="O13" s="14">
        <v>1.8791</v>
      </c>
      <c r="P13" s="14">
        <v>1.8784000000000001</v>
      </c>
      <c r="Q13" s="14">
        <v>1.8777999999999999</v>
      </c>
      <c r="R13" s="14">
        <v>1.8774999999999999</v>
      </c>
      <c r="S13" s="14">
        <v>1.8782000000000001</v>
      </c>
      <c r="T13" s="14">
        <v>1.8835999999999999</v>
      </c>
      <c r="U13" s="14">
        <v>1.8839999999999999</v>
      </c>
      <c r="V13" s="14">
        <v>1.8837999999999999</v>
      </c>
      <c r="W13" s="14">
        <v>1.8841000000000001</v>
      </c>
      <c r="X13" s="14">
        <v>1.8841000000000001</v>
      </c>
      <c r="Y13" s="14">
        <v>1.8843000000000001</v>
      </c>
      <c r="Z13" s="14">
        <v>1.8836999999999999</v>
      </c>
      <c r="AA13" s="14">
        <v>1.8834</v>
      </c>
      <c r="AB13" s="14">
        <v>1.8838999999999999</v>
      </c>
      <c r="AC13" s="14">
        <v>1.8819999999999999</v>
      </c>
      <c r="AD13" s="14">
        <v>1.8815</v>
      </c>
      <c r="AE13" s="14">
        <v>1.8815999999999999</v>
      </c>
      <c r="AF13" s="14">
        <v>1.8806</v>
      </c>
      <c r="AG13" s="14">
        <v>1.8819999999999999</v>
      </c>
      <c r="AH13" s="14">
        <v>1.8815</v>
      </c>
      <c r="AI13" s="14">
        <v>1.8828</v>
      </c>
      <c r="AJ13" s="14">
        <v>1.8897999999999999</v>
      </c>
      <c r="AK13" s="14">
        <v>1.8897999999999999</v>
      </c>
      <c r="AL13" s="14">
        <v>1.8893</v>
      </c>
      <c r="AM13" s="14">
        <v>1.8880999999999999</v>
      </c>
      <c r="AN13" s="14">
        <v>1.8875999999999999</v>
      </c>
      <c r="AO13" s="14">
        <v>1.8894</v>
      </c>
      <c r="AP13" s="14">
        <v>1.8905000000000001</v>
      </c>
      <c r="AQ13" s="14">
        <v>1.8916999999999999</v>
      </c>
      <c r="AR13" s="14">
        <v>1.8920999999999999</v>
      </c>
      <c r="AS13" s="14">
        <v>1.8912</v>
      </c>
      <c r="AT13" s="14">
        <v>1.8911</v>
      </c>
      <c r="AU13" s="14">
        <v>1.8894</v>
      </c>
      <c r="AV13" s="14">
        <v>1.8900999999999999</v>
      </c>
      <c r="AW13" s="14">
        <v>1.8895</v>
      </c>
      <c r="AX13" s="14">
        <v>1.89</v>
      </c>
      <c r="AY13" s="14">
        <v>1.8895999999999999</v>
      </c>
      <c r="AZ13" s="14">
        <v>1.89</v>
      </c>
      <c r="BA13" s="14">
        <v>1.8893</v>
      </c>
      <c r="BB13" s="14">
        <v>1.8892</v>
      </c>
      <c r="BC13" s="14">
        <v>1.8893</v>
      </c>
      <c r="BD13" s="14">
        <v>1.889</v>
      </c>
      <c r="BE13" s="14">
        <v>1.8882000000000001</v>
      </c>
      <c r="BF13" s="14">
        <v>1.8893</v>
      </c>
      <c r="BG13" s="14">
        <v>1.8905000000000001</v>
      </c>
    </row>
    <row r="14" spans="1:59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30">
        <f t="shared" si="0"/>
        <v>1.9145000000000001</v>
      </c>
      <c r="H14" s="30">
        <f t="shared" si="1"/>
        <v>1.9136499999999999</v>
      </c>
      <c r="I14" s="30">
        <f t="shared" si="2"/>
        <v>1.9137437500000001</v>
      </c>
      <c r="J14" s="30">
        <f t="shared" si="3"/>
        <v>1.9213791666666669</v>
      </c>
      <c r="K14" s="14">
        <v>1.9145000000000001</v>
      </c>
      <c r="L14" s="14">
        <v>1.9133</v>
      </c>
      <c r="M14" s="14">
        <v>1.9137999999999999</v>
      </c>
      <c r="N14" s="14">
        <v>1.9148000000000001</v>
      </c>
      <c r="O14" s="14">
        <v>1.9145000000000001</v>
      </c>
      <c r="P14" s="14">
        <v>1.9137</v>
      </c>
      <c r="Q14" s="14">
        <v>1.9135</v>
      </c>
      <c r="R14" s="14">
        <v>1.913</v>
      </c>
      <c r="S14" s="14">
        <v>1.9126000000000001</v>
      </c>
      <c r="T14" s="14">
        <v>1.9135</v>
      </c>
      <c r="U14" s="14">
        <v>1.9142999999999999</v>
      </c>
      <c r="V14" s="14">
        <v>1.9137</v>
      </c>
      <c r="W14" s="14">
        <v>1.9147000000000001</v>
      </c>
      <c r="X14" s="14">
        <v>1.9147000000000001</v>
      </c>
      <c r="Y14" s="14">
        <v>1.9148000000000001</v>
      </c>
      <c r="Z14" s="14">
        <v>1.9141999999999999</v>
      </c>
      <c r="AA14" s="14">
        <v>1.9147000000000001</v>
      </c>
      <c r="AB14" s="14">
        <v>1.9149</v>
      </c>
      <c r="AC14" s="14">
        <v>1.9133</v>
      </c>
      <c r="AD14" s="14">
        <v>1.9138999999999999</v>
      </c>
      <c r="AE14" s="14">
        <v>1.913</v>
      </c>
      <c r="AF14" s="14">
        <v>1.9131</v>
      </c>
      <c r="AG14" s="14">
        <v>1.9120999999999999</v>
      </c>
      <c r="AH14" s="14">
        <v>1.9124000000000001</v>
      </c>
      <c r="AI14" s="14">
        <v>1.9126000000000001</v>
      </c>
      <c r="AJ14" s="14">
        <v>1.9235</v>
      </c>
      <c r="AK14" s="14">
        <v>1.9236</v>
      </c>
      <c r="AL14" s="14">
        <v>1.9225000000000001</v>
      </c>
      <c r="AM14" s="14">
        <v>1.9224000000000001</v>
      </c>
      <c r="AN14" s="14">
        <v>1.9208000000000001</v>
      </c>
      <c r="AO14" s="14">
        <v>1.92</v>
      </c>
      <c r="AP14" s="14">
        <v>1.9226000000000001</v>
      </c>
      <c r="AQ14" s="14">
        <v>1.9248000000000001</v>
      </c>
      <c r="AR14" s="14">
        <v>1.9236</v>
      </c>
      <c r="AS14" s="14">
        <v>1.9236</v>
      </c>
      <c r="AT14" s="14">
        <v>1.9221999999999999</v>
      </c>
      <c r="AU14" s="14">
        <v>1.921</v>
      </c>
      <c r="AV14" s="14">
        <v>1.9207000000000001</v>
      </c>
      <c r="AW14" s="14">
        <v>1.9193</v>
      </c>
      <c r="AX14" s="14">
        <v>1.9191</v>
      </c>
      <c r="AY14" s="14">
        <v>1.9189000000000001</v>
      </c>
      <c r="AZ14" s="14">
        <v>1.9179999999999999</v>
      </c>
      <c r="BA14" s="14">
        <v>1.9185000000000001</v>
      </c>
      <c r="BB14" s="14">
        <v>1.9185000000000001</v>
      </c>
      <c r="BC14" s="14">
        <v>1.9192</v>
      </c>
      <c r="BD14" s="14">
        <v>1.9200999999999999</v>
      </c>
      <c r="BE14" s="14">
        <v>1.9221999999999999</v>
      </c>
      <c r="BF14" s="14">
        <v>1.9239999999999999</v>
      </c>
      <c r="BG14" s="14">
        <v>1.9239999999999999</v>
      </c>
    </row>
    <row r="15" spans="1:59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30">
        <f t="shared" si="0"/>
        <v>1.8773</v>
      </c>
      <c r="H15" s="30">
        <f t="shared" si="1"/>
        <v>1.8783375</v>
      </c>
      <c r="I15" s="30">
        <f t="shared" si="2"/>
        <v>1.8798187500000001</v>
      </c>
      <c r="J15" s="30">
        <f t="shared" si="3"/>
        <v>1.8889125000000002</v>
      </c>
      <c r="K15" s="14">
        <v>1.8773</v>
      </c>
      <c r="L15" s="14">
        <v>1.8775999999999999</v>
      </c>
      <c r="M15" s="14">
        <v>1.8783000000000001</v>
      </c>
      <c r="N15" s="14">
        <v>1.8791</v>
      </c>
      <c r="O15" s="14">
        <v>1.8795999999999999</v>
      </c>
      <c r="P15" s="14">
        <v>1.8786</v>
      </c>
      <c r="Q15" s="14">
        <v>1.8783000000000001</v>
      </c>
      <c r="R15" s="14">
        <v>1.8777999999999999</v>
      </c>
      <c r="S15" s="14">
        <v>1.8774</v>
      </c>
      <c r="T15" s="14">
        <v>1.8807</v>
      </c>
      <c r="U15" s="14">
        <v>1.8809</v>
      </c>
      <c r="V15" s="14">
        <v>1.881</v>
      </c>
      <c r="W15" s="14">
        <v>1.8806</v>
      </c>
      <c r="X15" s="14">
        <v>1.8812</v>
      </c>
      <c r="Y15" s="14">
        <v>1.8807</v>
      </c>
      <c r="Z15" s="14">
        <v>1.8804000000000001</v>
      </c>
      <c r="AA15" s="14">
        <v>1.8809</v>
      </c>
      <c r="AB15" s="14">
        <v>1.8798999999999999</v>
      </c>
      <c r="AC15" s="14">
        <v>1.8798999999999999</v>
      </c>
      <c r="AD15" s="14">
        <v>1.8789</v>
      </c>
      <c r="AE15" s="14">
        <v>1.8782000000000001</v>
      </c>
      <c r="AF15" s="14">
        <v>1.8774999999999999</v>
      </c>
      <c r="AG15" s="14">
        <v>1.8779999999999999</v>
      </c>
      <c r="AH15" s="14">
        <v>1.8786</v>
      </c>
      <c r="AI15" s="14">
        <v>1.8796999999999999</v>
      </c>
      <c r="AJ15" s="14">
        <v>1.8896999999999999</v>
      </c>
      <c r="AK15" s="14">
        <v>1.8895</v>
      </c>
      <c r="AL15" s="14">
        <v>1.8892</v>
      </c>
      <c r="AM15" s="14">
        <v>1.8884000000000001</v>
      </c>
      <c r="AN15" s="14">
        <v>1.8875999999999999</v>
      </c>
      <c r="AO15" s="14">
        <v>1.8882000000000001</v>
      </c>
      <c r="AP15" s="14">
        <v>1.8898999999999999</v>
      </c>
      <c r="AQ15" s="14">
        <v>1.8916999999999999</v>
      </c>
      <c r="AR15" s="14">
        <v>1.8915999999999999</v>
      </c>
      <c r="AS15" s="14">
        <v>1.8915</v>
      </c>
      <c r="AT15" s="14">
        <v>1.891</v>
      </c>
      <c r="AU15" s="14">
        <v>1.89</v>
      </c>
      <c r="AV15" s="14">
        <v>1.8896999999999999</v>
      </c>
      <c r="AW15" s="14">
        <v>1.889</v>
      </c>
      <c r="AX15" s="14">
        <v>1.8886000000000001</v>
      </c>
      <c r="AY15" s="14">
        <v>1.8879999999999999</v>
      </c>
      <c r="AZ15" s="14">
        <v>1.8875</v>
      </c>
      <c r="BA15" s="14">
        <v>1.8875</v>
      </c>
      <c r="BB15" s="14">
        <v>1.8869</v>
      </c>
      <c r="BC15" s="14">
        <v>1.8867</v>
      </c>
      <c r="BD15" s="14">
        <v>1.8866000000000001</v>
      </c>
      <c r="BE15" s="14">
        <v>1.8876999999999999</v>
      </c>
      <c r="BF15" s="14">
        <v>1.8878999999999999</v>
      </c>
      <c r="BG15" s="14">
        <v>1.8895</v>
      </c>
    </row>
    <row r="16" spans="1:59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30">
        <f t="shared" si="0"/>
        <v>1.895</v>
      </c>
      <c r="H16" s="30">
        <f t="shared" si="1"/>
        <v>1.8937125000000001</v>
      </c>
      <c r="I16" s="30">
        <f t="shared" si="2"/>
        <v>1.8900874999999999</v>
      </c>
      <c r="J16" s="30">
        <f t="shared" si="3"/>
        <v>1.8853041666666666</v>
      </c>
      <c r="K16" s="14">
        <v>1.895</v>
      </c>
      <c r="L16" s="14">
        <v>1.893</v>
      </c>
      <c r="M16" s="14">
        <v>1.8942000000000001</v>
      </c>
      <c r="N16" s="14">
        <v>1.8947000000000001</v>
      </c>
      <c r="O16" s="14">
        <v>1.8946000000000001</v>
      </c>
      <c r="P16" s="14">
        <v>1.8935</v>
      </c>
      <c r="Q16" s="14">
        <v>1.893</v>
      </c>
      <c r="R16" s="14">
        <v>1.8931</v>
      </c>
      <c r="S16" s="14">
        <v>1.8935999999999999</v>
      </c>
      <c r="T16" s="14">
        <v>1.8897999999999999</v>
      </c>
      <c r="U16" s="14">
        <v>1.89</v>
      </c>
      <c r="V16" s="14">
        <v>1.8908</v>
      </c>
      <c r="W16" s="14">
        <v>1.8915999999999999</v>
      </c>
      <c r="X16" s="14">
        <v>1.8908</v>
      </c>
      <c r="Y16" s="14">
        <v>1.8908</v>
      </c>
      <c r="Z16" s="14">
        <v>1.8904000000000001</v>
      </c>
      <c r="AA16" s="14">
        <v>1.8907</v>
      </c>
      <c r="AB16" s="14">
        <v>1.8906000000000001</v>
      </c>
      <c r="AC16" s="14">
        <v>1.8903000000000001</v>
      </c>
      <c r="AD16" s="14">
        <v>1.8897999999999999</v>
      </c>
      <c r="AE16" s="14">
        <v>1.8892</v>
      </c>
      <c r="AF16" s="14">
        <v>1.889</v>
      </c>
      <c r="AG16" s="14">
        <v>1.889</v>
      </c>
      <c r="AH16" s="14">
        <v>1.8891</v>
      </c>
      <c r="AI16" s="14">
        <v>1.8895</v>
      </c>
      <c r="AJ16" s="14">
        <v>1.8851</v>
      </c>
      <c r="AK16" s="14">
        <v>1.8853</v>
      </c>
      <c r="AL16" s="14">
        <v>1.8848</v>
      </c>
      <c r="AM16" s="14">
        <v>1.8851</v>
      </c>
      <c r="AN16" s="14">
        <v>1.8852</v>
      </c>
      <c r="AO16" s="14">
        <v>1.8866000000000001</v>
      </c>
      <c r="AP16" s="14">
        <v>1.887</v>
      </c>
      <c r="AQ16" s="14">
        <v>1.8869</v>
      </c>
      <c r="AR16" s="14">
        <v>1.8866000000000001</v>
      </c>
      <c r="AS16" s="14">
        <v>1.8867</v>
      </c>
      <c r="AT16" s="14">
        <v>1.8861000000000001</v>
      </c>
      <c r="AU16" s="14">
        <v>1.8856999999999999</v>
      </c>
      <c r="AV16" s="14">
        <v>1.8862000000000001</v>
      </c>
      <c r="AW16" s="14">
        <v>1.8851</v>
      </c>
      <c r="AX16" s="14">
        <v>1.8855999999999999</v>
      </c>
      <c r="AY16" s="14">
        <v>1.8853</v>
      </c>
      <c r="AZ16" s="14">
        <v>1.8849</v>
      </c>
      <c r="BA16" s="14">
        <v>1.8842000000000001</v>
      </c>
      <c r="BB16" s="14">
        <v>1.8845000000000001</v>
      </c>
      <c r="BC16" s="14">
        <v>1.8842000000000001</v>
      </c>
      <c r="BD16" s="14">
        <v>1.8837999999999999</v>
      </c>
      <c r="BE16" s="14">
        <v>1.8841000000000001</v>
      </c>
      <c r="BF16" s="14">
        <v>1.8836999999999999</v>
      </c>
      <c r="BG16" s="14">
        <v>1.8846000000000001</v>
      </c>
    </row>
    <row r="17" spans="1:59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30">
        <f t="shared" si="0"/>
        <v>1.8785000000000001</v>
      </c>
      <c r="H17" s="30">
        <f t="shared" si="1"/>
        <v>1.8802999999999999</v>
      </c>
      <c r="I17" s="30">
        <f t="shared" si="2"/>
        <v>1.8819187499999999</v>
      </c>
      <c r="J17" s="30">
        <f t="shared" si="3"/>
        <v>1.8903374999999996</v>
      </c>
      <c r="K17" s="14">
        <v>1.8785000000000001</v>
      </c>
      <c r="L17" s="14">
        <v>1.8801000000000001</v>
      </c>
      <c r="M17" s="14">
        <v>1.8806</v>
      </c>
      <c r="N17" s="14">
        <v>1.881</v>
      </c>
      <c r="O17" s="14">
        <v>1.8811</v>
      </c>
      <c r="P17" s="14">
        <v>1.8795999999999999</v>
      </c>
      <c r="Q17" s="14">
        <v>1.88</v>
      </c>
      <c r="R17" s="14">
        <v>1.8795999999999999</v>
      </c>
      <c r="S17" s="14">
        <v>1.8804000000000001</v>
      </c>
      <c r="T17" s="14">
        <v>1.8819999999999999</v>
      </c>
      <c r="U17" s="14">
        <v>1.883</v>
      </c>
      <c r="V17" s="14">
        <v>1.8816999999999999</v>
      </c>
      <c r="W17" s="14">
        <v>1.8823000000000001</v>
      </c>
      <c r="X17" s="14">
        <v>1.8825000000000001</v>
      </c>
      <c r="Y17" s="14">
        <v>1.8825000000000001</v>
      </c>
      <c r="Z17" s="14">
        <v>1.8823000000000001</v>
      </c>
      <c r="AA17" s="14">
        <v>1.8819999999999999</v>
      </c>
      <c r="AB17" s="14">
        <v>1.8819999999999999</v>
      </c>
      <c r="AC17" s="14">
        <v>1.8815999999999999</v>
      </c>
      <c r="AD17" s="14">
        <v>1.8818999999999999</v>
      </c>
      <c r="AE17" s="14">
        <v>1.8815999999999999</v>
      </c>
      <c r="AF17" s="14">
        <v>1.8815999999999999</v>
      </c>
      <c r="AG17" s="14">
        <v>1.881</v>
      </c>
      <c r="AH17" s="14">
        <v>1.881</v>
      </c>
      <c r="AI17" s="14">
        <v>1.8816999999999999</v>
      </c>
      <c r="AJ17" s="14">
        <v>1.8922000000000001</v>
      </c>
      <c r="AK17" s="14">
        <v>1.8916999999999999</v>
      </c>
      <c r="AL17" s="14">
        <v>1.8915999999999999</v>
      </c>
      <c r="AM17" s="14">
        <v>1.8912</v>
      </c>
      <c r="AN17" s="14">
        <v>1.8913</v>
      </c>
      <c r="AO17" s="14">
        <v>1.8908</v>
      </c>
      <c r="AP17" s="14">
        <v>1.893</v>
      </c>
      <c r="AQ17" s="14">
        <v>1.8933</v>
      </c>
      <c r="AR17" s="14">
        <v>1.8919999999999999</v>
      </c>
      <c r="AS17" s="14">
        <v>1.8908</v>
      </c>
      <c r="AT17" s="14">
        <v>1.8905000000000001</v>
      </c>
      <c r="AU17" s="14">
        <v>1.8895999999999999</v>
      </c>
      <c r="AV17" s="14">
        <v>1.8894</v>
      </c>
      <c r="AW17" s="14">
        <v>1.8891</v>
      </c>
      <c r="AX17" s="14">
        <v>1.889</v>
      </c>
      <c r="AY17" s="14">
        <v>1.8889</v>
      </c>
      <c r="AZ17" s="14">
        <v>1.8884000000000001</v>
      </c>
      <c r="BA17" s="14">
        <v>1.8884000000000001</v>
      </c>
      <c r="BB17" s="14">
        <v>1.8886000000000001</v>
      </c>
      <c r="BC17" s="14">
        <v>1.8889</v>
      </c>
      <c r="BD17" s="14">
        <v>1.8888</v>
      </c>
      <c r="BE17" s="14">
        <v>1.8895</v>
      </c>
      <c r="BF17" s="14">
        <v>1.8902000000000001</v>
      </c>
      <c r="BG17" s="14">
        <v>1.8909</v>
      </c>
    </row>
    <row r="18" spans="1:59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30">
        <f t="shared" si="0"/>
        <v>1.8753</v>
      </c>
      <c r="H18" s="30">
        <f t="shared" si="1"/>
        <v>1.8775749999999998</v>
      </c>
      <c r="I18" s="30">
        <f t="shared" si="2"/>
        <v>1.8787625000000003</v>
      </c>
      <c r="J18" s="30">
        <f t="shared" si="3"/>
        <v>1.8910166666666663</v>
      </c>
      <c r="K18" s="14">
        <v>1.8753</v>
      </c>
      <c r="L18" s="14">
        <v>1.8774</v>
      </c>
      <c r="M18" s="14">
        <v>1.8773</v>
      </c>
      <c r="N18" s="14">
        <v>1.879</v>
      </c>
      <c r="O18" s="14">
        <v>1.8774</v>
      </c>
      <c r="P18" s="14">
        <v>1.8774999999999999</v>
      </c>
      <c r="Q18" s="14">
        <v>1.8775999999999999</v>
      </c>
      <c r="R18" s="14">
        <v>1.877</v>
      </c>
      <c r="S18" s="14">
        <v>1.8774</v>
      </c>
      <c r="T18" s="14">
        <v>1.8788</v>
      </c>
      <c r="U18" s="14">
        <v>1.8787</v>
      </c>
      <c r="V18" s="14">
        <v>1.8792</v>
      </c>
      <c r="W18" s="14">
        <v>1.8793</v>
      </c>
      <c r="X18" s="14">
        <v>1.8801000000000001</v>
      </c>
      <c r="Y18" s="14">
        <v>1.8789</v>
      </c>
      <c r="Z18" s="14">
        <v>1.8788</v>
      </c>
      <c r="AA18" s="14">
        <v>1.8787</v>
      </c>
      <c r="AB18" s="14">
        <v>1.8795999999999999</v>
      </c>
      <c r="AC18" s="14">
        <v>1.879</v>
      </c>
      <c r="AD18" s="14">
        <v>1.8791</v>
      </c>
      <c r="AE18" s="14">
        <v>1.8782000000000001</v>
      </c>
      <c r="AF18" s="14">
        <v>1.8778999999999999</v>
      </c>
      <c r="AG18" s="14">
        <v>1.8773</v>
      </c>
      <c r="AH18" s="14">
        <v>1.8775999999999999</v>
      </c>
      <c r="AI18" s="14">
        <v>1.879</v>
      </c>
      <c r="AJ18" s="14">
        <v>1.8889</v>
      </c>
      <c r="AK18" s="14">
        <v>1.8900999999999999</v>
      </c>
      <c r="AL18" s="14">
        <v>1.8907</v>
      </c>
      <c r="AM18" s="14">
        <v>1.891</v>
      </c>
      <c r="AN18" s="14">
        <v>1.891</v>
      </c>
      <c r="AO18" s="14">
        <v>1.8914</v>
      </c>
      <c r="AP18" s="14">
        <v>1.8953</v>
      </c>
      <c r="AQ18" s="14">
        <v>1.8978999999999999</v>
      </c>
      <c r="AR18" s="14">
        <v>1.8964000000000001</v>
      </c>
      <c r="AS18" s="14">
        <v>1.8964000000000001</v>
      </c>
      <c r="AT18" s="14">
        <v>1.8954</v>
      </c>
      <c r="AU18" s="14">
        <v>1.8943000000000001</v>
      </c>
      <c r="AV18" s="14">
        <v>1.8932</v>
      </c>
      <c r="AW18" s="14">
        <v>1.8913</v>
      </c>
      <c r="AX18" s="14">
        <v>1.8907</v>
      </c>
      <c r="AY18" s="14">
        <v>1.89</v>
      </c>
      <c r="AZ18" s="14">
        <v>1.8883000000000001</v>
      </c>
      <c r="BA18" s="14">
        <v>1.8884000000000001</v>
      </c>
      <c r="BB18" s="14">
        <v>1.8877999999999999</v>
      </c>
      <c r="BC18" s="14">
        <v>1.8868</v>
      </c>
      <c r="BD18" s="14">
        <v>1.8869</v>
      </c>
      <c r="BE18" s="14">
        <v>1.8867</v>
      </c>
      <c r="BF18" s="14">
        <v>1.8879999999999999</v>
      </c>
      <c r="BG18" s="14">
        <v>1.8875</v>
      </c>
    </row>
    <row r="19" spans="1:59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30">
        <f t="shared" si="0"/>
        <v>1.8451</v>
      </c>
      <c r="H19" s="30">
        <f t="shared" si="1"/>
        <v>1.8465000000000003</v>
      </c>
      <c r="I19" s="30">
        <f t="shared" si="2"/>
        <v>1.8476374999999998</v>
      </c>
      <c r="J19" s="30">
        <f t="shared" si="3"/>
        <v>1.850325</v>
      </c>
      <c r="K19" s="14">
        <v>1.8451</v>
      </c>
      <c r="L19" s="14">
        <v>1.8452999999999999</v>
      </c>
      <c r="M19" s="14">
        <v>1.8467</v>
      </c>
      <c r="N19" s="14">
        <v>1.8476999999999999</v>
      </c>
      <c r="O19" s="14">
        <v>1.8473999999999999</v>
      </c>
      <c r="P19" s="14">
        <v>1.8467</v>
      </c>
      <c r="Q19" s="14">
        <v>1.8466</v>
      </c>
      <c r="R19" s="14">
        <v>1.8459000000000001</v>
      </c>
      <c r="S19" s="14">
        <v>1.8456999999999999</v>
      </c>
      <c r="T19" s="14">
        <v>1.8468</v>
      </c>
      <c r="U19" s="14">
        <v>1.8476999999999999</v>
      </c>
      <c r="V19" s="14">
        <v>1.8480000000000001</v>
      </c>
      <c r="W19" s="14">
        <v>1.8486</v>
      </c>
      <c r="X19" s="14">
        <v>1.8491</v>
      </c>
      <c r="Y19" s="14">
        <v>1.8483000000000001</v>
      </c>
      <c r="Z19" s="14">
        <v>1.8491</v>
      </c>
      <c r="AA19" s="14">
        <v>1.8480000000000001</v>
      </c>
      <c r="AB19" s="14">
        <v>1.8484</v>
      </c>
      <c r="AC19" s="14">
        <v>1.8474999999999999</v>
      </c>
      <c r="AD19" s="14">
        <v>1.8475999999999999</v>
      </c>
      <c r="AE19" s="14">
        <v>1.8466</v>
      </c>
      <c r="AF19" s="14">
        <v>1.8464</v>
      </c>
      <c r="AG19" s="14">
        <v>1.8463000000000001</v>
      </c>
      <c r="AH19" s="14">
        <v>1.8464</v>
      </c>
      <c r="AI19" s="14">
        <v>1.8473999999999999</v>
      </c>
      <c r="AJ19" s="14">
        <v>1.8499000000000001</v>
      </c>
      <c r="AK19" s="14">
        <v>1.851</v>
      </c>
      <c r="AL19" s="14">
        <v>1.8502000000000001</v>
      </c>
      <c r="AM19" s="14">
        <v>1.8502000000000001</v>
      </c>
      <c r="AN19" s="14">
        <v>1.8501000000000001</v>
      </c>
      <c r="AO19" s="14">
        <v>1.8503000000000001</v>
      </c>
      <c r="AP19" s="14">
        <v>1.8523000000000001</v>
      </c>
      <c r="AQ19" s="14">
        <v>1.8521000000000001</v>
      </c>
      <c r="AR19" s="14">
        <v>1.8526</v>
      </c>
      <c r="AS19" s="14">
        <v>1.8501000000000001</v>
      </c>
      <c r="AT19" s="14">
        <v>1.8507</v>
      </c>
      <c r="AU19" s="14">
        <v>1.8514999999999999</v>
      </c>
      <c r="AV19" s="14">
        <v>1.8507</v>
      </c>
      <c r="AW19" s="14">
        <v>1.8504</v>
      </c>
      <c r="AX19" s="14">
        <v>1.8502000000000001</v>
      </c>
      <c r="AY19" s="14">
        <v>1.8499000000000001</v>
      </c>
      <c r="AZ19" s="14">
        <v>1.8496999999999999</v>
      </c>
      <c r="BA19" s="14">
        <v>1.8494999999999999</v>
      </c>
      <c r="BB19" s="14">
        <v>1.8494999999999999</v>
      </c>
      <c r="BC19" s="14">
        <v>1.8499000000000001</v>
      </c>
      <c r="BD19" s="14">
        <v>1.8488</v>
      </c>
      <c r="BE19" s="14">
        <v>1.8488</v>
      </c>
      <c r="BF19" s="14">
        <v>1.8498000000000001</v>
      </c>
      <c r="BG19" s="14">
        <v>1.8495999999999999</v>
      </c>
    </row>
    <row r="20" spans="1:59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30">
        <f t="shared" si="0"/>
        <v>1.9211</v>
      </c>
      <c r="H20" s="30">
        <f t="shared" si="1"/>
        <v>1.9222999999999999</v>
      </c>
      <c r="I20" s="30">
        <f t="shared" si="2"/>
        <v>1.92263125</v>
      </c>
      <c r="J20" s="30">
        <f t="shared" si="3"/>
        <v>1.941020833333333</v>
      </c>
      <c r="K20" s="14">
        <v>1.9211</v>
      </c>
      <c r="L20" s="14">
        <v>1.9219999999999999</v>
      </c>
      <c r="M20" s="14">
        <v>1.9224000000000001</v>
      </c>
      <c r="N20" s="14">
        <v>1.9233</v>
      </c>
      <c r="O20" s="14">
        <v>1.9232</v>
      </c>
      <c r="P20" s="14">
        <v>1.9222999999999999</v>
      </c>
      <c r="Q20" s="14">
        <v>1.9218999999999999</v>
      </c>
      <c r="R20" s="14">
        <v>1.9214</v>
      </c>
      <c r="S20" s="14">
        <v>1.9218999999999999</v>
      </c>
      <c r="T20" s="14">
        <v>1.9221999999999999</v>
      </c>
      <c r="U20" s="14">
        <v>1.923</v>
      </c>
      <c r="V20" s="14">
        <v>1.9225000000000001</v>
      </c>
      <c r="W20" s="14">
        <v>1.9237</v>
      </c>
      <c r="X20" s="14">
        <v>1.9237</v>
      </c>
      <c r="Y20" s="14">
        <v>1.9236</v>
      </c>
      <c r="Z20" s="14">
        <v>1.9235</v>
      </c>
      <c r="AA20" s="14">
        <v>1.9236</v>
      </c>
      <c r="AB20" s="14">
        <v>1.9238999999999999</v>
      </c>
      <c r="AC20" s="14">
        <v>1.9234</v>
      </c>
      <c r="AD20" s="14">
        <v>1.9229000000000001</v>
      </c>
      <c r="AE20" s="14">
        <v>1.9212</v>
      </c>
      <c r="AF20" s="14">
        <v>1.9217</v>
      </c>
      <c r="AG20" s="14">
        <v>1.9212</v>
      </c>
      <c r="AH20" s="14">
        <v>1.9206000000000001</v>
      </c>
      <c r="AI20" s="14">
        <v>1.9214</v>
      </c>
      <c r="AJ20" s="14">
        <v>1.9382999999999999</v>
      </c>
      <c r="AK20" s="14">
        <v>1.9389000000000001</v>
      </c>
      <c r="AL20" s="14">
        <v>1.9396</v>
      </c>
      <c r="AM20" s="14">
        <v>1.9392</v>
      </c>
      <c r="AN20" s="14">
        <v>1.9387000000000001</v>
      </c>
      <c r="AO20" s="14">
        <v>1.9396</v>
      </c>
      <c r="AP20" s="14">
        <v>1.9442999999999999</v>
      </c>
      <c r="AQ20" s="14">
        <v>1.9481999999999999</v>
      </c>
      <c r="AR20" s="14">
        <v>1.9476</v>
      </c>
      <c r="AS20" s="14">
        <v>1.9475</v>
      </c>
      <c r="AT20" s="14">
        <v>1.9469000000000001</v>
      </c>
      <c r="AU20" s="14">
        <v>1.9457</v>
      </c>
      <c r="AV20" s="14">
        <v>1.9452</v>
      </c>
      <c r="AW20" s="14">
        <v>1.9442999999999999</v>
      </c>
      <c r="AX20" s="14">
        <v>1.9435</v>
      </c>
      <c r="AY20" s="14">
        <v>1.9417</v>
      </c>
      <c r="AZ20" s="14">
        <v>1.9388000000000001</v>
      </c>
      <c r="BA20" s="14">
        <v>1.9382999999999999</v>
      </c>
      <c r="BB20" s="14">
        <v>1.9369000000000001</v>
      </c>
      <c r="BC20" s="14">
        <v>1.9355</v>
      </c>
      <c r="BD20" s="14">
        <v>1.9345000000000001</v>
      </c>
      <c r="BE20" s="14">
        <v>1.9355</v>
      </c>
      <c r="BF20" s="14">
        <v>1.9377</v>
      </c>
      <c r="BG20" s="14">
        <v>1.9380999999999999</v>
      </c>
    </row>
    <row r="21" spans="1:59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30">
        <f t="shared" si="0"/>
        <v>1.8608</v>
      </c>
      <c r="H21" s="30">
        <f t="shared" si="1"/>
        <v>1.8633875</v>
      </c>
      <c r="I21" s="30">
        <f t="shared" si="2"/>
        <v>1.8646062500000002</v>
      </c>
      <c r="J21" s="30">
        <f t="shared" si="3"/>
        <v>1.8673416666666665</v>
      </c>
      <c r="K21" s="14">
        <v>1.8608</v>
      </c>
      <c r="L21" s="14">
        <v>1.863</v>
      </c>
      <c r="M21" s="14">
        <v>1.863</v>
      </c>
      <c r="N21" s="14">
        <v>1.8638999999999999</v>
      </c>
      <c r="O21" s="14">
        <v>1.8643000000000001</v>
      </c>
      <c r="P21" s="14">
        <v>1.8635999999999999</v>
      </c>
      <c r="Q21" s="14">
        <v>1.8634999999999999</v>
      </c>
      <c r="R21" s="14">
        <v>1.8626</v>
      </c>
      <c r="S21" s="14">
        <v>1.8632</v>
      </c>
      <c r="T21" s="14">
        <v>1.8646</v>
      </c>
      <c r="U21" s="14">
        <v>1.8648</v>
      </c>
      <c r="V21" s="14">
        <v>1.8653</v>
      </c>
      <c r="W21" s="14">
        <v>1.8646</v>
      </c>
      <c r="X21" s="14">
        <v>1.8653999999999999</v>
      </c>
      <c r="Y21" s="14">
        <v>1.8658999999999999</v>
      </c>
      <c r="Z21" s="14">
        <v>1.8651</v>
      </c>
      <c r="AA21" s="14">
        <v>1.8652</v>
      </c>
      <c r="AB21" s="14">
        <v>1.8653999999999999</v>
      </c>
      <c r="AC21" s="14">
        <v>1.8651</v>
      </c>
      <c r="AD21" s="14">
        <v>1.8642000000000001</v>
      </c>
      <c r="AE21" s="14">
        <v>1.8642000000000001</v>
      </c>
      <c r="AF21" s="14">
        <v>1.863</v>
      </c>
      <c r="AG21" s="14">
        <v>1.8636999999999999</v>
      </c>
      <c r="AH21" s="14">
        <v>1.8631</v>
      </c>
      <c r="AI21" s="14">
        <v>1.8641000000000001</v>
      </c>
      <c r="AJ21" s="14">
        <v>1.8671</v>
      </c>
      <c r="AK21" s="14">
        <v>1.8667</v>
      </c>
      <c r="AL21" s="14">
        <v>1.8674999999999999</v>
      </c>
      <c r="AM21" s="14">
        <v>1.8673999999999999</v>
      </c>
      <c r="AN21" s="14">
        <v>1.8672</v>
      </c>
      <c r="AO21" s="14">
        <v>1.8676999999999999</v>
      </c>
      <c r="AP21" s="14">
        <v>1.8685</v>
      </c>
      <c r="AQ21" s="14">
        <v>1.869</v>
      </c>
      <c r="AR21" s="14">
        <v>1.8683000000000001</v>
      </c>
      <c r="AS21" s="14">
        <v>1.8678999999999999</v>
      </c>
      <c r="AT21" s="14">
        <v>1.8677999999999999</v>
      </c>
      <c r="AU21" s="14">
        <v>1.8681000000000001</v>
      </c>
      <c r="AV21" s="14">
        <v>1.8678999999999999</v>
      </c>
      <c r="AW21" s="14">
        <v>1.8675999999999999</v>
      </c>
      <c r="AX21" s="14">
        <v>1.8681000000000001</v>
      </c>
      <c r="AY21" s="14">
        <v>1.8673999999999999</v>
      </c>
      <c r="AZ21" s="14">
        <v>1.8668</v>
      </c>
      <c r="BA21" s="14">
        <v>1.8673</v>
      </c>
      <c r="BB21" s="14">
        <v>1.8668</v>
      </c>
      <c r="BC21" s="14">
        <v>1.8666</v>
      </c>
      <c r="BD21" s="14">
        <v>1.8657999999999999</v>
      </c>
      <c r="BE21" s="14">
        <v>1.8656999999999999</v>
      </c>
      <c r="BF21" s="14">
        <v>1.8665</v>
      </c>
      <c r="BG21" s="14">
        <v>1.8665</v>
      </c>
    </row>
    <row r="22" spans="1:59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30">
        <f t="shared" si="0"/>
        <v>1.8805000000000001</v>
      </c>
      <c r="H22" s="30">
        <f t="shared" si="1"/>
        <v>1.8798124999999999</v>
      </c>
      <c r="I22" s="30">
        <f t="shared" si="2"/>
        <v>1.87975625</v>
      </c>
      <c r="J22" s="30">
        <f t="shared" si="3"/>
        <v>1.8833833333333336</v>
      </c>
      <c r="K22" s="14">
        <v>1.8805000000000001</v>
      </c>
      <c r="L22" s="14">
        <v>1.8795999999999999</v>
      </c>
      <c r="M22" s="14">
        <v>1.8789</v>
      </c>
      <c r="N22" s="14">
        <v>1.8801000000000001</v>
      </c>
      <c r="O22" s="14">
        <v>1.8792</v>
      </c>
      <c r="P22" s="14">
        <v>1.881</v>
      </c>
      <c r="Q22" s="14">
        <v>1.881</v>
      </c>
      <c r="R22" s="14">
        <v>1.8794999999999999</v>
      </c>
      <c r="S22" s="14">
        <v>1.8792</v>
      </c>
      <c r="T22" s="14">
        <v>1.8793</v>
      </c>
      <c r="U22" s="14">
        <v>1.8795999999999999</v>
      </c>
      <c r="V22" s="14">
        <v>1.88</v>
      </c>
      <c r="W22" s="14">
        <v>1.8807</v>
      </c>
      <c r="X22" s="14">
        <v>1.8807</v>
      </c>
      <c r="Y22" s="14">
        <v>1.8807</v>
      </c>
      <c r="Z22" s="14">
        <v>1.8807</v>
      </c>
      <c r="AA22" s="14">
        <v>1.8808</v>
      </c>
      <c r="AB22" s="14">
        <v>1.8809</v>
      </c>
      <c r="AC22" s="14">
        <v>1.8795999999999999</v>
      </c>
      <c r="AD22" s="14">
        <v>1.8794999999999999</v>
      </c>
      <c r="AE22" s="14">
        <v>1.8796999999999999</v>
      </c>
      <c r="AF22" s="14">
        <v>1.8785000000000001</v>
      </c>
      <c r="AG22" s="14">
        <v>1.8781000000000001</v>
      </c>
      <c r="AH22" s="14">
        <v>1.8784000000000001</v>
      </c>
      <c r="AI22" s="14">
        <v>1.8789</v>
      </c>
      <c r="AJ22" s="14">
        <v>1.8827</v>
      </c>
      <c r="AK22" s="14">
        <v>1.8825000000000001</v>
      </c>
      <c r="AL22" s="14">
        <v>1.8835</v>
      </c>
      <c r="AM22" s="14">
        <v>1.8822000000000001</v>
      </c>
      <c r="AN22" s="14">
        <v>1.8825000000000001</v>
      </c>
      <c r="AO22" s="14">
        <v>1.8832</v>
      </c>
      <c r="AP22" s="14">
        <v>1.8842000000000001</v>
      </c>
      <c r="AQ22" s="14">
        <v>1.8859999999999999</v>
      </c>
      <c r="AR22" s="14">
        <v>1.8855</v>
      </c>
      <c r="AS22" s="14">
        <v>1.8849</v>
      </c>
      <c r="AT22" s="14">
        <v>1.8848</v>
      </c>
      <c r="AU22" s="14">
        <v>1.8853</v>
      </c>
      <c r="AV22" s="14">
        <v>1.8849</v>
      </c>
      <c r="AW22" s="14">
        <v>1.8839999999999999</v>
      </c>
      <c r="AX22" s="14">
        <v>1.8836999999999999</v>
      </c>
      <c r="AY22" s="14">
        <v>1.8836999999999999</v>
      </c>
      <c r="AZ22" s="14">
        <v>1.8827</v>
      </c>
      <c r="BA22" s="14">
        <v>1.8816999999999999</v>
      </c>
      <c r="BB22" s="14">
        <v>1.8832</v>
      </c>
      <c r="BC22" s="14">
        <v>1.8816999999999999</v>
      </c>
      <c r="BD22" s="14">
        <v>1.8818999999999999</v>
      </c>
      <c r="BE22" s="14">
        <v>1.8816999999999999</v>
      </c>
      <c r="BF22" s="14">
        <v>1.8823000000000001</v>
      </c>
      <c r="BG22" s="14">
        <v>1.8824000000000001</v>
      </c>
    </row>
    <row r="23" spans="1:59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30">
        <f t="shared" si="0"/>
        <v>1.8923000000000001</v>
      </c>
      <c r="H23" s="30">
        <f t="shared" si="1"/>
        <v>1.8930749999999998</v>
      </c>
      <c r="I23" s="30">
        <f t="shared" si="2"/>
        <v>1.8935500000000001</v>
      </c>
      <c r="J23" s="30">
        <f t="shared" si="3"/>
        <v>1.9108041666666669</v>
      </c>
      <c r="K23" s="14">
        <v>1.8923000000000001</v>
      </c>
      <c r="L23" s="14">
        <v>1.8925000000000001</v>
      </c>
      <c r="M23" s="14">
        <v>1.893</v>
      </c>
      <c r="N23" s="14">
        <v>1.8936999999999999</v>
      </c>
      <c r="O23" s="14">
        <v>1.8933</v>
      </c>
      <c r="P23" s="14">
        <v>1.8939999999999999</v>
      </c>
      <c r="Q23" s="14">
        <v>1.8932</v>
      </c>
      <c r="R23" s="14">
        <v>1.8920999999999999</v>
      </c>
      <c r="S23" s="14">
        <v>1.8928</v>
      </c>
      <c r="T23" s="14">
        <v>1.8931</v>
      </c>
      <c r="U23" s="14">
        <v>1.8935</v>
      </c>
      <c r="V23" s="14">
        <v>1.8947000000000001</v>
      </c>
      <c r="W23" s="14">
        <v>1.8940999999999999</v>
      </c>
      <c r="X23" s="14">
        <v>1.8945000000000001</v>
      </c>
      <c r="Y23" s="14">
        <v>1.8944000000000001</v>
      </c>
      <c r="Z23" s="14">
        <v>1.8939999999999999</v>
      </c>
      <c r="AA23" s="14">
        <v>1.8944000000000001</v>
      </c>
      <c r="AB23" s="14">
        <v>1.8944000000000001</v>
      </c>
      <c r="AC23" s="14">
        <v>1.8935</v>
      </c>
      <c r="AD23" s="14">
        <v>1.8938999999999999</v>
      </c>
      <c r="AE23" s="14">
        <v>1.8928</v>
      </c>
      <c r="AF23" s="14">
        <v>1.8919999999999999</v>
      </c>
      <c r="AG23" s="14">
        <v>1.8919999999999999</v>
      </c>
      <c r="AH23" s="14">
        <v>1.8926000000000001</v>
      </c>
      <c r="AI23" s="14">
        <v>1.8929</v>
      </c>
      <c r="AJ23" s="14">
        <v>1.9080999999999999</v>
      </c>
      <c r="AK23" s="14">
        <v>1.909</v>
      </c>
      <c r="AL23" s="14">
        <v>1.9095</v>
      </c>
      <c r="AM23" s="14">
        <v>1.9092</v>
      </c>
      <c r="AN23" s="14">
        <v>1.9093</v>
      </c>
      <c r="AO23" s="14">
        <v>1.9104000000000001</v>
      </c>
      <c r="AP23" s="14">
        <v>1.9154</v>
      </c>
      <c r="AQ23" s="14">
        <v>1.9191</v>
      </c>
      <c r="AR23" s="14">
        <v>1.9185000000000001</v>
      </c>
      <c r="AS23" s="14">
        <v>1.9180999999999999</v>
      </c>
      <c r="AT23" s="14">
        <v>1.9174</v>
      </c>
      <c r="AU23" s="14">
        <v>1.9162999999999999</v>
      </c>
      <c r="AV23" s="14">
        <v>1.9157</v>
      </c>
      <c r="AW23" s="14">
        <v>1.9137</v>
      </c>
      <c r="AX23" s="14">
        <v>1.9124000000000001</v>
      </c>
      <c r="AY23" s="14">
        <v>1.9098999999999999</v>
      </c>
      <c r="AZ23" s="14">
        <v>1.9079999999999999</v>
      </c>
      <c r="BA23" s="14">
        <v>1.9067000000000001</v>
      </c>
      <c r="BB23" s="14">
        <v>1.9059999999999999</v>
      </c>
      <c r="BC23" s="14">
        <v>1.9047000000000001</v>
      </c>
      <c r="BD23" s="14">
        <v>1.9038999999999999</v>
      </c>
      <c r="BE23" s="14">
        <v>1.9053</v>
      </c>
      <c r="BF23" s="14">
        <v>1.9056999999999999</v>
      </c>
      <c r="BG23" s="14">
        <v>1.907</v>
      </c>
    </row>
    <row r="24" spans="1:59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30">
        <f t="shared" si="0"/>
        <v>1.8030999999999999</v>
      </c>
      <c r="H24" s="30">
        <f t="shared" si="1"/>
        <v>1.8068375000000001</v>
      </c>
      <c r="I24" s="30">
        <f t="shared" si="2"/>
        <v>1.8086249999999999</v>
      </c>
      <c r="J24" s="30">
        <f t="shared" si="3"/>
        <v>1.8107875000000002</v>
      </c>
      <c r="K24" s="14">
        <v>1.8030999999999999</v>
      </c>
      <c r="L24" s="14">
        <v>1.8062</v>
      </c>
      <c r="M24" s="14">
        <v>1.8069999999999999</v>
      </c>
      <c r="N24" s="14">
        <v>1.8077000000000001</v>
      </c>
      <c r="O24" s="14">
        <v>1.8079000000000001</v>
      </c>
      <c r="P24" s="14">
        <v>1.8070999999999999</v>
      </c>
      <c r="Q24" s="14">
        <v>1.8070999999999999</v>
      </c>
      <c r="R24" s="14">
        <v>1.806</v>
      </c>
      <c r="S24" s="14">
        <v>1.8057000000000001</v>
      </c>
      <c r="T24" s="14">
        <v>1.8083</v>
      </c>
      <c r="U24" s="14">
        <v>1.8087</v>
      </c>
      <c r="V24" s="14">
        <v>1.8090999999999999</v>
      </c>
      <c r="W24" s="14">
        <v>1.8097000000000001</v>
      </c>
      <c r="X24" s="14">
        <v>1.8096000000000001</v>
      </c>
      <c r="Y24" s="14">
        <v>1.8102</v>
      </c>
      <c r="Z24" s="14">
        <v>1.8099000000000001</v>
      </c>
      <c r="AA24" s="14">
        <v>1.8091999999999999</v>
      </c>
      <c r="AB24" s="14">
        <v>1.8095000000000001</v>
      </c>
      <c r="AC24" s="14">
        <v>1.8087</v>
      </c>
      <c r="AD24" s="14">
        <v>1.8088</v>
      </c>
      <c r="AE24" s="14">
        <v>1.8077000000000001</v>
      </c>
      <c r="AF24" s="14">
        <v>1.8069999999999999</v>
      </c>
      <c r="AG24" s="14">
        <v>1.8070999999999999</v>
      </c>
      <c r="AH24" s="14">
        <v>1.8071999999999999</v>
      </c>
      <c r="AI24" s="14">
        <v>1.8072999999999999</v>
      </c>
      <c r="AJ24" s="14">
        <v>1.8109</v>
      </c>
      <c r="AK24" s="14">
        <v>1.8113999999999999</v>
      </c>
      <c r="AL24" s="14">
        <v>1.8112999999999999</v>
      </c>
      <c r="AM24" s="14">
        <v>1.8115000000000001</v>
      </c>
      <c r="AN24" s="14">
        <v>1.8111999999999999</v>
      </c>
      <c r="AO24" s="14">
        <v>1.8118000000000001</v>
      </c>
      <c r="AP24" s="14">
        <v>1.8122</v>
      </c>
      <c r="AQ24" s="14">
        <v>1.8132999999999999</v>
      </c>
      <c r="AR24" s="14">
        <v>1.8129999999999999</v>
      </c>
      <c r="AS24" s="14">
        <v>1.8127</v>
      </c>
      <c r="AT24" s="14">
        <v>1.8120000000000001</v>
      </c>
      <c r="AU24" s="14">
        <v>1.8117000000000001</v>
      </c>
      <c r="AV24" s="14">
        <v>1.8110999999999999</v>
      </c>
      <c r="AW24" s="14">
        <v>1.8109999999999999</v>
      </c>
      <c r="AX24" s="14">
        <v>1.8108</v>
      </c>
      <c r="AY24" s="14">
        <v>1.8101</v>
      </c>
      <c r="AZ24" s="14">
        <v>1.8092999999999999</v>
      </c>
      <c r="BA24" s="14">
        <v>1.8089999999999999</v>
      </c>
      <c r="BB24" s="14">
        <v>1.8095000000000001</v>
      </c>
      <c r="BC24" s="14">
        <v>1.8086</v>
      </c>
      <c r="BD24" s="14">
        <v>1.8085</v>
      </c>
      <c r="BE24" s="14">
        <v>1.8084</v>
      </c>
      <c r="BF24" s="14">
        <v>1.8096000000000001</v>
      </c>
      <c r="BG24" s="14">
        <v>1.81</v>
      </c>
    </row>
    <row r="25" spans="1:59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30">
        <f t="shared" si="0"/>
        <v>1.9029</v>
      </c>
      <c r="H25" s="30">
        <f t="shared" si="1"/>
        <v>1.9033624999999998</v>
      </c>
      <c r="I25" s="30">
        <f t="shared" si="2"/>
        <v>1.9042625</v>
      </c>
      <c r="J25" s="30">
        <f t="shared" si="3"/>
        <v>1.9200208333333333</v>
      </c>
      <c r="K25" s="14">
        <v>1.9029</v>
      </c>
      <c r="L25" s="14">
        <v>1.9033</v>
      </c>
      <c r="M25" s="14">
        <v>1.9036999999999999</v>
      </c>
      <c r="N25" s="14">
        <v>1.9046000000000001</v>
      </c>
      <c r="O25" s="14">
        <v>1.9038999999999999</v>
      </c>
      <c r="P25" s="14">
        <v>1.9032</v>
      </c>
      <c r="Q25" s="14">
        <v>1.9033</v>
      </c>
      <c r="R25" s="14">
        <v>1.9023000000000001</v>
      </c>
      <c r="S25" s="14">
        <v>1.9026000000000001</v>
      </c>
      <c r="T25" s="14">
        <v>1.9044000000000001</v>
      </c>
      <c r="U25" s="14">
        <v>1.9047000000000001</v>
      </c>
      <c r="V25" s="14">
        <v>1.9058999999999999</v>
      </c>
      <c r="W25" s="14">
        <v>1.9049</v>
      </c>
      <c r="X25" s="14">
        <v>1.9053</v>
      </c>
      <c r="Y25" s="14">
        <v>1.9051</v>
      </c>
      <c r="Z25" s="14">
        <v>1.9053</v>
      </c>
      <c r="AA25" s="14">
        <v>1.9053</v>
      </c>
      <c r="AB25" s="14">
        <v>1.9048</v>
      </c>
      <c r="AC25" s="14">
        <v>1.9040999999999999</v>
      </c>
      <c r="AD25" s="14">
        <v>1.9036</v>
      </c>
      <c r="AE25" s="14">
        <v>1.9031</v>
      </c>
      <c r="AF25" s="14">
        <v>1.9020999999999999</v>
      </c>
      <c r="AG25" s="14">
        <v>1.9026000000000001</v>
      </c>
      <c r="AH25" s="14">
        <v>1.9028</v>
      </c>
      <c r="AI25" s="14">
        <v>1.9041999999999999</v>
      </c>
      <c r="AJ25" s="14">
        <v>1.9195</v>
      </c>
      <c r="AK25" s="14">
        <v>1.9194</v>
      </c>
      <c r="AL25" s="14">
        <v>1.9181999999999999</v>
      </c>
      <c r="AM25" s="14">
        <v>1.917</v>
      </c>
      <c r="AN25" s="14">
        <v>1.9160999999999999</v>
      </c>
      <c r="AO25" s="14">
        <v>1.9167000000000001</v>
      </c>
      <c r="AP25" s="14">
        <v>1.9216</v>
      </c>
      <c r="AQ25" s="14">
        <v>1.9277</v>
      </c>
      <c r="AR25" s="14">
        <v>1.9278999999999999</v>
      </c>
      <c r="AS25" s="14">
        <v>1.9265000000000001</v>
      </c>
      <c r="AT25" s="14">
        <v>1.9254</v>
      </c>
      <c r="AU25" s="14">
        <v>1.9246000000000001</v>
      </c>
      <c r="AV25" s="14">
        <v>1.9232</v>
      </c>
      <c r="AW25" s="14">
        <v>1.9220999999999999</v>
      </c>
      <c r="AX25" s="14">
        <v>1.9212</v>
      </c>
      <c r="AY25" s="14">
        <v>1.92</v>
      </c>
      <c r="AZ25" s="14">
        <v>1.9184000000000001</v>
      </c>
      <c r="BA25" s="14">
        <v>1.9176</v>
      </c>
      <c r="BB25" s="14">
        <v>1.9169</v>
      </c>
      <c r="BC25" s="14">
        <v>1.9152</v>
      </c>
      <c r="BD25" s="14">
        <v>1.9144000000000001</v>
      </c>
      <c r="BE25" s="14">
        <v>1.9153</v>
      </c>
      <c r="BF25" s="14">
        <v>1.9171</v>
      </c>
      <c r="BG25" s="14">
        <v>1.9185000000000001</v>
      </c>
    </row>
    <row r="26" spans="1:59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30">
        <f t="shared" si="0"/>
        <v>1.762</v>
      </c>
      <c r="H26" s="30">
        <f t="shared" si="1"/>
        <v>1.7667375000000001</v>
      </c>
      <c r="I26" s="30">
        <f t="shared" si="2"/>
        <v>1.7702187499999997</v>
      </c>
      <c r="J26" s="30">
        <f t="shared" si="3"/>
        <v>1.7698708333333333</v>
      </c>
      <c r="K26" s="14">
        <v>1.762</v>
      </c>
      <c r="L26" s="14">
        <v>1.7658</v>
      </c>
      <c r="M26" s="14">
        <v>1.7665999999999999</v>
      </c>
      <c r="N26" s="14">
        <v>1.7678</v>
      </c>
      <c r="O26" s="14">
        <v>1.7679</v>
      </c>
      <c r="P26" s="14">
        <v>1.7673000000000001</v>
      </c>
      <c r="Q26" s="14">
        <v>1.7674000000000001</v>
      </c>
      <c r="R26" s="14">
        <v>1.7657</v>
      </c>
      <c r="S26" s="14">
        <v>1.7654000000000001</v>
      </c>
      <c r="T26" s="14">
        <v>1.7703</v>
      </c>
      <c r="U26" s="14">
        <v>1.7706</v>
      </c>
      <c r="V26" s="14">
        <v>1.7709999999999999</v>
      </c>
      <c r="W26" s="14">
        <v>1.7714000000000001</v>
      </c>
      <c r="X26" s="14">
        <v>1.7721</v>
      </c>
      <c r="Y26" s="14">
        <v>1.7716000000000001</v>
      </c>
      <c r="Z26" s="14">
        <v>1.7712000000000001</v>
      </c>
      <c r="AA26" s="14">
        <v>1.7713000000000001</v>
      </c>
      <c r="AB26" s="14">
        <v>1.7713000000000001</v>
      </c>
      <c r="AC26" s="14">
        <v>1.7705</v>
      </c>
      <c r="AD26" s="14">
        <v>1.7694000000000001</v>
      </c>
      <c r="AE26" s="14">
        <v>1.7688999999999999</v>
      </c>
      <c r="AF26" s="14">
        <v>1.7682</v>
      </c>
      <c r="AG26" s="14">
        <v>1.7683</v>
      </c>
      <c r="AH26" s="14">
        <v>1.7683</v>
      </c>
      <c r="AI26" s="14">
        <v>1.7690999999999999</v>
      </c>
      <c r="AJ26" s="14">
        <v>1.7694000000000001</v>
      </c>
      <c r="AK26" s="14">
        <v>1.7705</v>
      </c>
      <c r="AL26" s="14">
        <v>1.7705</v>
      </c>
      <c r="AM26" s="14">
        <v>1.7710999999999999</v>
      </c>
      <c r="AN26" s="14">
        <v>1.7718</v>
      </c>
      <c r="AO26" s="14">
        <v>1.7719</v>
      </c>
      <c r="AP26" s="14">
        <v>1.7718</v>
      </c>
      <c r="AQ26" s="14">
        <v>1.7718</v>
      </c>
      <c r="AR26" s="14">
        <v>1.7710999999999999</v>
      </c>
      <c r="AS26" s="14">
        <v>1.7708999999999999</v>
      </c>
      <c r="AT26" s="14">
        <v>1.7707999999999999</v>
      </c>
      <c r="AU26" s="14">
        <v>1.7705</v>
      </c>
      <c r="AV26" s="14">
        <v>1.77</v>
      </c>
      <c r="AW26" s="14">
        <v>1.7697000000000001</v>
      </c>
      <c r="AX26" s="14">
        <v>1.7685</v>
      </c>
      <c r="AY26" s="14">
        <v>1.7688999999999999</v>
      </c>
      <c r="AZ26" s="14">
        <v>1.7681</v>
      </c>
      <c r="BA26" s="14">
        <v>1.7683</v>
      </c>
      <c r="BB26" s="14">
        <v>1.7684</v>
      </c>
      <c r="BC26" s="14">
        <v>1.7685</v>
      </c>
      <c r="BD26" s="14">
        <v>1.7685</v>
      </c>
      <c r="BE26" s="14">
        <v>1.7681</v>
      </c>
      <c r="BF26" s="14">
        <v>1.7689999999999999</v>
      </c>
      <c r="BG26" s="14">
        <v>1.7687999999999999</v>
      </c>
    </row>
    <row r="27" spans="1:59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30">
        <f t="shared" si="0"/>
        <v>1.8917999999999999</v>
      </c>
      <c r="H27" s="30">
        <f t="shared" si="1"/>
        <v>1.8906375</v>
      </c>
      <c r="I27" s="30">
        <f t="shared" si="2"/>
        <v>1.89016875</v>
      </c>
      <c r="J27" s="30">
        <f t="shared" si="3"/>
        <v>1.904179166666667</v>
      </c>
      <c r="K27" s="14">
        <v>1.8917999999999999</v>
      </c>
      <c r="L27" s="14">
        <v>1.8902000000000001</v>
      </c>
      <c r="M27" s="14">
        <v>1.8906000000000001</v>
      </c>
      <c r="N27" s="14">
        <v>1.8915</v>
      </c>
      <c r="O27" s="14">
        <v>1.8914</v>
      </c>
      <c r="P27" s="14">
        <v>1.8909</v>
      </c>
      <c r="Q27" s="14">
        <v>1.8904000000000001</v>
      </c>
      <c r="R27" s="14">
        <v>1.8900999999999999</v>
      </c>
      <c r="S27" s="14">
        <v>1.89</v>
      </c>
      <c r="T27" s="14">
        <v>1.8897999999999999</v>
      </c>
      <c r="U27" s="14">
        <v>1.8908</v>
      </c>
      <c r="V27" s="14">
        <v>1.8904000000000001</v>
      </c>
      <c r="W27" s="14">
        <v>1.8915</v>
      </c>
      <c r="X27" s="14">
        <v>1.8902000000000001</v>
      </c>
      <c r="Y27" s="14">
        <v>1.891</v>
      </c>
      <c r="Z27" s="14">
        <v>1.8904000000000001</v>
      </c>
      <c r="AA27" s="14">
        <v>1.8903000000000001</v>
      </c>
      <c r="AB27" s="14">
        <v>1.8909</v>
      </c>
      <c r="AC27" s="14">
        <v>1.8904000000000001</v>
      </c>
      <c r="AD27" s="14">
        <v>1.8900999999999999</v>
      </c>
      <c r="AE27" s="14">
        <v>1.8892</v>
      </c>
      <c r="AF27" s="14">
        <v>1.8894</v>
      </c>
      <c r="AG27" s="14">
        <v>1.889</v>
      </c>
      <c r="AH27" s="14">
        <v>1.8896999999999999</v>
      </c>
      <c r="AI27" s="14">
        <v>1.8895999999999999</v>
      </c>
      <c r="AJ27" s="14">
        <v>1.9044000000000001</v>
      </c>
      <c r="AK27" s="14">
        <v>1.9036</v>
      </c>
      <c r="AL27" s="14">
        <v>1.9021999999999999</v>
      </c>
      <c r="AM27" s="14">
        <v>1.901</v>
      </c>
      <c r="AN27" s="14">
        <v>1.8996999999999999</v>
      </c>
      <c r="AO27" s="14">
        <v>1.8996999999999999</v>
      </c>
      <c r="AP27" s="14">
        <v>1.9036999999999999</v>
      </c>
      <c r="AQ27" s="14">
        <v>1.9061999999999999</v>
      </c>
      <c r="AR27" s="14">
        <v>1.9044000000000001</v>
      </c>
      <c r="AS27" s="14">
        <v>1.9034</v>
      </c>
      <c r="AT27" s="14">
        <v>1.9036999999999999</v>
      </c>
      <c r="AU27" s="14">
        <v>1.9038999999999999</v>
      </c>
      <c r="AV27" s="14">
        <v>1.9043000000000001</v>
      </c>
      <c r="AW27" s="14">
        <v>1.9038999999999999</v>
      </c>
      <c r="AX27" s="14">
        <v>1.9039999999999999</v>
      </c>
      <c r="AY27" s="14">
        <v>1.9045000000000001</v>
      </c>
      <c r="AZ27" s="14">
        <v>1.905</v>
      </c>
      <c r="BA27" s="14">
        <v>1.9066000000000001</v>
      </c>
      <c r="BB27" s="14">
        <v>1.9065000000000001</v>
      </c>
      <c r="BC27" s="14">
        <v>1.9059999999999999</v>
      </c>
      <c r="BD27" s="14">
        <v>1.9063000000000001</v>
      </c>
      <c r="BE27" s="14">
        <v>1.9056999999999999</v>
      </c>
      <c r="BF27" s="14">
        <v>1.9058999999999999</v>
      </c>
      <c r="BG27" s="14">
        <v>1.9056999999999999</v>
      </c>
    </row>
    <row r="28" spans="1:59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30">
        <f t="shared" si="0"/>
        <v>1.8663000000000001</v>
      </c>
      <c r="H28" s="30">
        <f t="shared" si="1"/>
        <v>1.8675499999999998</v>
      </c>
      <c r="I28" s="30">
        <f t="shared" si="2"/>
        <v>1.8688312499999997</v>
      </c>
      <c r="J28" s="30">
        <f t="shared" si="3"/>
        <v>1.8693791666666668</v>
      </c>
      <c r="K28" s="14">
        <v>1.8663000000000001</v>
      </c>
      <c r="L28" s="14">
        <v>1.8669</v>
      </c>
      <c r="M28" s="14">
        <v>1.8673999999999999</v>
      </c>
      <c r="N28" s="14">
        <v>1.8685</v>
      </c>
      <c r="O28" s="14">
        <v>1.8689</v>
      </c>
      <c r="P28" s="14">
        <v>1.8675999999999999</v>
      </c>
      <c r="Q28" s="14">
        <v>1.8674999999999999</v>
      </c>
      <c r="R28" s="14">
        <v>1.8669</v>
      </c>
      <c r="S28" s="14">
        <v>1.8667</v>
      </c>
      <c r="T28" s="14">
        <v>1.8688</v>
      </c>
      <c r="U28" s="14">
        <v>1.8689</v>
      </c>
      <c r="V28" s="14">
        <v>1.869</v>
      </c>
      <c r="W28" s="14">
        <v>1.8693</v>
      </c>
      <c r="X28" s="14">
        <v>1.8702000000000001</v>
      </c>
      <c r="Y28" s="14">
        <v>1.8692</v>
      </c>
      <c r="Z28" s="14">
        <v>1.8696999999999999</v>
      </c>
      <c r="AA28" s="14">
        <v>1.8691</v>
      </c>
      <c r="AB28" s="14">
        <v>1.8695999999999999</v>
      </c>
      <c r="AC28" s="14">
        <v>1.8694999999999999</v>
      </c>
      <c r="AD28" s="14">
        <v>1.8686</v>
      </c>
      <c r="AE28" s="14">
        <v>1.8685</v>
      </c>
      <c r="AF28" s="14">
        <v>1.8680000000000001</v>
      </c>
      <c r="AG28" s="14">
        <v>1.8673999999999999</v>
      </c>
      <c r="AH28" s="14">
        <v>1.8678999999999999</v>
      </c>
      <c r="AI28" s="14">
        <v>1.8675999999999999</v>
      </c>
      <c r="AJ28" s="14">
        <v>1.8668</v>
      </c>
      <c r="AK28" s="14">
        <v>1.8673</v>
      </c>
      <c r="AL28" s="14">
        <v>1.8680000000000001</v>
      </c>
      <c r="AM28" s="14">
        <v>1.8685</v>
      </c>
      <c r="AN28" s="14">
        <v>1.8691</v>
      </c>
      <c r="AO28" s="14">
        <v>1.8701000000000001</v>
      </c>
      <c r="AP28" s="14">
        <v>1.8714999999999999</v>
      </c>
      <c r="AQ28" s="14">
        <v>1.8716999999999999</v>
      </c>
      <c r="AR28" s="14">
        <v>1.8721000000000001</v>
      </c>
      <c r="AS28" s="14">
        <v>1.8735999999999999</v>
      </c>
      <c r="AT28" s="14">
        <v>1.8731</v>
      </c>
      <c r="AU28" s="14">
        <v>1.8729</v>
      </c>
      <c r="AV28" s="14">
        <v>1.8722000000000001</v>
      </c>
      <c r="AW28" s="14">
        <v>1.8712</v>
      </c>
      <c r="AX28" s="14">
        <v>1.8703000000000001</v>
      </c>
      <c r="AY28" s="14">
        <v>1.8697999999999999</v>
      </c>
      <c r="AZ28" s="14">
        <v>1.8693</v>
      </c>
      <c r="BA28" s="14">
        <v>1.8683000000000001</v>
      </c>
      <c r="BB28" s="14">
        <v>1.8678999999999999</v>
      </c>
      <c r="BC28" s="14">
        <v>1.8669</v>
      </c>
      <c r="BD28" s="14">
        <v>1.8668</v>
      </c>
      <c r="BE28" s="14">
        <v>1.8660000000000001</v>
      </c>
      <c r="BF28" s="14">
        <v>1.865</v>
      </c>
      <c r="BG28" s="14">
        <v>1.8667</v>
      </c>
    </row>
    <row r="29" spans="1:59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30">
        <f t="shared" si="0"/>
        <v>1.9098999999999999</v>
      </c>
      <c r="H29" s="30">
        <f t="shared" si="1"/>
        <v>1.9120000000000001</v>
      </c>
      <c r="I29" s="30">
        <f t="shared" si="2"/>
        <v>1.9130249999999998</v>
      </c>
      <c r="J29" s="30">
        <f t="shared" si="3"/>
        <v>1.9226708333333338</v>
      </c>
      <c r="K29" s="14">
        <v>1.9098999999999999</v>
      </c>
      <c r="L29" s="14">
        <v>1.9118999999999999</v>
      </c>
      <c r="M29" s="14">
        <v>1.9125000000000001</v>
      </c>
      <c r="N29" s="14">
        <v>1.9127000000000001</v>
      </c>
      <c r="O29" s="14">
        <v>1.9127000000000001</v>
      </c>
      <c r="P29" s="14">
        <v>1.9117</v>
      </c>
      <c r="Q29" s="14">
        <v>1.9117</v>
      </c>
      <c r="R29" s="14">
        <v>1.9113</v>
      </c>
      <c r="S29" s="14">
        <v>1.9115</v>
      </c>
      <c r="T29" s="14">
        <v>1.9138999999999999</v>
      </c>
      <c r="U29" s="14">
        <v>1.9135</v>
      </c>
      <c r="V29" s="14">
        <v>1.9132</v>
      </c>
      <c r="W29" s="14">
        <v>1.9137</v>
      </c>
      <c r="X29" s="14">
        <v>1.9134</v>
      </c>
      <c r="Y29" s="14">
        <v>1.9134</v>
      </c>
      <c r="Z29" s="14">
        <v>1.9135</v>
      </c>
      <c r="AA29" s="14">
        <v>1.9131</v>
      </c>
      <c r="AB29" s="14">
        <v>1.9137999999999999</v>
      </c>
      <c r="AC29" s="14">
        <v>1.9124000000000001</v>
      </c>
      <c r="AD29" s="14">
        <v>1.9129</v>
      </c>
      <c r="AE29" s="14">
        <v>1.9127000000000001</v>
      </c>
      <c r="AF29" s="14">
        <v>1.9117999999999999</v>
      </c>
      <c r="AG29" s="14">
        <v>1.9116</v>
      </c>
      <c r="AH29" s="14">
        <v>1.9119999999999999</v>
      </c>
      <c r="AI29" s="14">
        <v>1.9135</v>
      </c>
      <c r="AJ29" s="14">
        <v>1.9209000000000001</v>
      </c>
      <c r="AK29" s="14">
        <v>1.9214</v>
      </c>
      <c r="AL29" s="14">
        <v>1.9218</v>
      </c>
      <c r="AM29" s="14">
        <v>1.9218999999999999</v>
      </c>
      <c r="AN29" s="14">
        <v>1.9227000000000001</v>
      </c>
      <c r="AO29" s="14">
        <v>1.9239999999999999</v>
      </c>
      <c r="AP29" s="14">
        <v>1.9280999999999999</v>
      </c>
      <c r="AQ29" s="14">
        <v>1.931</v>
      </c>
      <c r="AR29" s="14">
        <v>1.9300999999999999</v>
      </c>
      <c r="AS29" s="14">
        <v>1.9294</v>
      </c>
      <c r="AT29" s="14">
        <v>1.9272</v>
      </c>
      <c r="AU29" s="14">
        <v>1.9258</v>
      </c>
      <c r="AV29" s="14">
        <v>1.9253</v>
      </c>
      <c r="AW29" s="14">
        <v>1.9226000000000001</v>
      </c>
      <c r="AX29" s="14">
        <v>1.9226000000000001</v>
      </c>
      <c r="AY29" s="14">
        <v>1.9209000000000001</v>
      </c>
      <c r="AZ29" s="14">
        <v>1.9196</v>
      </c>
      <c r="BA29" s="14">
        <v>1.9189000000000001</v>
      </c>
      <c r="BB29" s="14">
        <v>1.9177</v>
      </c>
      <c r="BC29" s="14">
        <v>1.9173</v>
      </c>
      <c r="BD29" s="14">
        <v>1.9180999999999999</v>
      </c>
      <c r="BE29" s="14">
        <v>1.9182999999999999</v>
      </c>
      <c r="BF29" s="14">
        <v>1.9191</v>
      </c>
      <c r="BG29" s="14">
        <v>1.9194</v>
      </c>
    </row>
    <row r="30" spans="1:59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30">
        <f t="shared" si="0"/>
        <v>1.8509</v>
      </c>
      <c r="H30" s="30">
        <f t="shared" si="1"/>
        <v>1.8548749999999998</v>
      </c>
      <c r="I30" s="30">
        <f t="shared" si="2"/>
        <v>1.8574562499999998</v>
      </c>
      <c r="J30" s="30">
        <f t="shared" si="3"/>
        <v>1.8602333333333332</v>
      </c>
      <c r="K30" s="14">
        <v>1.8509</v>
      </c>
      <c r="L30" s="14">
        <v>1.8536999999999999</v>
      </c>
      <c r="M30" s="14">
        <v>1.8555999999999999</v>
      </c>
      <c r="N30" s="14">
        <v>1.8556999999999999</v>
      </c>
      <c r="O30" s="14">
        <v>1.8557999999999999</v>
      </c>
      <c r="P30" s="14">
        <v>1.8554999999999999</v>
      </c>
      <c r="Q30" s="14">
        <v>1.8546</v>
      </c>
      <c r="R30" s="14">
        <v>1.8537999999999999</v>
      </c>
      <c r="S30" s="14">
        <v>1.8543000000000001</v>
      </c>
      <c r="T30" s="14">
        <v>1.857</v>
      </c>
      <c r="U30" s="14">
        <v>1.8574999999999999</v>
      </c>
      <c r="V30" s="14">
        <v>1.8579000000000001</v>
      </c>
      <c r="W30" s="14">
        <v>1.8583000000000001</v>
      </c>
      <c r="X30" s="14">
        <v>1.8585</v>
      </c>
      <c r="Y30" s="14">
        <v>1.8580000000000001</v>
      </c>
      <c r="Z30" s="14">
        <v>1.8576999999999999</v>
      </c>
      <c r="AA30" s="14">
        <v>1.8586</v>
      </c>
      <c r="AB30" s="14">
        <v>1.8584000000000001</v>
      </c>
      <c r="AC30" s="14">
        <v>1.8575999999999999</v>
      </c>
      <c r="AD30" s="14">
        <v>1.8580000000000001</v>
      </c>
      <c r="AE30" s="14">
        <v>1.8568</v>
      </c>
      <c r="AF30" s="14">
        <v>1.8559000000000001</v>
      </c>
      <c r="AG30" s="14">
        <v>1.8559000000000001</v>
      </c>
      <c r="AH30" s="14">
        <v>1.8564000000000001</v>
      </c>
      <c r="AI30" s="14">
        <v>1.8568</v>
      </c>
      <c r="AJ30" s="14">
        <v>1.8588</v>
      </c>
      <c r="AK30" s="14">
        <v>1.8595999999999999</v>
      </c>
      <c r="AL30" s="14">
        <v>1.8599000000000001</v>
      </c>
      <c r="AM30" s="14">
        <v>1.86</v>
      </c>
      <c r="AN30" s="14">
        <v>1.8612</v>
      </c>
      <c r="AO30" s="14">
        <v>1.8614999999999999</v>
      </c>
      <c r="AP30" s="14">
        <v>1.8627</v>
      </c>
      <c r="AQ30" s="14">
        <v>1.8642000000000001</v>
      </c>
      <c r="AR30" s="14">
        <v>1.8627</v>
      </c>
      <c r="AS30" s="14">
        <v>1.8633999999999999</v>
      </c>
      <c r="AT30" s="14">
        <v>1.8632</v>
      </c>
      <c r="AU30" s="14">
        <v>1.8625</v>
      </c>
      <c r="AV30" s="14">
        <v>1.8621000000000001</v>
      </c>
      <c r="AW30" s="14">
        <v>1.8606</v>
      </c>
      <c r="AX30" s="14">
        <v>1.8597999999999999</v>
      </c>
      <c r="AY30" s="14">
        <v>1.8602000000000001</v>
      </c>
      <c r="AZ30" s="14">
        <v>1.8592</v>
      </c>
      <c r="BA30" s="14">
        <v>1.8587</v>
      </c>
      <c r="BB30" s="14">
        <v>1.8572</v>
      </c>
      <c r="BC30" s="14">
        <v>1.8575999999999999</v>
      </c>
      <c r="BD30" s="14">
        <v>1.8575999999999999</v>
      </c>
      <c r="BE30" s="14">
        <v>1.8577999999999999</v>
      </c>
      <c r="BF30" s="14">
        <v>1.8575999999999999</v>
      </c>
      <c r="BG30" s="14">
        <v>1.8574999999999999</v>
      </c>
    </row>
    <row r="31" spans="1:59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30">
        <f t="shared" si="0"/>
        <v>1.8761000000000001</v>
      </c>
      <c r="H31" s="30">
        <f t="shared" si="1"/>
        <v>1.8767749999999999</v>
      </c>
      <c r="I31" s="30">
        <f t="shared" si="2"/>
        <v>1.8789062499999998</v>
      </c>
      <c r="J31" s="30">
        <f t="shared" si="3"/>
        <v>1.8891708333333337</v>
      </c>
      <c r="K31" s="14">
        <v>1.8761000000000001</v>
      </c>
      <c r="L31" s="14">
        <v>1.8756999999999999</v>
      </c>
      <c r="M31" s="14">
        <v>1.8774</v>
      </c>
      <c r="N31" s="14">
        <v>1.8785000000000001</v>
      </c>
      <c r="O31" s="14">
        <v>1.8774</v>
      </c>
      <c r="P31" s="14">
        <v>1.8764000000000001</v>
      </c>
      <c r="Q31" s="14">
        <v>1.8768</v>
      </c>
      <c r="R31" s="14">
        <v>1.8755999999999999</v>
      </c>
      <c r="S31" s="14">
        <v>1.8764000000000001</v>
      </c>
      <c r="T31" s="14">
        <v>1.879</v>
      </c>
      <c r="U31" s="14">
        <v>1.88</v>
      </c>
      <c r="V31" s="14">
        <v>1.8805000000000001</v>
      </c>
      <c r="W31" s="14">
        <v>1.8805000000000001</v>
      </c>
      <c r="X31" s="14">
        <v>1.8815999999999999</v>
      </c>
      <c r="Y31" s="14">
        <v>1.88</v>
      </c>
      <c r="Z31" s="14">
        <v>1.8804000000000001</v>
      </c>
      <c r="AA31" s="14">
        <v>1.8787</v>
      </c>
      <c r="AB31" s="14">
        <v>1.8786</v>
      </c>
      <c r="AC31" s="14">
        <v>1.8786</v>
      </c>
      <c r="AD31" s="14">
        <v>1.877</v>
      </c>
      <c r="AE31" s="14">
        <v>1.8774999999999999</v>
      </c>
      <c r="AF31" s="14">
        <v>1.877</v>
      </c>
      <c r="AG31" s="14">
        <v>1.877</v>
      </c>
      <c r="AH31" s="14">
        <v>1.8783000000000001</v>
      </c>
      <c r="AI31" s="14">
        <v>1.8777999999999999</v>
      </c>
      <c r="AJ31" s="14">
        <v>1.8898999999999999</v>
      </c>
      <c r="AK31" s="14">
        <v>1.89</v>
      </c>
      <c r="AL31" s="14">
        <v>1.8887</v>
      </c>
      <c r="AM31" s="14">
        <v>1.8880999999999999</v>
      </c>
      <c r="AN31" s="14">
        <v>1.8886000000000001</v>
      </c>
      <c r="AO31" s="14">
        <v>1.8886000000000001</v>
      </c>
      <c r="AP31" s="14">
        <v>1.8906000000000001</v>
      </c>
      <c r="AQ31" s="14">
        <v>1.893</v>
      </c>
      <c r="AR31" s="14">
        <v>1.8928</v>
      </c>
      <c r="AS31" s="14">
        <v>1.8918999999999999</v>
      </c>
      <c r="AT31" s="14">
        <v>1.8909</v>
      </c>
      <c r="AU31" s="14">
        <v>1.8900999999999999</v>
      </c>
      <c r="AV31" s="14">
        <v>1.89</v>
      </c>
      <c r="AW31" s="14">
        <v>1.8895999999999999</v>
      </c>
      <c r="AX31" s="14">
        <v>1.8895</v>
      </c>
      <c r="AY31" s="14">
        <v>1.8883000000000001</v>
      </c>
      <c r="AZ31" s="14">
        <v>1.8875</v>
      </c>
      <c r="BA31" s="14">
        <v>1.887</v>
      </c>
      <c r="BB31" s="14">
        <v>1.8863000000000001</v>
      </c>
      <c r="BC31" s="14">
        <v>1.8862000000000001</v>
      </c>
      <c r="BD31" s="14">
        <v>1.8865000000000001</v>
      </c>
      <c r="BE31" s="14">
        <v>1.8875</v>
      </c>
      <c r="BF31" s="14">
        <v>1.8893</v>
      </c>
      <c r="BG31" s="14">
        <v>1.8892</v>
      </c>
    </row>
    <row r="32" spans="1:59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30">
        <f t="shared" si="0"/>
        <v>1.8382000000000001</v>
      </c>
      <c r="H32" s="30">
        <f t="shared" si="1"/>
        <v>1.8418874999999999</v>
      </c>
      <c r="I32" s="30">
        <f t="shared" si="2"/>
        <v>1.8438937500000006</v>
      </c>
      <c r="J32" s="30">
        <f t="shared" si="3"/>
        <v>1.8427499999999999</v>
      </c>
      <c r="K32" s="14">
        <v>1.8382000000000001</v>
      </c>
      <c r="L32" s="14">
        <v>1.8413999999999999</v>
      </c>
      <c r="M32" s="14">
        <v>1.8415999999999999</v>
      </c>
      <c r="N32" s="14">
        <v>1.8431</v>
      </c>
      <c r="O32" s="14">
        <v>1.8431</v>
      </c>
      <c r="P32" s="14">
        <v>1.8421000000000001</v>
      </c>
      <c r="Q32" s="14">
        <v>1.8414999999999999</v>
      </c>
      <c r="R32" s="14">
        <v>1.8412999999999999</v>
      </c>
      <c r="S32" s="14">
        <v>1.841</v>
      </c>
      <c r="T32" s="14">
        <v>1.8433999999999999</v>
      </c>
      <c r="U32" s="14">
        <v>1.8438000000000001</v>
      </c>
      <c r="V32" s="14">
        <v>1.8438000000000001</v>
      </c>
      <c r="W32" s="14">
        <v>1.8444</v>
      </c>
      <c r="X32" s="14">
        <v>1.8446</v>
      </c>
      <c r="Y32" s="14">
        <v>1.8448</v>
      </c>
      <c r="Z32" s="14">
        <v>1.8451</v>
      </c>
      <c r="AA32" s="14">
        <v>1.8452999999999999</v>
      </c>
      <c r="AB32" s="14">
        <v>1.845</v>
      </c>
      <c r="AC32" s="14">
        <v>1.8441000000000001</v>
      </c>
      <c r="AD32" s="14">
        <v>1.8441000000000001</v>
      </c>
      <c r="AE32" s="14">
        <v>1.8438000000000001</v>
      </c>
      <c r="AF32" s="14">
        <v>1.8428</v>
      </c>
      <c r="AG32" s="14">
        <v>1.8425</v>
      </c>
      <c r="AH32" s="14">
        <v>1.8422000000000001</v>
      </c>
      <c r="AI32" s="14">
        <v>1.8426</v>
      </c>
      <c r="AJ32" s="14">
        <v>1.8427</v>
      </c>
      <c r="AK32" s="14">
        <v>1.843</v>
      </c>
      <c r="AL32" s="14">
        <v>1.8427</v>
      </c>
      <c r="AM32" s="14">
        <v>1.8428</v>
      </c>
      <c r="AN32" s="14">
        <v>1.8435999999999999</v>
      </c>
      <c r="AO32" s="14">
        <v>1.8447</v>
      </c>
      <c r="AP32" s="14">
        <v>1.8439000000000001</v>
      </c>
      <c r="AQ32" s="14">
        <v>1.8443000000000001</v>
      </c>
      <c r="AR32" s="14">
        <v>1.8439000000000001</v>
      </c>
      <c r="AS32" s="14">
        <v>1.8436999999999999</v>
      </c>
      <c r="AT32" s="14">
        <v>1.8439000000000001</v>
      </c>
      <c r="AU32" s="14">
        <v>1.8441000000000001</v>
      </c>
      <c r="AV32" s="14">
        <v>1.8435999999999999</v>
      </c>
      <c r="AW32" s="14">
        <v>1.8438000000000001</v>
      </c>
      <c r="AX32" s="14">
        <v>1.8439000000000001</v>
      </c>
      <c r="AY32" s="14">
        <v>1.8435999999999999</v>
      </c>
      <c r="AZ32" s="14">
        <v>1.8414999999999999</v>
      </c>
      <c r="BA32" s="14">
        <v>1.8423</v>
      </c>
      <c r="BB32" s="14">
        <v>1.8412999999999999</v>
      </c>
      <c r="BC32" s="14">
        <v>1.8403</v>
      </c>
      <c r="BD32" s="14">
        <v>1.8392999999999999</v>
      </c>
      <c r="BE32" s="14">
        <v>1.8403</v>
      </c>
      <c r="BF32" s="14">
        <v>1.8409</v>
      </c>
      <c r="BG32" s="14">
        <v>1.8419000000000001</v>
      </c>
    </row>
    <row r="33" spans="1:59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30">
        <f t="shared" si="0"/>
        <v>1.8976999999999999</v>
      </c>
      <c r="H33" s="30">
        <f t="shared" si="1"/>
        <v>1.8993499999999999</v>
      </c>
      <c r="I33" s="30">
        <f t="shared" si="2"/>
        <v>1.9001125000000001</v>
      </c>
      <c r="J33" s="30">
        <f t="shared" si="3"/>
        <v>1.913</v>
      </c>
      <c r="K33" s="14">
        <v>1.8976999999999999</v>
      </c>
      <c r="L33" s="14">
        <v>1.8988</v>
      </c>
      <c r="M33" s="14">
        <v>1.8994</v>
      </c>
      <c r="N33" s="14">
        <v>1.9006000000000001</v>
      </c>
      <c r="O33" s="14">
        <v>1.9005000000000001</v>
      </c>
      <c r="P33" s="14">
        <v>1.8994</v>
      </c>
      <c r="Q33" s="14">
        <v>1.8989</v>
      </c>
      <c r="R33" s="14">
        <v>1.8984000000000001</v>
      </c>
      <c r="S33" s="14">
        <v>1.8988</v>
      </c>
      <c r="T33" s="14">
        <v>1.9</v>
      </c>
      <c r="U33" s="14">
        <v>1.9004000000000001</v>
      </c>
      <c r="V33" s="14">
        <v>1.9</v>
      </c>
      <c r="W33" s="14">
        <v>1.901</v>
      </c>
      <c r="X33" s="14">
        <v>1.9004000000000001</v>
      </c>
      <c r="Y33" s="14">
        <v>1.9011</v>
      </c>
      <c r="Z33" s="14">
        <v>1.9007000000000001</v>
      </c>
      <c r="AA33" s="14">
        <v>1.901</v>
      </c>
      <c r="AB33" s="14">
        <v>1.9014</v>
      </c>
      <c r="AC33" s="14">
        <v>1.901</v>
      </c>
      <c r="AD33" s="14">
        <v>1.9003000000000001</v>
      </c>
      <c r="AE33" s="14">
        <v>1.8992</v>
      </c>
      <c r="AF33" s="14">
        <v>1.8989</v>
      </c>
      <c r="AG33" s="14">
        <v>1.8986000000000001</v>
      </c>
      <c r="AH33" s="14">
        <v>1.8987000000000001</v>
      </c>
      <c r="AI33" s="14">
        <v>1.8991</v>
      </c>
      <c r="AJ33" s="14">
        <v>1.9112</v>
      </c>
      <c r="AK33" s="14">
        <v>1.9124000000000001</v>
      </c>
      <c r="AL33" s="14">
        <v>1.9127000000000001</v>
      </c>
      <c r="AM33" s="14">
        <v>1.9131</v>
      </c>
      <c r="AN33" s="14">
        <v>1.913</v>
      </c>
      <c r="AO33" s="14">
        <v>1.9134</v>
      </c>
      <c r="AP33" s="14">
        <v>1.9172</v>
      </c>
      <c r="AQ33" s="14">
        <v>1.9187000000000001</v>
      </c>
      <c r="AR33" s="14">
        <v>1.9181999999999999</v>
      </c>
      <c r="AS33" s="14">
        <v>1.9178999999999999</v>
      </c>
      <c r="AT33" s="14">
        <v>1.9174</v>
      </c>
      <c r="AU33" s="14">
        <v>1.9160999999999999</v>
      </c>
      <c r="AV33" s="14">
        <v>1.9153</v>
      </c>
      <c r="AW33" s="14">
        <v>1.9144000000000001</v>
      </c>
      <c r="AX33" s="14">
        <v>1.9134</v>
      </c>
      <c r="AY33" s="14">
        <v>1.9123000000000001</v>
      </c>
      <c r="AZ33" s="14">
        <v>1.911</v>
      </c>
      <c r="BA33" s="14">
        <v>1.9097</v>
      </c>
      <c r="BB33" s="14">
        <v>1.9097999999999999</v>
      </c>
      <c r="BC33" s="14">
        <v>1.9079999999999999</v>
      </c>
      <c r="BD33" s="14">
        <v>1.9079999999999999</v>
      </c>
      <c r="BE33" s="14">
        <v>1.9079999999999999</v>
      </c>
      <c r="BF33" s="14">
        <v>1.9100999999999999</v>
      </c>
      <c r="BG33" s="14">
        <v>1.9107000000000001</v>
      </c>
    </row>
    <row r="34" spans="1:59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30">
        <f t="shared" si="0"/>
        <v>1.8653999999999999</v>
      </c>
      <c r="H34" s="30">
        <f t="shared" si="1"/>
        <v>1.8681375</v>
      </c>
      <c r="I34" s="30">
        <f t="shared" si="2"/>
        <v>1.8707562499999995</v>
      </c>
      <c r="J34" s="30">
        <f t="shared" si="3"/>
        <v>1.8693583333333328</v>
      </c>
      <c r="K34" s="14">
        <v>1.8653999999999999</v>
      </c>
      <c r="L34" s="14">
        <v>1.8677999999999999</v>
      </c>
      <c r="M34" s="14">
        <v>1.8675999999999999</v>
      </c>
      <c r="N34" s="14">
        <v>1.8685</v>
      </c>
      <c r="O34" s="14">
        <v>1.8692</v>
      </c>
      <c r="P34" s="14">
        <v>1.8692</v>
      </c>
      <c r="Q34" s="14">
        <v>1.8688</v>
      </c>
      <c r="R34" s="14">
        <v>1.8672</v>
      </c>
      <c r="S34" s="14">
        <v>1.8668</v>
      </c>
      <c r="T34" s="14">
        <v>1.8704000000000001</v>
      </c>
      <c r="U34" s="14">
        <v>1.8707</v>
      </c>
      <c r="V34" s="14">
        <v>1.8705000000000001</v>
      </c>
      <c r="W34" s="14">
        <v>1.8714</v>
      </c>
      <c r="X34" s="14">
        <v>1.8721000000000001</v>
      </c>
      <c r="Y34" s="14">
        <v>1.8712</v>
      </c>
      <c r="Z34" s="14">
        <v>1.8718999999999999</v>
      </c>
      <c r="AA34" s="14">
        <v>1.8714999999999999</v>
      </c>
      <c r="AB34" s="14">
        <v>1.8717999999999999</v>
      </c>
      <c r="AC34" s="14">
        <v>1.8708</v>
      </c>
      <c r="AD34" s="14">
        <v>1.871</v>
      </c>
      <c r="AE34" s="14">
        <v>1.8709</v>
      </c>
      <c r="AF34" s="14">
        <v>1.8696999999999999</v>
      </c>
      <c r="AG34" s="14">
        <v>1.869</v>
      </c>
      <c r="AH34" s="14">
        <v>1.8695999999999999</v>
      </c>
      <c r="AI34" s="14">
        <v>1.8695999999999999</v>
      </c>
      <c r="AJ34" s="14">
        <v>1.8685</v>
      </c>
      <c r="AK34" s="14">
        <v>1.869</v>
      </c>
      <c r="AL34" s="14">
        <v>1.8668</v>
      </c>
      <c r="AM34" s="14">
        <v>1.8689</v>
      </c>
      <c r="AN34" s="14">
        <v>1.8697999999999999</v>
      </c>
      <c r="AO34" s="14">
        <v>1.8705000000000001</v>
      </c>
      <c r="AP34" s="14">
        <v>1.8713</v>
      </c>
      <c r="AQ34" s="14">
        <v>1.871</v>
      </c>
      <c r="AR34" s="14">
        <v>1.8701000000000001</v>
      </c>
      <c r="AS34" s="14">
        <v>1.871</v>
      </c>
      <c r="AT34" s="14">
        <v>1.8711</v>
      </c>
      <c r="AU34" s="14">
        <v>1.8693</v>
      </c>
      <c r="AV34" s="14">
        <v>1.8703000000000001</v>
      </c>
      <c r="AW34" s="14">
        <v>1.8705000000000001</v>
      </c>
      <c r="AX34" s="14">
        <v>1.8704000000000001</v>
      </c>
      <c r="AY34" s="14">
        <v>1.8691</v>
      </c>
      <c r="AZ34" s="14">
        <v>1.8691</v>
      </c>
      <c r="BA34" s="14">
        <v>1.8697999999999999</v>
      </c>
      <c r="BB34" s="14">
        <v>1.8687</v>
      </c>
      <c r="BC34" s="14">
        <v>1.8686</v>
      </c>
      <c r="BD34" s="14">
        <v>1.8673999999999999</v>
      </c>
      <c r="BE34" s="14">
        <v>1.8669</v>
      </c>
      <c r="BF34" s="14">
        <v>1.8676999999999999</v>
      </c>
      <c r="BG34" s="14">
        <v>1.8688</v>
      </c>
    </row>
    <row r="35" spans="1:59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30">
        <f t="shared" si="0"/>
        <v>1.8695999999999999</v>
      </c>
      <c r="H35" s="30">
        <f t="shared" si="1"/>
        <v>1.8702375000000002</v>
      </c>
      <c r="I35" s="30">
        <f t="shared" si="2"/>
        <v>1.8711375000000001</v>
      </c>
      <c r="J35" s="30">
        <f t="shared" si="3"/>
        <v>1.8769000000000007</v>
      </c>
      <c r="K35" s="14">
        <v>1.8695999999999999</v>
      </c>
      <c r="L35" s="14">
        <v>1.8696999999999999</v>
      </c>
      <c r="M35" s="14">
        <v>1.8695999999999999</v>
      </c>
      <c r="N35" s="14">
        <v>1.871</v>
      </c>
      <c r="O35" s="14">
        <v>1.8713</v>
      </c>
      <c r="P35" s="14">
        <v>1.8706</v>
      </c>
      <c r="Q35" s="14">
        <v>1.87</v>
      </c>
      <c r="R35" s="14">
        <v>1.87</v>
      </c>
      <c r="S35" s="14">
        <v>1.8696999999999999</v>
      </c>
      <c r="T35" s="14">
        <v>1.8715999999999999</v>
      </c>
      <c r="U35" s="14">
        <v>1.8716999999999999</v>
      </c>
      <c r="V35" s="14">
        <v>1.871</v>
      </c>
      <c r="W35" s="14">
        <v>1.8716999999999999</v>
      </c>
      <c r="X35" s="14">
        <v>1.8717999999999999</v>
      </c>
      <c r="Y35" s="14">
        <v>1.8718999999999999</v>
      </c>
      <c r="Z35" s="14">
        <v>1.8725000000000001</v>
      </c>
      <c r="AA35" s="14">
        <v>1.8721000000000001</v>
      </c>
      <c r="AB35" s="14">
        <v>1.8714999999999999</v>
      </c>
      <c r="AC35" s="14">
        <v>1.8705000000000001</v>
      </c>
      <c r="AD35" s="14">
        <v>1.8709</v>
      </c>
      <c r="AE35" s="14">
        <v>1.8703000000000001</v>
      </c>
      <c r="AF35" s="14">
        <v>1.87</v>
      </c>
      <c r="AG35" s="14">
        <v>1.8698999999999999</v>
      </c>
      <c r="AH35" s="14">
        <v>1.8698999999999999</v>
      </c>
      <c r="AI35" s="14">
        <v>1.8709</v>
      </c>
      <c r="AJ35" s="14">
        <v>1.8779999999999999</v>
      </c>
      <c r="AK35" s="14">
        <v>1.8781000000000001</v>
      </c>
      <c r="AL35" s="14">
        <v>1.8784000000000001</v>
      </c>
      <c r="AM35" s="14">
        <v>1.8782000000000001</v>
      </c>
      <c r="AN35" s="14">
        <v>1.877</v>
      </c>
      <c r="AO35" s="14">
        <v>1.8771</v>
      </c>
      <c r="AP35" s="14">
        <v>1.8776999999999999</v>
      </c>
      <c r="AQ35" s="14">
        <v>1.8782000000000001</v>
      </c>
      <c r="AR35" s="14">
        <v>1.8779999999999999</v>
      </c>
      <c r="AS35" s="14">
        <v>1.8779999999999999</v>
      </c>
      <c r="AT35" s="14">
        <v>1.8774</v>
      </c>
      <c r="AU35" s="14">
        <v>1.8774</v>
      </c>
      <c r="AV35" s="14">
        <v>1.8766</v>
      </c>
      <c r="AW35" s="14">
        <v>1.8765000000000001</v>
      </c>
      <c r="AX35" s="14">
        <v>1.8747</v>
      </c>
      <c r="AY35" s="14">
        <v>1.8755999999999999</v>
      </c>
      <c r="AZ35" s="14">
        <v>1.875</v>
      </c>
      <c r="BA35" s="14">
        <v>1.8753</v>
      </c>
      <c r="BB35" s="14">
        <v>1.8753</v>
      </c>
      <c r="BC35" s="14">
        <v>1.8755999999999999</v>
      </c>
      <c r="BD35" s="14">
        <v>1.8761000000000001</v>
      </c>
      <c r="BE35" s="14">
        <v>1.8766</v>
      </c>
      <c r="BF35" s="14">
        <v>1.8772</v>
      </c>
      <c r="BG35" s="14">
        <v>1.8775999999999999</v>
      </c>
    </row>
    <row r="36" spans="1:59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30">
        <f t="shared" si="0"/>
        <v>1.8821000000000001</v>
      </c>
      <c r="H36" s="30">
        <f t="shared" si="1"/>
        <v>1.8832999999999998</v>
      </c>
      <c r="I36" s="30">
        <f t="shared" si="2"/>
        <v>1.88356875</v>
      </c>
      <c r="J36" s="30">
        <f t="shared" si="3"/>
        <v>1.8925083333333337</v>
      </c>
      <c r="K36" s="14">
        <v>1.8821000000000001</v>
      </c>
      <c r="L36" s="14">
        <v>1.8827</v>
      </c>
      <c r="M36" s="14">
        <v>1.8834</v>
      </c>
      <c r="N36" s="14">
        <v>1.8844000000000001</v>
      </c>
      <c r="O36" s="14">
        <v>1.8832</v>
      </c>
      <c r="P36" s="14">
        <v>1.8834</v>
      </c>
      <c r="Q36" s="14">
        <v>1.8836999999999999</v>
      </c>
      <c r="R36" s="14">
        <v>1.8827</v>
      </c>
      <c r="S36" s="14">
        <v>1.8829</v>
      </c>
      <c r="T36" s="14">
        <v>1.8841000000000001</v>
      </c>
      <c r="U36" s="14">
        <v>1.8837999999999999</v>
      </c>
      <c r="V36" s="14">
        <v>1.8839999999999999</v>
      </c>
      <c r="W36" s="14">
        <v>1.8847</v>
      </c>
      <c r="X36" s="14">
        <v>1.8843000000000001</v>
      </c>
      <c r="Y36" s="14">
        <v>1.8839999999999999</v>
      </c>
      <c r="Z36" s="14">
        <v>1.8844000000000001</v>
      </c>
      <c r="AA36" s="14">
        <v>1.8839999999999999</v>
      </c>
      <c r="AB36" s="14">
        <v>1.8838999999999999</v>
      </c>
      <c r="AC36" s="14">
        <v>1.8834</v>
      </c>
      <c r="AD36" s="14">
        <v>1.883</v>
      </c>
      <c r="AE36" s="14">
        <v>1.8833</v>
      </c>
      <c r="AF36" s="14">
        <v>1.8827</v>
      </c>
      <c r="AG36" s="14">
        <v>1.8825000000000001</v>
      </c>
      <c r="AH36" s="14">
        <v>1.8821000000000001</v>
      </c>
      <c r="AI36" s="14">
        <v>1.8829</v>
      </c>
      <c r="AJ36" s="14">
        <v>1.895</v>
      </c>
      <c r="AK36" s="14">
        <v>1.8955</v>
      </c>
      <c r="AL36" s="14">
        <v>1.895</v>
      </c>
      <c r="AM36" s="14">
        <v>1.8938999999999999</v>
      </c>
      <c r="AN36" s="14">
        <v>1.8929</v>
      </c>
      <c r="AO36" s="14">
        <v>1.8934</v>
      </c>
      <c r="AP36" s="14">
        <v>1.895</v>
      </c>
      <c r="AQ36" s="14">
        <v>1.8954</v>
      </c>
      <c r="AR36" s="14">
        <v>1.8942000000000001</v>
      </c>
      <c r="AS36" s="14">
        <v>1.8924000000000001</v>
      </c>
      <c r="AT36" s="14">
        <v>1.8928</v>
      </c>
      <c r="AU36" s="14">
        <v>1.8918999999999999</v>
      </c>
      <c r="AV36" s="14">
        <v>1.8909</v>
      </c>
      <c r="AW36" s="14">
        <v>1.8912</v>
      </c>
      <c r="AX36" s="14">
        <v>1.8903000000000001</v>
      </c>
      <c r="AY36" s="14">
        <v>1.8895999999999999</v>
      </c>
      <c r="AZ36" s="14">
        <v>1.8892</v>
      </c>
      <c r="BA36" s="14">
        <v>1.8908</v>
      </c>
      <c r="BB36" s="14">
        <v>1.8909</v>
      </c>
      <c r="BC36" s="14">
        <v>1.8906000000000001</v>
      </c>
      <c r="BD36" s="14">
        <v>1.8905000000000001</v>
      </c>
      <c r="BE36" s="14">
        <v>1.8916999999999999</v>
      </c>
      <c r="BF36" s="14">
        <v>1.8928</v>
      </c>
      <c r="BG36" s="14">
        <v>1.8943000000000001</v>
      </c>
    </row>
    <row r="37" spans="1:59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30">
        <f t="shared" si="0"/>
        <v>1.8946000000000001</v>
      </c>
      <c r="H37" s="30">
        <f t="shared" si="1"/>
        <v>1.8951499999999999</v>
      </c>
      <c r="I37" s="30">
        <f t="shared" si="2"/>
        <v>1.8956187500000001</v>
      </c>
      <c r="J37" s="30">
        <f t="shared" si="3"/>
        <v>1.9049041666666664</v>
      </c>
      <c r="K37" s="14">
        <v>1.8946000000000001</v>
      </c>
      <c r="L37" s="14">
        <v>1.8947000000000001</v>
      </c>
      <c r="M37" s="14">
        <v>1.8954</v>
      </c>
      <c r="N37" s="14">
        <v>1.8956</v>
      </c>
      <c r="O37" s="14">
        <v>1.8957999999999999</v>
      </c>
      <c r="P37" s="14">
        <v>1.895</v>
      </c>
      <c r="Q37" s="14">
        <v>1.8951</v>
      </c>
      <c r="R37" s="14">
        <v>1.8954</v>
      </c>
      <c r="S37" s="14">
        <v>1.8942000000000001</v>
      </c>
      <c r="T37" s="14">
        <v>1.8952</v>
      </c>
      <c r="U37" s="14">
        <v>1.8960999999999999</v>
      </c>
      <c r="V37" s="14">
        <v>1.8954</v>
      </c>
      <c r="W37" s="14">
        <v>1.8956999999999999</v>
      </c>
      <c r="X37" s="14">
        <v>1.8968</v>
      </c>
      <c r="Y37" s="14">
        <v>1.8962000000000001</v>
      </c>
      <c r="Z37" s="14">
        <v>1.8960999999999999</v>
      </c>
      <c r="AA37" s="14">
        <v>1.8960999999999999</v>
      </c>
      <c r="AB37" s="14">
        <v>1.8963000000000001</v>
      </c>
      <c r="AC37" s="14">
        <v>1.8959999999999999</v>
      </c>
      <c r="AD37" s="14">
        <v>1.8955</v>
      </c>
      <c r="AE37" s="14">
        <v>1.8962000000000001</v>
      </c>
      <c r="AF37" s="14">
        <v>1.8952</v>
      </c>
      <c r="AG37" s="14">
        <v>1.8945000000000001</v>
      </c>
      <c r="AH37" s="14">
        <v>1.8945000000000001</v>
      </c>
      <c r="AI37" s="14">
        <v>1.8940999999999999</v>
      </c>
      <c r="AJ37" s="14">
        <v>1.901</v>
      </c>
      <c r="AK37" s="14">
        <v>1.9025000000000001</v>
      </c>
      <c r="AL37" s="14">
        <v>1.9037999999999999</v>
      </c>
      <c r="AM37" s="14">
        <v>1.9038999999999999</v>
      </c>
      <c r="AN37" s="14">
        <v>1.9043000000000001</v>
      </c>
      <c r="AO37" s="14">
        <v>1.9058999999999999</v>
      </c>
      <c r="AP37" s="14">
        <v>1.9104000000000001</v>
      </c>
      <c r="AQ37" s="14">
        <v>1.9135</v>
      </c>
      <c r="AR37" s="14">
        <v>1.9104000000000001</v>
      </c>
      <c r="AS37" s="14">
        <v>1.9124000000000001</v>
      </c>
      <c r="AT37" s="14">
        <v>1.9119999999999999</v>
      </c>
      <c r="AU37" s="14">
        <v>1.9106000000000001</v>
      </c>
      <c r="AV37" s="14">
        <v>1.9093</v>
      </c>
      <c r="AW37" s="14">
        <v>1.9072</v>
      </c>
      <c r="AX37" s="14">
        <v>1.9060999999999999</v>
      </c>
      <c r="AY37" s="14">
        <v>1.9045000000000001</v>
      </c>
      <c r="AZ37" s="14">
        <v>1.9019999999999999</v>
      </c>
      <c r="BA37" s="14">
        <v>1.8996</v>
      </c>
      <c r="BB37" s="14">
        <v>1.9</v>
      </c>
      <c r="BC37" s="14">
        <v>1.8991</v>
      </c>
      <c r="BD37" s="14">
        <v>1.899</v>
      </c>
      <c r="BE37" s="14">
        <v>1.8988</v>
      </c>
      <c r="BF37" s="14">
        <v>1.9003000000000001</v>
      </c>
      <c r="BG37" s="14">
        <v>1.9011</v>
      </c>
    </row>
    <row r="38" spans="1:59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30">
        <f t="shared" si="0"/>
        <v>1.9837</v>
      </c>
      <c r="H38" s="30">
        <f t="shared" si="1"/>
        <v>1.9944249999999999</v>
      </c>
      <c r="I38" s="30">
        <f t="shared" si="2"/>
        <v>1.9981562499999999</v>
      </c>
      <c r="J38" s="30">
        <f t="shared" si="3"/>
        <v>1.9951782608695652</v>
      </c>
      <c r="K38" s="14">
        <v>1.9837</v>
      </c>
      <c r="L38" s="14">
        <v>1.9933000000000001</v>
      </c>
      <c r="M38" s="14">
        <v>1.9941</v>
      </c>
      <c r="N38" s="14">
        <v>1.9955000000000001</v>
      </c>
      <c r="O38" s="14">
        <v>1.9944999999999999</v>
      </c>
      <c r="P38" s="14">
        <v>1.996</v>
      </c>
      <c r="Q38" s="14">
        <v>1.9934000000000001</v>
      </c>
      <c r="R38" s="14">
        <v>1.9946999999999999</v>
      </c>
      <c r="S38" s="14">
        <v>1.9939</v>
      </c>
      <c r="T38" s="14">
        <v>1.9959</v>
      </c>
      <c r="U38" s="14">
        <v>1.9964</v>
      </c>
      <c r="V38" s="14">
        <v>1.9968999999999999</v>
      </c>
      <c r="W38" s="14">
        <v>1.9971000000000001</v>
      </c>
      <c r="X38" s="14">
        <v>1.9979</v>
      </c>
      <c r="Y38" s="14">
        <v>2.0041000000000002</v>
      </c>
      <c r="Z38" s="14">
        <v>1.9976</v>
      </c>
      <c r="AA38" s="14">
        <v>1.9983</v>
      </c>
      <c r="AB38" s="14">
        <v>1.9983</v>
      </c>
      <c r="AC38" s="14">
        <v>2.0005000000000002</v>
      </c>
      <c r="AD38" s="14">
        <v>2.0024000000000002</v>
      </c>
      <c r="AE38" s="14">
        <v>1.9957</v>
      </c>
      <c r="AF38" s="14">
        <v>1.9955000000000001</v>
      </c>
      <c r="AG38" s="14">
        <v>2.0013000000000001</v>
      </c>
      <c r="AH38" s="14">
        <v>1.9974000000000001</v>
      </c>
      <c r="AI38" s="14">
        <v>1.9952000000000001</v>
      </c>
      <c r="AJ38" s="14">
        <v>1.9973000000000001</v>
      </c>
      <c r="AK38" s="14">
        <v>1.9984</v>
      </c>
      <c r="AL38" s="14">
        <v>1.9950000000000001</v>
      </c>
      <c r="AM38" s="14">
        <v>1.9951000000000001</v>
      </c>
      <c r="AN38" s="14">
        <v>1.9933000000000001</v>
      </c>
      <c r="AO38" s="14">
        <v>1.9924999999999999</v>
      </c>
      <c r="AP38" s="14">
        <v>1.9974000000000001</v>
      </c>
      <c r="AQ38" s="14">
        <v>2.0013000000000001</v>
      </c>
      <c r="AR38" s="14">
        <v>1.9978</v>
      </c>
      <c r="AS38" s="14">
        <v>1.9974000000000001</v>
      </c>
      <c r="AT38" s="14">
        <v>1.9964999999999999</v>
      </c>
      <c r="AU38" s="14" t="s">
        <v>62</v>
      </c>
      <c r="AV38" s="14">
        <v>1.9984</v>
      </c>
      <c r="AW38" s="14">
        <v>1.994</v>
      </c>
      <c r="AX38" s="14">
        <v>1.9893000000000001</v>
      </c>
      <c r="AY38" s="14">
        <v>1.9928999999999999</v>
      </c>
      <c r="AZ38" s="14">
        <v>1.9944</v>
      </c>
      <c r="BA38" s="14">
        <v>1.9954000000000001</v>
      </c>
      <c r="BB38" s="14">
        <v>1.9979</v>
      </c>
      <c r="BC38" s="14">
        <v>1.9984999999999999</v>
      </c>
      <c r="BD38" s="14">
        <v>1.9841</v>
      </c>
      <c r="BE38" s="14">
        <v>1.9874000000000001</v>
      </c>
      <c r="BF38" s="14">
        <v>1.9968999999999999</v>
      </c>
      <c r="BG38" s="14">
        <v>1.9979</v>
      </c>
    </row>
    <row r="39" spans="1:59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30">
        <f t="shared" si="0"/>
        <v>1.8875999999999999</v>
      </c>
      <c r="H39" s="30">
        <f t="shared" si="1"/>
        <v>1.8883375</v>
      </c>
      <c r="I39" s="30">
        <f t="shared" si="2"/>
        <v>1.8890875000000003</v>
      </c>
      <c r="J39" s="30">
        <f t="shared" si="3"/>
        <v>1.9094249999999999</v>
      </c>
      <c r="K39" s="14">
        <v>1.8875999999999999</v>
      </c>
      <c r="L39" s="14">
        <v>1.8875</v>
      </c>
      <c r="M39" s="14">
        <v>1.8883000000000001</v>
      </c>
      <c r="N39" s="14">
        <v>1.889</v>
      </c>
      <c r="O39" s="14">
        <v>1.8895999999999999</v>
      </c>
      <c r="P39" s="14">
        <v>1.8886000000000001</v>
      </c>
      <c r="Q39" s="14">
        <v>1.8887</v>
      </c>
      <c r="R39" s="14">
        <v>1.887</v>
      </c>
      <c r="S39" s="14">
        <v>1.8879999999999999</v>
      </c>
      <c r="T39" s="14">
        <v>1.8883000000000001</v>
      </c>
      <c r="U39" s="14">
        <v>1.8896999999999999</v>
      </c>
      <c r="V39" s="14">
        <v>1.8895</v>
      </c>
      <c r="W39" s="14">
        <v>1.89</v>
      </c>
      <c r="X39" s="14">
        <v>1.8903000000000001</v>
      </c>
      <c r="Y39" s="14">
        <v>1.8896999999999999</v>
      </c>
      <c r="Z39" s="14">
        <v>1.8892</v>
      </c>
      <c r="AA39" s="14">
        <v>1.8903000000000001</v>
      </c>
      <c r="AB39" s="14">
        <v>1.8896999999999999</v>
      </c>
      <c r="AC39" s="14">
        <v>1.8888</v>
      </c>
      <c r="AD39" s="14">
        <v>1.8891</v>
      </c>
      <c r="AE39" s="14">
        <v>1.8887</v>
      </c>
      <c r="AF39" s="14">
        <v>1.8885000000000001</v>
      </c>
      <c r="AG39" s="14">
        <v>1.8884000000000001</v>
      </c>
      <c r="AH39" s="14">
        <v>1.8883000000000001</v>
      </c>
      <c r="AI39" s="14">
        <v>1.8869</v>
      </c>
      <c r="AJ39" s="14">
        <v>1.9046000000000001</v>
      </c>
      <c r="AK39" s="14">
        <v>1.905</v>
      </c>
      <c r="AL39" s="14">
        <v>1.9055</v>
      </c>
      <c r="AM39" s="14">
        <v>1.9045000000000001</v>
      </c>
      <c r="AN39" s="14">
        <v>1.9036999999999999</v>
      </c>
      <c r="AO39" s="14">
        <v>1.9056</v>
      </c>
      <c r="AP39" s="14">
        <v>1.9119999999999999</v>
      </c>
      <c r="AQ39" s="14">
        <v>1.9178999999999999</v>
      </c>
      <c r="AR39" s="14">
        <v>1.9168000000000001</v>
      </c>
      <c r="AS39" s="14">
        <v>1.9158999999999999</v>
      </c>
      <c r="AT39" s="14">
        <v>1.9160999999999999</v>
      </c>
      <c r="AU39" s="14">
        <v>1.9156</v>
      </c>
      <c r="AV39" s="14">
        <v>1.9152</v>
      </c>
      <c r="AW39" s="14">
        <v>1.9140999999999999</v>
      </c>
      <c r="AX39" s="14">
        <v>1.9133</v>
      </c>
      <c r="AY39" s="14">
        <v>1.9117</v>
      </c>
      <c r="AZ39" s="14">
        <v>1.9098999999999999</v>
      </c>
      <c r="BA39" s="14">
        <v>1.9091</v>
      </c>
      <c r="BB39" s="14">
        <v>1.907</v>
      </c>
      <c r="BC39" s="14">
        <v>1.9055</v>
      </c>
      <c r="BD39" s="14">
        <v>1.9039999999999999</v>
      </c>
      <c r="BE39" s="14">
        <v>1.9038999999999999</v>
      </c>
      <c r="BF39" s="14">
        <v>1.9043000000000001</v>
      </c>
      <c r="BG39" s="14">
        <v>1.905</v>
      </c>
    </row>
    <row r="40" spans="1:59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30">
        <f t="shared" si="0"/>
        <v>1.7958000000000001</v>
      </c>
      <c r="H40" s="30">
        <f t="shared" si="1"/>
        <v>1.7991125000000001</v>
      </c>
      <c r="I40" s="30">
        <f t="shared" si="2"/>
        <v>1.8032124999999997</v>
      </c>
      <c r="J40" s="30">
        <f t="shared" si="3"/>
        <v>1.804970833333333</v>
      </c>
      <c r="K40" s="14">
        <v>1.7958000000000001</v>
      </c>
      <c r="L40" s="14">
        <v>1.7994000000000001</v>
      </c>
      <c r="M40" s="14">
        <v>1.8003</v>
      </c>
      <c r="N40" s="14">
        <v>1.8016000000000001</v>
      </c>
      <c r="O40" s="14">
        <v>1.7977000000000001</v>
      </c>
      <c r="P40" s="14">
        <v>1.8005</v>
      </c>
      <c r="Q40" s="14">
        <v>1.8001</v>
      </c>
      <c r="R40" s="14">
        <v>1.7948999999999999</v>
      </c>
      <c r="S40" s="14">
        <v>1.7984</v>
      </c>
      <c r="T40" s="14">
        <v>1.8030999999999999</v>
      </c>
      <c r="U40" s="14">
        <v>1.8036000000000001</v>
      </c>
      <c r="V40" s="14">
        <v>1.8029999999999999</v>
      </c>
      <c r="W40" s="14">
        <v>1.8044</v>
      </c>
      <c r="X40" s="14">
        <v>1.8048</v>
      </c>
      <c r="Y40" s="14">
        <v>1.8044</v>
      </c>
      <c r="Z40" s="14">
        <v>1.8048999999999999</v>
      </c>
      <c r="AA40" s="14">
        <v>1.8046</v>
      </c>
      <c r="AB40" s="14">
        <v>1.8041</v>
      </c>
      <c r="AC40" s="14">
        <v>1.8038000000000001</v>
      </c>
      <c r="AD40" s="14">
        <v>1.8029999999999999</v>
      </c>
      <c r="AE40" s="14">
        <v>1.8027</v>
      </c>
      <c r="AF40" s="14">
        <v>1.8022</v>
      </c>
      <c r="AG40" s="14">
        <v>1.8026</v>
      </c>
      <c r="AH40" s="14">
        <v>1.8023</v>
      </c>
      <c r="AI40" s="14">
        <v>1.7979000000000001</v>
      </c>
      <c r="AJ40" s="14">
        <v>1.8049999999999999</v>
      </c>
      <c r="AK40" s="14">
        <v>1.8055000000000001</v>
      </c>
      <c r="AL40" s="14">
        <v>1.8051999999999999</v>
      </c>
      <c r="AM40" s="14">
        <v>1.8067</v>
      </c>
      <c r="AN40" s="14">
        <v>1.8059000000000001</v>
      </c>
      <c r="AO40" s="14">
        <v>1.8063</v>
      </c>
      <c r="AP40" s="14">
        <v>1.8078000000000001</v>
      </c>
      <c r="AQ40" s="14">
        <v>1.8081</v>
      </c>
      <c r="AR40" s="14">
        <v>1.8073999999999999</v>
      </c>
      <c r="AS40" s="14">
        <v>1.8065</v>
      </c>
      <c r="AT40" s="14">
        <v>1.8072999999999999</v>
      </c>
      <c r="AU40" s="14">
        <v>1.8021</v>
      </c>
      <c r="AV40" s="14">
        <v>1.8065</v>
      </c>
      <c r="AW40" s="14">
        <v>1.8059000000000001</v>
      </c>
      <c r="AX40" s="14">
        <v>1.8049999999999999</v>
      </c>
      <c r="AY40" s="14">
        <v>1.8053999999999999</v>
      </c>
      <c r="AZ40" s="14">
        <v>1.8043</v>
      </c>
      <c r="BA40" s="14">
        <v>1.8016000000000001</v>
      </c>
      <c r="BB40" s="14">
        <v>1.8036000000000001</v>
      </c>
      <c r="BC40" s="14">
        <v>1.8033999999999999</v>
      </c>
      <c r="BD40" s="14">
        <v>1.8007</v>
      </c>
      <c r="BE40" s="14">
        <v>1.8029999999999999</v>
      </c>
      <c r="BF40" s="14">
        <v>1.8026</v>
      </c>
      <c r="BG40" s="14">
        <v>1.8035000000000001</v>
      </c>
    </row>
    <row r="41" spans="1:59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30">
        <f t="shared" si="0"/>
        <v>1.8855</v>
      </c>
      <c r="H41" s="30">
        <f t="shared" si="1"/>
        <v>1.8866499999999999</v>
      </c>
      <c r="I41" s="30">
        <f t="shared" si="2"/>
        <v>1.8886437499999997</v>
      </c>
      <c r="J41" s="30">
        <f t="shared" si="3"/>
        <v>1.8951374999999999</v>
      </c>
      <c r="K41" s="14">
        <v>1.8855</v>
      </c>
      <c r="L41" s="14">
        <v>1.8867</v>
      </c>
      <c r="M41" s="14">
        <v>1.8867</v>
      </c>
      <c r="N41" s="14">
        <v>1.8875999999999999</v>
      </c>
      <c r="O41" s="14">
        <v>1.8873</v>
      </c>
      <c r="P41" s="14">
        <v>1.8866000000000001</v>
      </c>
      <c r="Q41" s="14">
        <v>1.8863000000000001</v>
      </c>
      <c r="R41" s="14">
        <v>1.8856999999999999</v>
      </c>
      <c r="S41" s="14">
        <v>1.8863000000000001</v>
      </c>
      <c r="T41" s="14">
        <v>1.8889</v>
      </c>
      <c r="U41" s="14">
        <v>1.8896999999999999</v>
      </c>
      <c r="V41" s="14">
        <v>1.8895999999999999</v>
      </c>
      <c r="W41" s="14">
        <v>1.8894</v>
      </c>
      <c r="X41" s="14">
        <v>1.89</v>
      </c>
      <c r="Y41" s="14">
        <v>1.8895999999999999</v>
      </c>
      <c r="Z41" s="14">
        <v>1.8893</v>
      </c>
      <c r="AA41" s="14">
        <v>1.8888</v>
      </c>
      <c r="AB41" s="14">
        <v>1.8886000000000001</v>
      </c>
      <c r="AC41" s="14">
        <v>1.8884000000000001</v>
      </c>
      <c r="AD41" s="14">
        <v>1.8875</v>
      </c>
      <c r="AE41" s="14">
        <v>1.8877999999999999</v>
      </c>
      <c r="AF41" s="14">
        <v>1.8873</v>
      </c>
      <c r="AG41" s="14">
        <v>1.8876999999999999</v>
      </c>
      <c r="AH41" s="14">
        <v>1.8882000000000001</v>
      </c>
      <c r="AI41" s="14">
        <v>1.8875</v>
      </c>
      <c r="AJ41" s="14">
        <v>1.8943000000000001</v>
      </c>
      <c r="AK41" s="14">
        <v>1.8939999999999999</v>
      </c>
      <c r="AL41" s="14">
        <v>1.8938999999999999</v>
      </c>
      <c r="AM41" s="14">
        <v>1.8928</v>
      </c>
      <c r="AN41" s="14">
        <v>1.8929</v>
      </c>
      <c r="AO41" s="14">
        <v>1.8936999999999999</v>
      </c>
      <c r="AP41" s="14">
        <v>1.8951</v>
      </c>
      <c r="AQ41" s="14">
        <v>1.8966000000000001</v>
      </c>
      <c r="AR41" s="14">
        <v>1.8967000000000001</v>
      </c>
      <c r="AS41" s="14">
        <v>1.8980999999999999</v>
      </c>
      <c r="AT41" s="14">
        <v>1.8972</v>
      </c>
      <c r="AU41" s="14">
        <v>1.8958999999999999</v>
      </c>
      <c r="AV41" s="14">
        <v>1.8964000000000001</v>
      </c>
      <c r="AW41" s="14">
        <v>1.8953</v>
      </c>
      <c r="AX41" s="14">
        <v>1.8957999999999999</v>
      </c>
      <c r="AY41" s="14">
        <v>1.8962000000000001</v>
      </c>
      <c r="AZ41" s="14">
        <v>1.8959999999999999</v>
      </c>
      <c r="BA41" s="14">
        <v>1.8956999999999999</v>
      </c>
      <c r="BB41" s="14">
        <v>1.8955</v>
      </c>
      <c r="BC41" s="14">
        <v>1.8955</v>
      </c>
      <c r="BD41" s="14">
        <v>1.8938999999999999</v>
      </c>
      <c r="BE41" s="14">
        <v>1.8935</v>
      </c>
      <c r="BF41" s="14">
        <v>1.8946000000000001</v>
      </c>
      <c r="BG41" s="14">
        <v>1.8936999999999999</v>
      </c>
    </row>
    <row r="42" spans="1:59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30">
        <f t="shared" si="0"/>
        <v>1.8822000000000001</v>
      </c>
      <c r="H42" s="30">
        <f t="shared" si="1"/>
        <v>1.8841375</v>
      </c>
      <c r="I42" s="30">
        <f t="shared" si="2"/>
        <v>1.8849375000000002</v>
      </c>
      <c r="J42" s="30">
        <f t="shared" si="3"/>
        <v>1.8956791666666666</v>
      </c>
      <c r="K42" s="14">
        <v>1.8822000000000001</v>
      </c>
      <c r="L42" s="14">
        <v>1.8835</v>
      </c>
      <c r="M42" s="14">
        <v>1.8841000000000001</v>
      </c>
      <c r="N42" s="14">
        <v>1.8853</v>
      </c>
      <c r="O42" s="14">
        <v>1.8851</v>
      </c>
      <c r="P42" s="14">
        <v>1.8842000000000001</v>
      </c>
      <c r="Q42" s="14">
        <v>1.8842000000000001</v>
      </c>
      <c r="R42" s="14">
        <v>1.8835</v>
      </c>
      <c r="S42" s="14">
        <v>1.8832</v>
      </c>
      <c r="T42" s="14">
        <v>1.885</v>
      </c>
      <c r="U42" s="14">
        <v>1.8852</v>
      </c>
      <c r="V42" s="14">
        <v>1.8855</v>
      </c>
      <c r="W42" s="14">
        <v>1.8856999999999999</v>
      </c>
      <c r="X42" s="14">
        <v>1.8854</v>
      </c>
      <c r="Y42" s="14">
        <v>1.8855999999999999</v>
      </c>
      <c r="Z42" s="14">
        <v>1.885</v>
      </c>
      <c r="AA42" s="14">
        <v>1.8862000000000001</v>
      </c>
      <c r="AB42" s="14">
        <v>1.8852</v>
      </c>
      <c r="AC42" s="14">
        <v>1.8852</v>
      </c>
      <c r="AD42" s="14">
        <v>1.8848</v>
      </c>
      <c r="AE42" s="14">
        <v>1.8843000000000001</v>
      </c>
      <c r="AF42" s="14">
        <v>1.8842000000000001</v>
      </c>
      <c r="AG42" s="14">
        <v>1.8837999999999999</v>
      </c>
      <c r="AH42" s="14">
        <v>1.8837999999999999</v>
      </c>
      <c r="AI42" s="14">
        <v>1.8841000000000001</v>
      </c>
      <c r="AJ42" s="14">
        <v>1.8933</v>
      </c>
      <c r="AK42" s="14">
        <v>1.8936999999999999</v>
      </c>
      <c r="AL42" s="14">
        <v>1.8949</v>
      </c>
      <c r="AM42" s="14">
        <v>1.8956999999999999</v>
      </c>
      <c r="AN42" s="14">
        <v>1.8956999999999999</v>
      </c>
      <c r="AO42" s="14">
        <v>1.8964000000000001</v>
      </c>
      <c r="AP42" s="14">
        <v>1.9004000000000001</v>
      </c>
      <c r="AQ42" s="14">
        <v>1.9027000000000001</v>
      </c>
      <c r="AR42" s="14">
        <v>1.9018999999999999</v>
      </c>
      <c r="AS42" s="14">
        <v>1.9018999999999999</v>
      </c>
      <c r="AT42" s="14">
        <v>1.901</v>
      </c>
      <c r="AU42" s="14">
        <v>1.8995</v>
      </c>
      <c r="AV42" s="14">
        <v>1.8982000000000001</v>
      </c>
      <c r="AW42" s="14">
        <v>1.8960999999999999</v>
      </c>
      <c r="AX42" s="14">
        <v>1.8951</v>
      </c>
      <c r="AY42" s="14">
        <v>1.8936999999999999</v>
      </c>
      <c r="AZ42" s="14">
        <v>1.8932</v>
      </c>
      <c r="BA42" s="14">
        <v>1.893</v>
      </c>
      <c r="BB42" s="14">
        <v>1.8919999999999999</v>
      </c>
      <c r="BC42" s="14">
        <v>1.8911</v>
      </c>
      <c r="BD42" s="14">
        <v>1.8914</v>
      </c>
      <c r="BE42" s="14">
        <v>1.891</v>
      </c>
      <c r="BF42" s="14">
        <v>1.8915999999999999</v>
      </c>
      <c r="BG42" s="14">
        <v>1.8928</v>
      </c>
    </row>
    <row r="43" spans="1:59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30">
        <f t="shared" si="0"/>
        <v>1.851</v>
      </c>
      <c r="H43" s="30">
        <f t="shared" si="1"/>
        <v>1.8530250000000001</v>
      </c>
      <c r="I43" s="30">
        <f t="shared" si="2"/>
        <v>1.8541062500000001</v>
      </c>
      <c r="J43" s="30">
        <f t="shared" si="3"/>
        <v>1.8581458333333336</v>
      </c>
      <c r="K43" s="14">
        <v>1.851</v>
      </c>
      <c r="L43" s="14">
        <v>1.8525</v>
      </c>
      <c r="M43" s="14">
        <v>1.8523000000000001</v>
      </c>
      <c r="N43" s="14">
        <v>1.8542000000000001</v>
      </c>
      <c r="O43" s="14">
        <v>1.8532</v>
      </c>
      <c r="P43" s="14">
        <v>1.8532999999999999</v>
      </c>
      <c r="Q43" s="14">
        <v>1.8532999999999999</v>
      </c>
      <c r="R43" s="14">
        <v>1.8529</v>
      </c>
      <c r="S43" s="14">
        <v>1.8525</v>
      </c>
      <c r="T43" s="14">
        <v>1.8537999999999999</v>
      </c>
      <c r="U43" s="14">
        <v>1.8543000000000001</v>
      </c>
      <c r="V43" s="14">
        <v>1.8536999999999999</v>
      </c>
      <c r="W43" s="14">
        <v>1.8544</v>
      </c>
      <c r="X43" s="14">
        <v>1.8556999999999999</v>
      </c>
      <c r="Y43" s="14">
        <v>1.8547</v>
      </c>
      <c r="Z43" s="14">
        <v>1.8551</v>
      </c>
      <c r="AA43" s="14">
        <v>1.8552</v>
      </c>
      <c r="AB43" s="14">
        <v>1.855</v>
      </c>
      <c r="AC43" s="14">
        <v>1.8534999999999999</v>
      </c>
      <c r="AD43" s="14">
        <v>1.8537999999999999</v>
      </c>
      <c r="AE43" s="14">
        <v>1.8539000000000001</v>
      </c>
      <c r="AF43" s="14">
        <v>1.8533999999999999</v>
      </c>
      <c r="AG43" s="14">
        <v>1.8526</v>
      </c>
      <c r="AH43" s="14">
        <v>1.8531</v>
      </c>
      <c r="AI43" s="14">
        <v>1.8534999999999999</v>
      </c>
      <c r="AJ43" s="14">
        <v>1.8579000000000001</v>
      </c>
      <c r="AK43" s="14">
        <v>1.8587</v>
      </c>
      <c r="AL43" s="14">
        <v>1.8586</v>
      </c>
      <c r="AM43" s="14">
        <v>1.8584000000000001</v>
      </c>
      <c r="AN43" s="14">
        <v>1.8583000000000001</v>
      </c>
      <c r="AO43" s="14">
        <v>1.8586</v>
      </c>
      <c r="AP43" s="14">
        <v>1.8594999999999999</v>
      </c>
      <c r="AQ43" s="14">
        <v>1.8605</v>
      </c>
      <c r="AR43" s="14">
        <v>1.8593999999999999</v>
      </c>
      <c r="AS43" s="14">
        <v>1.8595999999999999</v>
      </c>
      <c r="AT43" s="14">
        <v>1.8593</v>
      </c>
      <c r="AU43" s="14">
        <v>1.859</v>
      </c>
      <c r="AV43" s="14">
        <v>1.8586</v>
      </c>
      <c r="AW43" s="14">
        <v>1.8572</v>
      </c>
      <c r="AX43" s="14">
        <v>1.8574999999999999</v>
      </c>
      <c r="AY43" s="14">
        <v>1.8568</v>
      </c>
      <c r="AZ43" s="14">
        <v>1.8564000000000001</v>
      </c>
      <c r="BA43" s="14">
        <v>1.8574999999999999</v>
      </c>
      <c r="BB43" s="14">
        <v>1.8571</v>
      </c>
      <c r="BC43" s="14">
        <v>1.8564000000000001</v>
      </c>
      <c r="BD43" s="14">
        <v>1.8567</v>
      </c>
      <c r="BE43" s="14">
        <v>1.8571</v>
      </c>
      <c r="BF43" s="14">
        <v>1.8580000000000001</v>
      </c>
      <c r="BG43" s="14">
        <v>1.8584000000000001</v>
      </c>
    </row>
    <row r="44" spans="1:59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30">
        <f t="shared" si="0"/>
        <v>1.8724000000000001</v>
      </c>
      <c r="H44" s="30">
        <f t="shared" si="1"/>
        <v>1.8730749999999998</v>
      </c>
      <c r="I44" s="30">
        <f t="shared" si="2"/>
        <v>1.8740250000000001</v>
      </c>
      <c r="J44" s="30">
        <f t="shared" si="3"/>
        <v>1.8804666666666667</v>
      </c>
      <c r="K44" s="14">
        <v>1.8724000000000001</v>
      </c>
      <c r="L44" s="14">
        <v>1.8727</v>
      </c>
      <c r="M44" s="14">
        <v>1.8726</v>
      </c>
      <c r="N44" s="14">
        <v>1.8738999999999999</v>
      </c>
      <c r="O44" s="14">
        <v>1.8737999999999999</v>
      </c>
      <c r="P44" s="14">
        <v>1.8735999999999999</v>
      </c>
      <c r="Q44" s="14">
        <v>1.8729</v>
      </c>
      <c r="R44" s="14">
        <v>1.8722000000000001</v>
      </c>
      <c r="S44" s="14">
        <v>1.8729</v>
      </c>
      <c r="T44" s="14">
        <v>1.8741000000000001</v>
      </c>
      <c r="U44" s="14">
        <v>1.8749</v>
      </c>
      <c r="V44" s="14">
        <v>1.8749</v>
      </c>
      <c r="W44" s="14">
        <v>1.8754</v>
      </c>
      <c r="X44" s="14">
        <v>1.8753</v>
      </c>
      <c r="Y44" s="14">
        <v>1.8751</v>
      </c>
      <c r="Z44" s="14">
        <v>1.8743000000000001</v>
      </c>
      <c r="AA44" s="14">
        <v>1.8747</v>
      </c>
      <c r="AB44" s="14">
        <v>1.8741000000000001</v>
      </c>
      <c r="AC44" s="14">
        <v>1.8742000000000001</v>
      </c>
      <c r="AD44" s="14">
        <v>1.8729</v>
      </c>
      <c r="AE44" s="14">
        <v>1.8727</v>
      </c>
      <c r="AF44" s="14">
        <v>1.8718999999999999</v>
      </c>
      <c r="AG44" s="14">
        <v>1.8724000000000001</v>
      </c>
      <c r="AH44" s="14">
        <v>1.8738999999999999</v>
      </c>
      <c r="AI44" s="14">
        <v>1.8735999999999999</v>
      </c>
      <c r="AJ44" s="14">
        <v>1.8808</v>
      </c>
      <c r="AK44" s="14">
        <v>1.8813</v>
      </c>
      <c r="AL44" s="14">
        <v>1.8812</v>
      </c>
      <c r="AM44" s="14">
        <v>1.8803000000000001</v>
      </c>
      <c r="AN44" s="14">
        <v>1.8805000000000001</v>
      </c>
      <c r="AO44" s="14">
        <v>1.88</v>
      </c>
      <c r="AP44" s="14">
        <v>1.881</v>
      </c>
      <c r="AQ44" s="14">
        <v>1.8823000000000001</v>
      </c>
      <c r="AR44" s="14">
        <v>1.8821000000000001</v>
      </c>
      <c r="AS44" s="14">
        <v>1.881</v>
      </c>
      <c r="AT44" s="14">
        <v>1.8809</v>
      </c>
      <c r="AU44" s="14">
        <v>1.8805000000000001</v>
      </c>
      <c r="AV44" s="14">
        <v>1.8805000000000001</v>
      </c>
      <c r="AW44" s="14">
        <v>1.8805000000000001</v>
      </c>
      <c r="AX44" s="14">
        <v>1.8796999999999999</v>
      </c>
      <c r="AY44" s="14">
        <v>1.8794</v>
      </c>
      <c r="AZ44" s="14">
        <v>1.8794</v>
      </c>
      <c r="BA44" s="14">
        <v>1.8806</v>
      </c>
      <c r="BB44" s="14">
        <v>1.8805000000000001</v>
      </c>
      <c r="BC44" s="14">
        <v>1.8795999999999999</v>
      </c>
      <c r="BD44" s="14">
        <v>1.8798999999999999</v>
      </c>
      <c r="BE44" s="14">
        <v>1.8789</v>
      </c>
      <c r="BF44" s="14">
        <v>1.8801000000000001</v>
      </c>
      <c r="BG44" s="14">
        <v>1.8802000000000001</v>
      </c>
    </row>
    <row r="45" spans="1:59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30">
        <f t="shared" si="0"/>
        <v>1.8161</v>
      </c>
      <c r="H45" s="30">
        <f t="shared" si="1"/>
        <v>1.8190000000000004</v>
      </c>
      <c r="I45" s="30">
        <f t="shared" si="2"/>
        <v>1.8203374999999999</v>
      </c>
      <c r="J45" s="30">
        <f t="shared" si="3"/>
        <v>1.8213083333333333</v>
      </c>
      <c r="K45" s="14">
        <v>1.8161</v>
      </c>
      <c r="L45" s="14">
        <v>1.8178000000000001</v>
      </c>
      <c r="M45" s="14">
        <v>1.8189</v>
      </c>
      <c r="N45" s="14">
        <v>1.8204</v>
      </c>
      <c r="O45" s="14">
        <v>1.8204</v>
      </c>
      <c r="P45" s="14">
        <v>1.8193999999999999</v>
      </c>
      <c r="Q45" s="14">
        <v>1.8190999999999999</v>
      </c>
      <c r="R45" s="14">
        <v>1.8174999999999999</v>
      </c>
      <c r="S45" s="14">
        <v>1.8185</v>
      </c>
      <c r="T45" s="14">
        <v>1.8191999999999999</v>
      </c>
      <c r="U45" s="14">
        <v>1.8205</v>
      </c>
      <c r="V45" s="14">
        <v>1.821</v>
      </c>
      <c r="W45" s="14">
        <v>1.8218000000000001</v>
      </c>
      <c r="X45" s="14">
        <v>1.8219000000000001</v>
      </c>
      <c r="Y45" s="14">
        <v>1.8213999999999999</v>
      </c>
      <c r="Z45" s="14">
        <v>1.8217000000000001</v>
      </c>
      <c r="AA45" s="14">
        <v>1.8212999999999999</v>
      </c>
      <c r="AB45" s="14">
        <v>1.8214999999999999</v>
      </c>
      <c r="AC45" s="14">
        <v>1.8208</v>
      </c>
      <c r="AD45" s="14">
        <v>1.8203</v>
      </c>
      <c r="AE45" s="14">
        <v>1.8197000000000001</v>
      </c>
      <c r="AF45" s="14">
        <v>1.8184</v>
      </c>
      <c r="AG45" s="14">
        <v>1.8182</v>
      </c>
      <c r="AH45" s="14">
        <v>1.8187</v>
      </c>
      <c r="AI45" s="14">
        <v>1.819</v>
      </c>
      <c r="AJ45" s="14">
        <v>1.8209</v>
      </c>
      <c r="AK45" s="14">
        <v>1.8217000000000001</v>
      </c>
      <c r="AL45" s="14">
        <v>1.8224</v>
      </c>
      <c r="AM45" s="14">
        <v>1.8228</v>
      </c>
      <c r="AN45" s="14">
        <v>1.8238000000000001</v>
      </c>
      <c r="AO45" s="14">
        <v>1.823</v>
      </c>
      <c r="AP45" s="14">
        <v>1.8239000000000001</v>
      </c>
      <c r="AQ45" s="14">
        <v>1.8241000000000001</v>
      </c>
      <c r="AR45" s="14">
        <v>1.8240000000000001</v>
      </c>
      <c r="AS45" s="14">
        <v>1.8232999999999999</v>
      </c>
      <c r="AT45" s="14">
        <v>1.8231999999999999</v>
      </c>
      <c r="AU45" s="14">
        <v>1.8223</v>
      </c>
      <c r="AV45" s="14">
        <v>1.8211999999999999</v>
      </c>
      <c r="AW45" s="14">
        <v>1.8216000000000001</v>
      </c>
      <c r="AX45" s="14">
        <v>1.8209</v>
      </c>
      <c r="AY45" s="14">
        <v>1.8202</v>
      </c>
      <c r="AZ45" s="14">
        <v>1.8192999999999999</v>
      </c>
      <c r="BA45" s="14">
        <v>1.8190999999999999</v>
      </c>
      <c r="BB45" s="14">
        <v>1.8185</v>
      </c>
      <c r="BC45" s="14">
        <v>1.8186</v>
      </c>
      <c r="BD45" s="14">
        <v>1.8183</v>
      </c>
      <c r="BE45" s="14">
        <v>1.8189</v>
      </c>
      <c r="BF45" s="14">
        <v>1.8192999999999999</v>
      </c>
      <c r="BG45" s="14">
        <v>1.8201000000000001</v>
      </c>
    </row>
    <row r="46" spans="1:59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30">
        <f t="shared" si="0"/>
        <v>1.8652</v>
      </c>
      <c r="H46" s="30">
        <f t="shared" si="1"/>
        <v>1.8655749999999998</v>
      </c>
      <c r="I46" s="30">
        <f t="shared" si="2"/>
        <v>1.8654875000000002</v>
      </c>
      <c r="J46" s="30">
        <f t="shared" si="3"/>
        <v>1.8744916666666667</v>
      </c>
      <c r="K46" s="14">
        <v>1.8652</v>
      </c>
      <c r="L46" s="14">
        <v>1.8648</v>
      </c>
      <c r="M46" s="14">
        <v>1.8657999999999999</v>
      </c>
      <c r="N46" s="14">
        <v>1.8667</v>
      </c>
      <c r="O46" s="14">
        <v>1.8661000000000001</v>
      </c>
      <c r="P46" s="14">
        <v>1.8662000000000001</v>
      </c>
      <c r="Q46" s="14">
        <v>1.8652</v>
      </c>
      <c r="R46" s="14">
        <v>1.8651</v>
      </c>
      <c r="S46" s="14">
        <v>1.8647</v>
      </c>
      <c r="T46" s="14">
        <v>1.8654999999999999</v>
      </c>
      <c r="U46" s="14">
        <v>1.8661000000000001</v>
      </c>
      <c r="V46" s="14">
        <v>1.8660000000000001</v>
      </c>
      <c r="W46" s="14">
        <v>1.8669</v>
      </c>
      <c r="X46" s="14">
        <v>1.8669</v>
      </c>
      <c r="Y46" s="14">
        <v>1.8656999999999999</v>
      </c>
      <c r="Z46" s="14">
        <v>1.8663000000000001</v>
      </c>
      <c r="AA46" s="14">
        <v>1.8663000000000001</v>
      </c>
      <c r="AB46" s="14">
        <v>1.8658999999999999</v>
      </c>
      <c r="AC46" s="14">
        <v>1.8655999999999999</v>
      </c>
      <c r="AD46" s="14">
        <v>1.8654999999999999</v>
      </c>
      <c r="AE46" s="14">
        <v>1.8646</v>
      </c>
      <c r="AF46" s="14">
        <v>1.8642000000000001</v>
      </c>
      <c r="AG46" s="14">
        <v>1.8642000000000001</v>
      </c>
      <c r="AH46" s="14">
        <v>1.8638999999999999</v>
      </c>
      <c r="AI46" s="14">
        <v>1.8642000000000001</v>
      </c>
      <c r="AJ46" s="14">
        <v>1.8754999999999999</v>
      </c>
      <c r="AK46" s="14">
        <v>1.875</v>
      </c>
      <c r="AL46" s="14">
        <v>1.8751</v>
      </c>
      <c r="AM46" s="14">
        <v>1.8743000000000001</v>
      </c>
      <c r="AN46" s="14">
        <v>1.8740000000000001</v>
      </c>
      <c r="AO46" s="14">
        <v>1.8740000000000001</v>
      </c>
      <c r="AP46" s="14">
        <v>1.8755999999999999</v>
      </c>
      <c r="AQ46" s="14">
        <v>1.8768</v>
      </c>
      <c r="AR46" s="14">
        <v>1.8757999999999999</v>
      </c>
      <c r="AS46" s="14">
        <v>1.8754</v>
      </c>
      <c r="AT46" s="14">
        <v>1.8748</v>
      </c>
      <c r="AU46" s="14">
        <v>1.8742000000000001</v>
      </c>
      <c r="AV46" s="14">
        <v>1.8746</v>
      </c>
      <c r="AW46" s="14">
        <v>1.8741000000000001</v>
      </c>
      <c r="AX46" s="14">
        <v>1.8734999999999999</v>
      </c>
      <c r="AY46" s="14">
        <v>1.8735999999999999</v>
      </c>
      <c r="AZ46" s="14">
        <v>1.8734</v>
      </c>
      <c r="BA46" s="14">
        <v>1.8733</v>
      </c>
      <c r="BB46" s="14">
        <v>1.8740000000000001</v>
      </c>
      <c r="BC46" s="14">
        <v>1.8734999999999999</v>
      </c>
      <c r="BD46" s="14">
        <v>1.8734999999999999</v>
      </c>
      <c r="BE46" s="14">
        <v>1.8738999999999999</v>
      </c>
      <c r="BF46" s="14">
        <v>1.8747</v>
      </c>
      <c r="BG46" s="14">
        <v>1.8752</v>
      </c>
    </row>
    <row r="47" spans="1:59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30">
        <f t="shared" si="0"/>
        <v>1.883</v>
      </c>
      <c r="H47" s="30">
        <f t="shared" si="1"/>
        <v>1.8833374999999997</v>
      </c>
      <c r="I47" s="30">
        <f t="shared" si="2"/>
        <v>1.8835937500000002</v>
      </c>
      <c r="J47" s="30">
        <f t="shared" si="3"/>
        <v>1.8944374999999998</v>
      </c>
      <c r="K47" s="14">
        <v>1.883</v>
      </c>
      <c r="L47" s="14">
        <v>1.8833</v>
      </c>
      <c r="M47" s="14">
        <v>1.8836999999999999</v>
      </c>
      <c r="N47" s="14">
        <v>1.8841000000000001</v>
      </c>
      <c r="O47" s="14">
        <v>1.8843000000000001</v>
      </c>
      <c r="P47" s="14">
        <v>1.8826000000000001</v>
      </c>
      <c r="Q47" s="14">
        <v>1.883</v>
      </c>
      <c r="R47" s="14">
        <v>1.883</v>
      </c>
      <c r="S47" s="14">
        <v>1.8827</v>
      </c>
      <c r="T47" s="14">
        <v>1.8847</v>
      </c>
      <c r="U47" s="14">
        <v>1.8845000000000001</v>
      </c>
      <c r="V47" s="14">
        <v>1.885</v>
      </c>
      <c r="W47" s="14">
        <v>1.8844000000000001</v>
      </c>
      <c r="X47" s="14">
        <v>1.885</v>
      </c>
      <c r="Y47" s="14">
        <v>1.8838999999999999</v>
      </c>
      <c r="Z47" s="14">
        <v>1.8839999999999999</v>
      </c>
      <c r="AA47" s="14">
        <v>1.8835999999999999</v>
      </c>
      <c r="AB47" s="14">
        <v>1.8835</v>
      </c>
      <c r="AC47" s="14">
        <v>1.8826000000000001</v>
      </c>
      <c r="AD47" s="14">
        <v>1.883</v>
      </c>
      <c r="AE47" s="14">
        <v>1.8821000000000001</v>
      </c>
      <c r="AF47" s="14">
        <v>1.8827</v>
      </c>
      <c r="AG47" s="14">
        <v>1.8826000000000001</v>
      </c>
      <c r="AH47" s="14">
        <v>1.8825000000000001</v>
      </c>
      <c r="AI47" s="14">
        <v>1.8834</v>
      </c>
      <c r="AJ47" s="14">
        <v>1.8954</v>
      </c>
      <c r="AK47" s="14">
        <v>1.8952</v>
      </c>
      <c r="AL47" s="14">
        <v>1.8944000000000001</v>
      </c>
      <c r="AM47" s="14">
        <v>1.8929</v>
      </c>
      <c r="AN47" s="14">
        <v>1.8922000000000001</v>
      </c>
      <c r="AO47" s="14">
        <v>1.8926000000000001</v>
      </c>
      <c r="AP47" s="14">
        <v>1.895</v>
      </c>
      <c r="AQ47" s="14">
        <v>1.8969</v>
      </c>
      <c r="AR47" s="14">
        <v>1.8966000000000001</v>
      </c>
      <c r="AS47" s="14">
        <v>1.8959999999999999</v>
      </c>
      <c r="AT47" s="14">
        <v>1.8953</v>
      </c>
      <c r="AU47" s="14">
        <v>1.8956999999999999</v>
      </c>
      <c r="AV47" s="14">
        <v>1.8952</v>
      </c>
      <c r="AW47" s="14">
        <v>1.8946000000000001</v>
      </c>
      <c r="AX47" s="14">
        <v>1.8937999999999999</v>
      </c>
      <c r="AY47" s="14">
        <v>1.893</v>
      </c>
      <c r="AZ47" s="14">
        <v>1.8935</v>
      </c>
      <c r="BA47" s="14">
        <v>1.8935999999999999</v>
      </c>
      <c r="BB47" s="14">
        <v>1.8933</v>
      </c>
      <c r="BC47" s="14">
        <v>1.8929</v>
      </c>
      <c r="BD47" s="14">
        <v>1.8934</v>
      </c>
      <c r="BE47" s="14">
        <v>1.8944000000000001</v>
      </c>
      <c r="BF47" s="14">
        <v>1.8952</v>
      </c>
      <c r="BG47" s="14">
        <v>1.8954</v>
      </c>
    </row>
    <row r="48" spans="1:59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30">
        <f t="shared" si="0"/>
        <v>1.8805000000000001</v>
      </c>
      <c r="H48" s="30">
        <f t="shared" si="1"/>
        <v>1.8804375</v>
      </c>
      <c r="I48" s="30">
        <f t="shared" si="2"/>
        <v>1.8813812500000002</v>
      </c>
      <c r="J48" s="30">
        <f t="shared" si="3"/>
        <v>1.8916541666666664</v>
      </c>
      <c r="K48" s="14">
        <v>1.8805000000000001</v>
      </c>
      <c r="L48" s="14">
        <v>1.8802000000000001</v>
      </c>
      <c r="M48" s="14">
        <v>1.8807</v>
      </c>
      <c r="N48" s="14">
        <v>1.881</v>
      </c>
      <c r="O48" s="14">
        <v>1.8809</v>
      </c>
      <c r="P48" s="14">
        <v>1.8794999999999999</v>
      </c>
      <c r="Q48" s="14">
        <v>1.8805000000000001</v>
      </c>
      <c r="R48" s="14">
        <v>1.8801000000000001</v>
      </c>
      <c r="S48" s="14">
        <v>1.8806</v>
      </c>
      <c r="T48" s="14">
        <v>1.8812</v>
      </c>
      <c r="U48" s="14">
        <v>1.8821000000000001</v>
      </c>
      <c r="V48" s="14">
        <v>1.8824000000000001</v>
      </c>
      <c r="W48" s="14">
        <v>1.8829</v>
      </c>
      <c r="X48" s="14">
        <v>1.8826000000000001</v>
      </c>
      <c r="Y48" s="14">
        <v>1.8819999999999999</v>
      </c>
      <c r="Z48" s="14">
        <v>1.8816999999999999</v>
      </c>
      <c r="AA48" s="14">
        <v>1.8806</v>
      </c>
      <c r="AB48" s="14">
        <v>1.8811</v>
      </c>
      <c r="AC48" s="14">
        <v>1.8813</v>
      </c>
      <c r="AD48" s="14">
        <v>1.8804000000000001</v>
      </c>
      <c r="AE48" s="14">
        <v>1.8808</v>
      </c>
      <c r="AF48" s="14">
        <v>1.8807</v>
      </c>
      <c r="AG48" s="14">
        <v>1.8805000000000001</v>
      </c>
      <c r="AH48" s="14">
        <v>1.8812</v>
      </c>
      <c r="AI48" s="14">
        <v>1.8806</v>
      </c>
      <c r="AJ48" s="14">
        <v>1.8916999999999999</v>
      </c>
      <c r="AK48" s="14">
        <v>1.8912</v>
      </c>
      <c r="AL48" s="14">
        <v>1.8904000000000001</v>
      </c>
      <c r="AM48" s="14">
        <v>1.8902000000000001</v>
      </c>
      <c r="AN48" s="14">
        <v>1.8895</v>
      </c>
      <c r="AO48" s="14">
        <v>1.8896999999999999</v>
      </c>
      <c r="AP48" s="14">
        <v>1.893</v>
      </c>
      <c r="AQ48" s="14">
        <v>1.8956</v>
      </c>
      <c r="AR48" s="14">
        <v>1.8946000000000001</v>
      </c>
      <c r="AS48" s="14">
        <v>1.8938999999999999</v>
      </c>
      <c r="AT48" s="14">
        <v>1.8929</v>
      </c>
      <c r="AU48" s="14">
        <v>1.8928</v>
      </c>
      <c r="AV48" s="14">
        <v>1.8922000000000001</v>
      </c>
      <c r="AW48" s="14">
        <v>1.8918999999999999</v>
      </c>
      <c r="AX48" s="14">
        <v>1.8922000000000001</v>
      </c>
      <c r="AY48" s="14">
        <v>1.8915999999999999</v>
      </c>
      <c r="AZ48" s="14">
        <v>1.8912</v>
      </c>
      <c r="BA48" s="14">
        <v>1.8914</v>
      </c>
      <c r="BB48" s="14">
        <v>1.8913</v>
      </c>
      <c r="BC48" s="14">
        <v>1.8892</v>
      </c>
      <c r="BD48" s="14">
        <v>1.8898999999999999</v>
      </c>
      <c r="BE48" s="14">
        <v>1.8904000000000001</v>
      </c>
      <c r="BF48" s="14">
        <v>1.8916999999999999</v>
      </c>
      <c r="BG48" s="14">
        <v>1.8912</v>
      </c>
    </row>
    <row r="49" spans="1:59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30">
        <f t="shared" si="0"/>
        <v>1.8703000000000001</v>
      </c>
      <c r="H49" s="30">
        <f t="shared" si="1"/>
        <v>1.8710624999999999</v>
      </c>
      <c r="I49" s="30">
        <f t="shared" si="2"/>
        <v>1.8721312500000002</v>
      </c>
      <c r="J49" s="30">
        <f t="shared" si="3"/>
        <v>1.8806791666666669</v>
      </c>
      <c r="K49" s="14">
        <v>1.8703000000000001</v>
      </c>
      <c r="L49" s="14">
        <v>1.8706</v>
      </c>
      <c r="M49" s="14">
        <v>1.8712</v>
      </c>
      <c r="N49" s="14">
        <v>1.871</v>
      </c>
      <c r="O49" s="14">
        <v>1.8721000000000001</v>
      </c>
      <c r="P49" s="14">
        <v>1.8714</v>
      </c>
      <c r="Q49" s="14">
        <v>1.8712</v>
      </c>
      <c r="R49" s="14">
        <v>1.8707</v>
      </c>
      <c r="S49" s="14">
        <v>1.8703000000000001</v>
      </c>
      <c r="T49" s="14">
        <v>1.8724000000000001</v>
      </c>
      <c r="U49" s="14">
        <v>1.8727</v>
      </c>
      <c r="V49" s="14">
        <v>1.8723000000000001</v>
      </c>
      <c r="W49" s="14">
        <v>1.8726</v>
      </c>
      <c r="X49" s="14">
        <v>1.8732</v>
      </c>
      <c r="Y49" s="14">
        <v>1.8733</v>
      </c>
      <c r="Z49" s="14">
        <v>1.8728</v>
      </c>
      <c r="AA49" s="14">
        <v>1.873</v>
      </c>
      <c r="AB49" s="14">
        <v>1.8720000000000001</v>
      </c>
      <c r="AC49" s="14">
        <v>1.8718999999999999</v>
      </c>
      <c r="AD49" s="14">
        <v>1.8715999999999999</v>
      </c>
      <c r="AE49" s="14">
        <v>1.8714999999999999</v>
      </c>
      <c r="AF49" s="14">
        <v>1.8711</v>
      </c>
      <c r="AG49" s="14">
        <v>1.8716999999999999</v>
      </c>
      <c r="AH49" s="14">
        <v>1.8715999999999999</v>
      </c>
      <c r="AI49" s="14">
        <v>1.8704000000000001</v>
      </c>
      <c r="AJ49" s="14">
        <v>1.8809</v>
      </c>
      <c r="AK49" s="14">
        <v>1.8816999999999999</v>
      </c>
      <c r="AL49" s="14">
        <v>1.8811</v>
      </c>
      <c r="AM49" s="14">
        <v>1.8806</v>
      </c>
      <c r="AN49" s="14">
        <v>1.8809</v>
      </c>
      <c r="AO49" s="14">
        <v>1.8804000000000001</v>
      </c>
      <c r="AP49" s="14">
        <v>1.8821000000000001</v>
      </c>
      <c r="AQ49" s="14">
        <v>1.8834</v>
      </c>
      <c r="AR49" s="14">
        <v>1.8822000000000001</v>
      </c>
      <c r="AS49" s="14">
        <v>1.8824000000000001</v>
      </c>
      <c r="AT49" s="14">
        <v>1.8816999999999999</v>
      </c>
      <c r="AU49" s="14">
        <v>1.8815</v>
      </c>
      <c r="AV49" s="14">
        <v>1.8808</v>
      </c>
      <c r="AW49" s="14">
        <v>1.8805000000000001</v>
      </c>
      <c r="AX49" s="14">
        <v>1.8793</v>
      </c>
      <c r="AY49" s="14">
        <v>1.8794</v>
      </c>
      <c r="AZ49" s="14">
        <v>1.879</v>
      </c>
      <c r="BA49" s="14">
        <v>1.8794</v>
      </c>
      <c r="BB49" s="14">
        <v>1.8794</v>
      </c>
      <c r="BC49" s="14">
        <v>1.8791</v>
      </c>
      <c r="BD49" s="14">
        <v>1.8793</v>
      </c>
      <c r="BE49" s="14">
        <v>1.8797999999999999</v>
      </c>
      <c r="BF49" s="14">
        <v>1.8804000000000001</v>
      </c>
      <c r="BG49" s="14">
        <v>1.881</v>
      </c>
    </row>
    <row r="50" spans="1:59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30">
        <f t="shared" si="0"/>
        <v>1.8327</v>
      </c>
      <c r="H50" s="30">
        <f t="shared" si="1"/>
        <v>1.8369249999999999</v>
      </c>
      <c r="I50" s="30">
        <f t="shared" si="2"/>
        <v>1.8396874999999999</v>
      </c>
      <c r="J50" s="30">
        <f t="shared" si="3"/>
        <v>1.8457916666666667</v>
      </c>
      <c r="K50" s="14">
        <v>1.8327</v>
      </c>
      <c r="L50" s="14">
        <v>1.8363</v>
      </c>
      <c r="M50" s="14">
        <v>1.8371</v>
      </c>
      <c r="N50" s="14">
        <v>1.8383</v>
      </c>
      <c r="O50" s="14">
        <v>1.8371999999999999</v>
      </c>
      <c r="P50" s="14">
        <v>1.8372999999999999</v>
      </c>
      <c r="Q50" s="14">
        <v>1.8368</v>
      </c>
      <c r="R50" s="14">
        <v>1.8359000000000001</v>
      </c>
      <c r="S50" s="14">
        <v>1.8365</v>
      </c>
      <c r="T50" s="14">
        <v>1.8394999999999999</v>
      </c>
      <c r="U50" s="14">
        <v>1.8402000000000001</v>
      </c>
      <c r="V50" s="14">
        <v>1.8403</v>
      </c>
      <c r="W50" s="14">
        <v>1.8406</v>
      </c>
      <c r="X50" s="14">
        <v>1.8404</v>
      </c>
      <c r="Y50" s="14">
        <v>1.8408</v>
      </c>
      <c r="Z50" s="14">
        <v>1.8405</v>
      </c>
      <c r="AA50" s="14">
        <v>1.8402000000000001</v>
      </c>
      <c r="AB50" s="14">
        <v>1.8403</v>
      </c>
      <c r="AC50" s="14">
        <v>1.8401000000000001</v>
      </c>
      <c r="AD50" s="14">
        <v>1.8395999999999999</v>
      </c>
      <c r="AE50" s="14">
        <v>1.8389</v>
      </c>
      <c r="AF50" s="14">
        <v>1.8383</v>
      </c>
      <c r="AG50" s="14">
        <v>1.8388</v>
      </c>
      <c r="AH50" s="14">
        <v>1.8383</v>
      </c>
      <c r="AI50" s="14">
        <v>1.8382000000000001</v>
      </c>
      <c r="AJ50" s="14">
        <v>1.8468</v>
      </c>
      <c r="AK50" s="14">
        <v>1.8472999999999999</v>
      </c>
      <c r="AL50" s="14">
        <v>1.8462000000000001</v>
      </c>
      <c r="AM50" s="14">
        <v>1.8460000000000001</v>
      </c>
      <c r="AN50" s="14">
        <v>1.8462000000000001</v>
      </c>
      <c r="AO50" s="14">
        <v>1.8460000000000001</v>
      </c>
      <c r="AP50" s="14">
        <v>1.8473999999999999</v>
      </c>
      <c r="AQ50" s="14">
        <v>1.8486</v>
      </c>
      <c r="AR50" s="14">
        <v>1.8467</v>
      </c>
      <c r="AS50" s="14">
        <v>1.8464</v>
      </c>
      <c r="AT50" s="14">
        <v>1.8460000000000001</v>
      </c>
      <c r="AU50" s="14">
        <v>1.8460000000000001</v>
      </c>
      <c r="AV50" s="14">
        <v>1.8454999999999999</v>
      </c>
      <c r="AW50" s="14">
        <v>1.8447</v>
      </c>
      <c r="AX50" s="14">
        <v>1.8443000000000001</v>
      </c>
      <c r="AY50" s="14">
        <v>1.8447</v>
      </c>
      <c r="AZ50" s="14">
        <v>1.8441000000000001</v>
      </c>
      <c r="BA50" s="14">
        <v>1.8447</v>
      </c>
      <c r="BB50" s="14">
        <v>1.8446</v>
      </c>
      <c r="BC50" s="14">
        <v>1.8443000000000001</v>
      </c>
      <c r="BD50" s="14">
        <v>1.8445</v>
      </c>
      <c r="BE50" s="14">
        <v>1.8448</v>
      </c>
      <c r="BF50" s="14">
        <v>1.8468</v>
      </c>
      <c r="BG50" s="14">
        <v>1.8464</v>
      </c>
    </row>
    <row r="51" spans="1:59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30">
        <f t="shared" si="0"/>
        <v>1.8734</v>
      </c>
      <c r="H51" s="30">
        <f t="shared" si="1"/>
        <v>1.8774625</v>
      </c>
      <c r="I51" s="30">
        <f t="shared" si="2"/>
        <v>1.8801625</v>
      </c>
      <c r="J51" s="30">
        <f t="shared" si="3"/>
        <v>1.8935791666666668</v>
      </c>
      <c r="K51" s="14">
        <v>1.8734</v>
      </c>
      <c r="L51" s="14">
        <v>1.8773</v>
      </c>
      <c r="M51" s="14">
        <v>1.8775999999999999</v>
      </c>
      <c r="N51" s="14">
        <v>1.8775999999999999</v>
      </c>
      <c r="O51" s="14">
        <v>1.8778999999999999</v>
      </c>
      <c r="P51" s="14">
        <v>1.8773</v>
      </c>
      <c r="Q51" s="14">
        <v>1.8776999999999999</v>
      </c>
      <c r="R51" s="14">
        <v>1.8774</v>
      </c>
      <c r="S51" s="14">
        <v>1.8769</v>
      </c>
      <c r="T51" s="14">
        <v>1.8801000000000001</v>
      </c>
      <c r="U51" s="14">
        <v>1.8802000000000001</v>
      </c>
      <c r="V51" s="14">
        <v>1.8798999999999999</v>
      </c>
      <c r="W51" s="14">
        <v>1.8811</v>
      </c>
      <c r="X51" s="14">
        <v>1.8811</v>
      </c>
      <c r="Y51" s="14">
        <v>1.8804000000000001</v>
      </c>
      <c r="Z51" s="14">
        <v>1.8797999999999999</v>
      </c>
      <c r="AA51" s="14">
        <v>1.8804000000000001</v>
      </c>
      <c r="AB51" s="14">
        <v>1.8805000000000001</v>
      </c>
      <c r="AC51" s="14">
        <v>1.8798999999999999</v>
      </c>
      <c r="AD51" s="14">
        <v>1.88</v>
      </c>
      <c r="AE51" s="14">
        <v>1.8802000000000001</v>
      </c>
      <c r="AF51" s="14">
        <v>1.8794999999999999</v>
      </c>
      <c r="AG51" s="14">
        <v>1.8794999999999999</v>
      </c>
      <c r="AH51" s="14">
        <v>1.8806</v>
      </c>
      <c r="AI51" s="14">
        <v>1.8794</v>
      </c>
      <c r="AJ51" s="14">
        <v>1.8998999999999999</v>
      </c>
      <c r="AK51" s="14">
        <v>1.9000999999999999</v>
      </c>
      <c r="AL51" s="14">
        <v>1.8984000000000001</v>
      </c>
      <c r="AM51" s="14">
        <v>1.8971</v>
      </c>
      <c r="AN51" s="14">
        <v>1.8954</v>
      </c>
      <c r="AO51" s="14">
        <v>1.8936999999999999</v>
      </c>
      <c r="AP51" s="14">
        <v>1.8956999999999999</v>
      </c>
      <c r="AQ51" s="14">
        <v>1.8958999999999999</v>
      </c>
      <c r="AR51" s="14">
        <v>1.8929</v>
      </c>
      <c r="AS51" s="14">
        <v>1.8916999999999999</v>
      </c>
      <c r="AT51" s="14">
        <v>1.8906000000000001</v>
      </c>
      <c r="AU51" s="14">
        <v>1.8898999999999999</v>
      </c>
      <c r="AV51" s="14">
        <v>1.8895999999999999</v>
      </c>
      <c r="AW51" s="14">
        <v>1.8884000000000001</v>
      </c>
      <c r="AX51" s="14">
        <v>1.8887</v>
      </c>
      <c r="AY51" s="14">
        <v>1.8879999999999999</v>
      </c>
      <c r="AZ51" s="14">
        <v>1.8885000000000001</v>
      </c>
      <c r="BA51" s="14">
        <v>1.8900999999999999</v>
      </c>
      <c r="BB51" s="14">
        <v>1.891</v>
      </c>
      <c r="BC51" s="14">
        <v>1.8918999999999999</v>
      </c>
      <c r="BD51" s="14">
        <v>1.8938999999999999</v>
      </c>
      <c r="BE51" s="14">
        <v>1.8964000000000001</v>
      </c>
      <c r="BF51" s="14">
        <v>1.8982000000000001</v>
      </c>
      <c r="BG51" s="14">
        <v>1.8998999999999999</v>
      </c>
    </row>
    <row r="53" spans="1:59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/>
      <c r="H53" s="1"/>
      <c r="I53" s="1"/>
      <c r="J53" s="1"/>
      <c r="K53" s="16" t="s">
        <v>13</v>
      </c>
      <c r="L53" s="16" t="s">
        <v>14</v>
      </c>
      <c r="M53" s="16" t="s">
        <v>15</v>
      </c>
      <c r="N53" s="16" t="s">
        <v>16</v>
      </c>
      <c r="O53" s="16" t="s">
        <v>17</v>
      </c>
      <c r="P53" s="16" t="s">
        <v>18</v>
      </c>
      <c r="Q53" s="16" t="s">
        <v>19</v>
      </c>
      <c r="R53" s="16" t="s">
        <v>20</v>
      </c>
      <c r="S53" s="16" t="s">
        <v>21</v>
      </c>
      <c r="T53" s="16" t="s">
        <v>22</v>
      </c>
      <c r="U53" s="16" t="s">
        <v>23</v>
      </c>
      <c r="V53" s="16" t="s">
        <v>24</v>
      </c>
      <c r="W53" s="16" t="s">
        <v>25</v>
      </c>
      <c r="X53" s="16" t="s">
        <v>26</v>
      </c>
      <c r="Y53" s="16" t="s">
        <v>27</v>
      </c>
      <c r="Z53" s="16" t="s">
        <v>28</v>
      </c>
      <c r="AA53" s="16" t="s">
        <v>29</v>
      </c>
      <c r="AB53" s="16" t="s">
        <v>30</v>
      </c>
      <c r="AC53" s="16" t="s">
        <v>31</v>
      </c>
      <c r="AD53" s="16" t="s">
        <v>32</v>
      </c>
      <c r="AE53" s="16" t="s">
        <v>33</v>
      </c>
      <c r="AF53" s="16" t="s">
        <v>34</v>
      </c>
      <c r="AG53" s="16" t="s">
        <v>35</v>
      </c>
      <c r="AH53" s="16" t="s">
        <v>36</v>
      </c>
      <c r="AI53" s="16" t="s">
        <v>37</v>
      </c>
      <c r="AJ53" s="16" t="s">
        <v>38</v>
      </c>
      <c r="AK53" s="16" t="s">
        <v>39</v>
      </c>
      <c r="AL53" s="16" t="s">
        <v>40</v>
      </c>
      <c r="AM53" s="16" t="s">
        <v>41</v>
      </c>
      <c r="AN53" s="16" t="s">
        <v>42</v>
      </c>
      <c r="AO53" s="16" t="s">
        <v>43</v>
      </c>
      <c r="AP53" s="16" t="s">
        <v>44</v>
      </c>
      <c r="AQ53" s="16" t="s">
        <v>45</v>
      </c>
      <c r="AR53" s="16" t="s">
        <v>46</v>
      </c>
      <c r="AS53" s="16" t="s">
        <v>47</v>
      </c>
      <c r="AT53" s="16" t="s">
        <v>48</v>
      </c>
      <c r="AU53" s="16" t="s">
        <v>49</v>
      </c>
      <c r="AV53" s="16" t="s">
        <v>50</v>
      </c>
      <c r="AW53" s="16" t="s">
        <v>51</v>
      </c>
      <c r="AX53" s="16" t="s">
        <v>52</v>
      </c>
      <c r="AY53" s="16" t="s">
        <v>53</v>
      </c>
      <c r="AZ53" s="16" t="s">
        <v>54</v>
      </c>
      <c r="BA53" s="16" t="s">
        <v>55</v>
      </c>
      <c r="BB53" s="16" t="s">
        <v>56</v>
      </c>
      <c r="BC53" s="16" t="s">
        <v>57</v>
      </c>
      <c r="BD53" s="16" t="s">
        <v>58</v>
      </c>
      <c r="BE53" s="16" t="s">
        <v>59</v>
      </c>
      <c r="BF53" s="16" t="s">
        <v>60</v>
      </c>
      <c r="BG53" s="16" t="s">
        <v>61</v>
      </c>
    </row>
    <row r="54" spans="1:59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18"/>
      <c r="H54" s="18"/>
      <c r="I54" s="18"/>
      <c r="J54" s="18"/>
      <c r="K54" s="26">
        <v>1.8732</v>
      </c>
      <c r="L54" s="26">
        <v>1.8744000000000001</v>
      </c>
      <c r="M54" s="26">
        <v>1.8744000000000001</v>
      </c>
      <c r="N54" s="26">
        <v>1.8752</v>
      </c>
      <c r="O54" s="26">
        <v>1.8762000000000001</v>
      </c>
      <c r="P54" s="26">
        <v>1.8748</v>
      </c>
      <c r="Q54" s="26">
        <v>1.8749</v>
      </c>
      <c r="R54" s="26">
        <v>1.8740000000000001</v>
      </c>
      <c r="S54" s="26">
        <v>1.8741000000000001</v>
      </c>
      <c r="T54" s="26">
        <v>1.8751</v>
      </c>
      <c r="U54" s="26">
        <v>1.8758999999999999</v>
      </c>
      <c r="V54" s="26">
        <v>1.8756999999999999</v>
      </c>
      <c r="W54" s="26">
        <v>1.8756999999999999</v>
      </c>
      <c r="X54" s="26">
        <v>1.8761000000000001</v>
      </c>
      <c r="Y54" s="26">
        <v>1.8757999999999999</v>
      </c>
      <c r="Z54" s="26">
        <v>1.877</v>
      </c>
      <c r="AA54" s="26">
        <v>1.8757999999999999</v>
      </c>
      <c r="AB54" s="26">
        <v>1.8758999999999999</v>
      </c>
      <c r="AC54" s="26">
        <v>1.8756999999999999</v>
      </c>
      <c r="AD54" s="26">
        <v>1.8753</v>
      </c>
      <c r="AE54" s="26">
        <v>1.8740000000000001</v>
      </c>
      <c r="AF54" s="26">
        <v>1.8743000000000001</v>
      </c>
      <c r="AG54" s="26">
        <v>1.8741000000000001</v>
      </c>
      <c r="AH54" s="26">
        <v>1.8741000000000001</v>
      </c>
      <c r="AI54" s="26">
        <v>1.8748</v>
      </c>
      <c r="AJ54" s="26">
        <v>1.8798999999999999</v>
      </c>
      <c r="AK54" s="26">
        <v>1.8802000000000001</v>
      </c>
      <c r="AL54" s="26">
        <v>1.8801000000000001</v>
      </c>
      <c r="AM54" s="26">
        <v>1.88</v>
      </c>
      <c r="AN54" s="26">
        <v>1.8803000000000001</v>
      </c>
      <c r="AO54" s="26">
        <v>1.8806</v>
      </c>
      <c r="AP54" s="26">
        <v>1.8823000000000001</v>
      </c>
      <c r="AQ54" s="26">
        <v>1.8828</v>
      </c>
      <c r="AR54" s="26">
        <v>1.8822000000000001</v>
      </c>
      <c r="AS54" s="26">
        <v>1.8818999999999999</v>
      </c>
      <c r="AT54" s="26">
        <v>1.8814</v>
      </c>
      <c r="AU54" s="26">
        <v>1.8813</v>
      </c>
      <c r="AV54" s="26">
        <v>1.8813</v>
      </c>
      <c r="AW54" s="26">
        <v>1.8811</v>
      </c>
      <c r="AX54" s="26">
        <v>1.8804000000000001</v>
      </c>
      <c r="AY54" s="26">
        <v>1.8802000000000001</v>
      </c>
      <c r="AZ54" s="26">
        <v>1.8794</v>
      </c>
      <c r="BA54" s="26">
        <v>1.8794999999999999</v>
      </c>
      <c r="BB54" s="26">
        <v>1.8794999999999999</v>
      </c>
      <c r="BC54" s="26">
        <v>1.8791</v>
      </c>
      <c r="BD54" s="26">
        <v>1.879</v>
      </c>
      <c r="BE54" s="26">
        <v>1.8789</v>
      </c>
      <c r="BF54" s="26">
        <v>1.8796999999999999</v>
      </c>
      <c r="BG54" s="26">
        <v>1.8797999999999999</v>
      </c>
    </row>
    <row r="55" spans="1:59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18"/>
      <c r="H55" s="18"/>
      <c r="I55" s="18"/>
      <c r="J55" s="18"/>
      <c r="K55" s="26">
        <v>1.829</v>
      </c>
      <c r="L55" s="26">
        <v>1.8319000000000001</v>
      </c>
      <c r="M55" s="26">
        <v>1.8337000000000001</v>
      </c>
      <c r="N55" s="26">
        <v>1.8345</v>
      </c>
      <c r="O55" s="26">
        <v>1.8339000000000001</v>
      </c>
      <c r="P55" s="26">
        <v>1.8332999999999999</v>
      </c>
      <c r="Q55" s="26">
        <v>1.8328</v>
      </c>
      <c r="R55" s="26">
        <v>1.8325</v>
      </c>
      <c r="S55" s="26">
        <v>1.8333999999999999</v>
      </c>
      <c r="T55" s="26">
        <v>1.835</v>
      </c>
      <c r="U55" s="26">
        <v>1.8364</v>
      </c>
      <c r="V55" s="26">
        <v>1.8364</v>
      </c>
      <c r="W55" s="26">
        <v>1.8371</v>
      </c>
      <c r="X55" s="26">
        <v>1.8365</v>
      </c>
      <c r="Y55" s="26">
        <v>1.8365</v>
      </c>
      <c r="Z55" s="26">
        <v>1.8364</v>
      </c>
      <c r="AA55" s="26">
        <v>1.837</v>
      </c>
      <c r="AB55" s="26">
        <v>1.837</v>
      </c>
      <c r="AC55" s="26">
        <v>1.8364</v>
      </c>
      <c r="AD55" s="26">
        <v>1.8354999999999999</v>
      </c>
      <c r="AE55" s="26">
        <v>1.8348</v>
      </c>
      <c r="AF55" s="26">
        <v>1.8349</v>
      </c>
      <c r="AG55" s="26">
        <v>1.8343</v>
      </c>
      <c r="AH55" s="26">
        <v>1.835</v>
      </c>
      <c r="AI55" s="26">
        <v>1.8353999999999999</v>
      </c>
      <c r="AJ55" s="26">
        <v>1.8391999999999999</v>
      </c>
      <c r="AK55" s="26">
        <v>1.8403</v>
      </c>
      <c r="AL55" s="26">
        <v>1.8402000000000001</v>
      </c>
      <c r="AM55" s="26">
        <v>1.8404</v>
      </c>
      <c r="AN55" s="26">
        <v>1.8409</v>
      </c>
      <c r="AO55" s="26">
        <v>1.8416999999999999</v>
      </c>
      <c r="AP55" s="26">
        <v>1.8433999999999999</v>
      </c>
      <c r="AQ55" s="26">
        <v>1.8445</v>
      </c>
      <c r="AR55" s="26">
        <v>1.8446</v>
      </c>
      <c r="AS55" s="26">
        <v>1.8443000000000001</v>
      </c>
      <c r="AT55" s="26">
        <v>1.8445</v>
      </c>
      <c r="AU55" s="26">
        <v>1.8434999999999999</v>
      </c>
      <c r="AV55" s="26">
        <v>1.8431</v>
      </c>
      <c r="AW55" s="26">
        <v>1.8424</v>
      </c>
      <c r="AX55" s="26">
        <v>1.8408</v>
      </c>
      <c r="AY55" s="26">
        <v>1.8407</v>
      </c>
      <c r="AZ55" s="26">
        <v>1.8396999999999999</v>
      </c>
      <c r="BA55" s="26">
        <v>1.8401000000000001</v>
      </c>
      <c r="BB55" s="26">
        <v>1.8383</v>
      </c>
      <c r="BC55" s="26">
        <v>1.8383</v>
      </c>
      <c r="BD55" s="26">
        <v>1.8376999999999999</v>
      </c>
      <c r="BE55" s="26">
        <v>1.8372999999999999</v>
      </c>
      <c r="BF55" s="26">
        <v>1.8381000000000001</v>
      </c>
      <c r="BG55" s="26">
        <v>1.8391</v>
      </c>
    </row>
    <row r="56" spans="1:59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18"/>
      <c r="H56" s="18"/>
      <c r="I56" s="18"/>
      <c r="J56" s="18"/>
      <c r="K56" s="26">
        <v>1.7935000000000001</v>
      </c>
      <c r="L56" s="26">
        <v>1.7984</v>
      </c>
      <c r="M56" s="26"/>
      <c r="N56" s="26">
        <v>1.8001</v>
      </c>
      <c r="O56" s="26">
        <v>1.7998000000000001</v>
      </c>
      <c r="P56" s="26">
        <v>1.7992999999999999</v>
      </c>
      <c r="Q56" s="26">
        <v>1.7985</v>
      </c>
      <c r="R56" s="26">
        <v>1.7975000000000001</v>
      </c>
      <c r="S56" s="26">
        <v>1.7974000000000001</v>
      </c>
      <c r="T56" s="26">
        <v>1.8013999999999999</v>
      </c>
      <c r="U56" s="26">
        <v>1.8017000000000001</v>
      </c>
      <c r="V56" s="26">
        <v>1.8023</v>
      </c>
      <c r="W56" s="26">
        <v>1.8026</v>
      </c>
      <c r="X56" s="26">
        <v>1.8030999999999999</v>
      </c>
      <c r="Y56" s="26">
        <v>1.8028999999999999</v>
      </c>
      <c r="Z56" s="26">
        <v>1.7988</v>
      </c>
      <c r="AA56" s="26">
        <v>1.8028</v>
      </c>
      <c r="AB56" s="26">
        <v>1.8010999999999999</v>
      </c>
      <c r="AC56" s="26">
        <v>1.8016000000000001</v>
      </c>
      <c r="AD56" s="26">
        <v>1.8021</v>
      </c>
      <c r="AE56" s="26">
        <v>1.8017000000000001</v>
      </c>
      <c r="AF56" s="26">
        <v>1.7963</v>
      </c>
      <c r="AG56" s="26">
        <v>1.8002</v>
      </c>
      <c r="AH56" s="26">
        <v>1.8007</v>
      </c>
      <c r="AI56" s="26">
        <v>1.7974000000000001</v>
      </c>
      <c r="AJ56" s="26">
        <v>1.8004</v>
      </c>
      <c r="AK56" s="26">
        <v>1.7985</v>
      </c>
      <c r="AL56" s="26">
        <v>1.7988</v>
      </c>
      <c r="AM56" s="26">
        <v>1.8023</v>
      </c>
      <c r="AN56" s="26">
        <v>1.8028999999999999</v>
      </c>
      <c r="AO56" s="26">
        <v>1.7981</v>
      </c>
      <c r="AP56" s="26">
        <v>1.8035000000000001</v>
      </c>
      <c r="AQ56" s="26">
        <v>1.7994000000000001</v>
      </c>
      <c r="AR56" s="26">
        <v>1.8028999999999999</v>
      </c>
      <c r="AS56" s="26">
        <v>1.7992999999999999</v>
      </c>
      <c r="AT56" s="26">
        <v>1.7990999999999999</v>
      </c>
      <c r="AU56" s="26">
        <v>1.7994000000000001</v>
      </c>
      <c r="AV56" s="26">
        <v>1.7983</v>
      </c>
      <c r="AW56" s="26">
        <v>1.7988999999999999</v>
      </c>
      <c r="AX56" s="26">
        <v>1.7977000000000001</v>
      </c>
      <c r="AY56" s="26">
        <v>1.8010999999999999</v>
      </c>
      <c r="AZ56" s="26">
        <v>1.7970999999999999</v>
      </c>
      <c r="BA56" s="26">
        <v>1.7962</v>
      </c>
      <c r="BB56" s="26">
        <v>1.7970999999999999</v>
      </c>
      <c r="BC56" s="26">
        <v>1.7996000000000001</v>
      </c>
      <c r="BD56" s="26">
        <v>1.7959000000000001</v>
      </c>
      <c r="BE56" s="26">
        <v>1.7964</v>
      </c>
      <c r="BF56" s="26">
        <v>1.7975000000000001</v>
      </c>
      <c r="BG56" s="26">
        <v>1.8001</v>
      </c>
    </row>
    <row r="57" spans="1:59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18"/>
      <c r="H57" s="18"/>
      <c r="I57" s="18"/>
      <c r="J57" s="18"/>
      <c r="K57" s="26">
        <v>1.8416999999999999</v>
      </c>
      <c r="L57" s="26">
        <v>1.8467</v>
      </c>
      <c r="M57" s="26">
        <v>1.8475999999999999</v>
      </c>
      <c r="N57" s="26">
        <v>1.8485</v>
      </c>
      <c r="O57" s="26">
        <v>1.8483000000000001</v>
      </c>
      <c r="P57" s="26">
        <v>1.8465</v>
      </c>
      <c r="Q57" s="26">
        <v>1.8473999999999999</v>
      </c>
      <c r="R57" s="26">
        <v>1.8466</v>
      </c>
      <c r="S57" s="26">
        <v>1.8469</v>
      </c>
      <c r="T57" s="26">
        <v>1.8514999999999999</v>
      </c>
      <c r="U57" s="26">
        <v>1.8525</v>
      </c>
      <c r="V57" s="26">
        <v>1.8520000000000001</v>
      </c>
      <c r="W57" s="26">
        <v>1.8539000000000001</v>
      </c>
      <c r="X57" s="26">
        <v>1.8534999999999999</v>
      </c>
      <c r="Y57" s="26">
        <v>1.8519000000000001</v>
      </c>
      <c r="Z57" s="26">
        <v>1.8527</v>
      </c>
      <c r="AA57" s="26">
        <v>1.8527</v>
      </c>
      <c r="AB57" s="26">
        <v>1.8525</v>
      </c>
      <c r="AC57" s="26">
        <v>1.8526</v>
      </c>
      <c r="AD57" s="26">
        <v>1.8526</v>
      </c>
      <c r="AE57" s="26">
        <v>1.8512</v>
      </c>
      <c r="AF57" s="26">
        <v>1.8505</v>
      </c>
      <c r="AG57" s="26">
        <v>1.851</v>
      </c>
      <c r="AH57" s="26">
        <v>1.851</v>
      </c>
      <c r="AI57" s="26">
        <v>1.8512</v>
      </c>
      <c r="AJ57" s="26">
        <v>1.8523000000000001</v>
      </c>
      <c r="AK57" s="26">
        <v>1.8529</v>
      </c>
      <c r="AL57" s="26">
        <v>1.8523000000000001</v>
      </c>
      <c r="AM57" s="26">
        <v>1.8519000000000001</v>
      </c>
      <c r="AN57" s="26">
        <v>1.8532</v>
      </c>
      <c r="AO57" s="26">
        <v>1.8523000000000001</v>
      </c>
      <c r="AP57" s="26">
        <v>1.8541000000000001</v>
      </c>
      <c r="AQ57" s="26">
        <v>1.853</v>
      </c>
      <c r="AR57" s="26">
        <v>1.8524</v>
      </c>
      <c r="AS57" s="26">
        <v>1.8531</v>
      </c>
      <c r="AT57" s="26">
        <v>1.8532</v>
      </c>
      <c r="AU57" s="26">
        <v>1.8526</v>
      </c>
      <c r="AV57" s="26">
        <v>1.8522000000000001</v>
      </c>
      <c r="AW57" s="26">
        <v>1.8527</v>
      </c>
      <c r="AX57" s="26">
        <v>1.8528</v>
      </c>
      <c r="AY57" s="26">
        <v>1.8520000000000001</v>
      </c>
      <c r="AZ57" s="26">
        <v>1.8521000000000001</v>
      </c>
      <c r="BA57" s="26">
        <v>1.8515999999999999</v>
      </c>
      <c r="BB57" s="26">
        <v>1.8526</v>
      </c>
      <c r="BC57" s="26">
        <v>1.8512999999999999</v>
      </c>
      <c r="BD57" s="26">
        <v>1.8513999999999999</v>
      </c>
      <c r="BE57" s="26">
        <v>1.8513999999999999</v>
      </c>
      <c r="BF57" s="26">
        <v>1.8523000000000001</v>
      </c>
      <c r="BG57" s="26">
        <v>1.8521000000000001</v>
      </c>
    </row>
    <row r="58" spans="1:59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18"/>
      <c r="H58" s="18"/>
      <c r="I58" s="18"/>
      <c r="J58" s="18"/>
      <c r="K58" s="26">
        <v>1.8785000000000001</v>
      </c>
      <c r="L58" s="26">
        <v>1.8801000000000001</v>
      </c>
      <c r="M58" s="26">
        <v>1.8806</v>
      </c>
      <c r="N58" s="26">
        <v>1.881</v>
      </c>
      <c r="O58" s="26">
        <v>1.8811</v>
      </c>
      <c r="P58" s="26">
        <v>1.8795999999999999</v>
      </c>
      <c r="Q58" s="26">
        <v>1.88</v>
      </c>
      <c r="R58" s="26">
        <v>1.8795999999999999</v>
      </c>
      <c r="S58" s="26">
        <v>1.8804000000000001</v>
      </c>
      <c r="T58" s="26">
        <v>1.8819999999999999</v>
      </c>
      <c r="U58" s="26">
        <v>1.883</v>
      </c>
      <c r="V58" s="26">
        <v>1.8816999999999999</v>
      </c>
      <c r="W58" s="26">
        <v>1.8823000000000001</v>
      </c>
      <c r="X58" s="26">
        <v>1.8825000000000001</v>
      </c>
      <c r="Y58" s="26">
        <v>1.8825000000000001</v>
      </c>
      <c r="Z58" s="26">
        <v>1.8823000000000001</v>
      </c>
      <c r="AA58" s="26">
        <v>1.8819999999999999</v>
      </c>
      <c r="AB58" s="26">
        <v>1.8819999999999999</v>
      </c>
      <c r="AC58" s="26">
        <v>1.8815999999999999</v>
      </c>
      <c r="AD58" s="26">
        <v>1.8818999999999999</v>
      </c>
      <c r="AE58" s="26">
        <v>1.8815999999999999</v>
      </c>
      <c r="AF58" s="26">
        <v>1.8815999999999999</v>
      </c>
      <c r="AG58" s="26">
        <v>1.881</v>
      </c>
      <c r="AH58" s="26">
        <v>1.881</v>
      </c>
      <c r="AI58" s="26">
        <v>1.8816999999999999</v>
      </c>
      <c r="AJ58" s="26">
        <v>1.8922000000000001</v>
      </c>
      <c r="AK58" s="26">
        <v>1.8916999999999999</v>
      </c>
      <c r="AL58" s="26">
        <v>1.8915999999999999</v>
      </c>
      <c r="AM58" s="26">
        <v>1.8912</v>
      </c>
      <c r="AN58" s="26">
        <v>1.8913</v>
      </c>
      <c r="AO58" s="26">
        <v>1.8908</v>
      </c>
      <c r="AP58" s="26">
        <v>1.893</v>
      </c>
      <c r="AQ58" s="26">
        <v>1.8933</v>
      </c>
      <c r="AR58" s="26">
        <v>1.8919999999999999</v>
      </c>
      <c r="AS58" s="26">
        <v>1.8908</v>
      </c>
      <c r="AT58" s="26">
        <v>1.8905000000000001</v>
      </c>
      <c r="AU58" s="26">
        <v>1.8895999999999999</v>
      </c>
      <c r="AV58" s="26">
        <v>1.8894</v>
      </c>
      <c r="AW58" s="26">
        <v>1.8891</v>
      </c>
      <c r="AX58" s="26">
        <v>1.889</v>
      </c>
      <c r="AY58" s="26">
        <v>1.8889</v>
      </c>
      <c r="AZ58" s="26">
        <v>1.8884000000000001</v>
      </c>
      <c r="BA58" s="26">
        <v>1.8884000000000001</v>
      </c>
      <c r="BB58" s="26">
        <v>1.8886000000000001</v>
      </c>
      <c r="BC58" s="26">
        <v>1.8889</v>
      </c>
      <c r="BD58" s="26">
        <v>1.8888</v>
      </c>
      <c r="BE58" s="26">
        <v>1.8895</v>
      </c>
      <c r="BF58" s="26">
        <v>1.8902000000000001</v>
      </c>
      <c r="BG58" s="26">
        <v>1.8909</v>
      </c>
    </row>
    <row r="59" spans="1:59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18"/>
      <c r="H59" s="18"/>
      <c r="I59" s="18"/>
      <c r="J59" s="18"/>
      <c r="K59" s="26">
        <v>1.8753</v>
      </c>
      <c r="L59" s="26">
        <v>1.8774</v>
      </c>
      <c r="M59" s="26">
        <v>1.8773</v>
      </c>
      <c r="N59" s="26">
        <v>1.879</v>
      </c>
      <c r="O59" s="26">
        <v>1.8774</v>
      </c>
      <c r="P59" s="26">
        <v>1.8774999999999999</v>
      </c>
      <c r="Q59" s="26">
        <v>1.8775999999999999</v>
      </c>
      <c r="R59" s="26">
        <v>1.877</v>
      </c>
      <c r="S59" s="26">
        <v>1.8774</v>
      </c>
      <c r="T59" s="26">
        <v>1.8788</v>
      </c>
      <c r="U59" s="26">
        <v>1.8787</v>
      </c>
      <c r="V59" s="26">
        <v>1.8792</v>
      </c>
      <c r="W59" s="26">
        <v>1.8793</v>
      </c>
      <c r="X59" s="26">
        <v>1.8801000000000001</v>
      </c>
      <c r="Y59" s="26">
        <v>1.8789</v>
      </c>
      <c r="Z59" s="26">
        <v>1.8788</v>
      </c>
      <c r="AA59" s="26">
        <v>1.8787</v>
      </c>
      <c r="AB59" s="26">
        <v>1.8795999999999999</v>
      </c>
      <c r="AC59" s="26">
        <v>1.879</v>
      </c>
      <c r="AD59" s="26">
        <v>1.8791</v>
      </c>
      <c r="AE59" s="26">
        <v>1.8782000000000001</v>
      </c>
      <c r="AF59" s="26">
        <v>1.8778999999999999</v>
      </c>
      <c r="AG59" s="26">
        <v>1.8773</v>
      </c>
      <c r="AH59" s="26">
        <v>1.8775999999999999</v>
      </c>
      <c r="AI59" s="26">
        <v>1.879</v>
      </c>
      <c r="AJ59" s="26">
        <v>1.8889</v>
      </c>
      <c r="AK59" s="26">
        <v>1.8900999999999999</v>
      </c>
      <c r="AL59" s="26">
        <v>1.8907</v>
      </c>
      <c r="AM59" s="26">
        <v>1.891</v>
      </c>
      <c r="AN59" s="26">
        <v>1.891</v>
      </c>
      <c r="AO59" s="26">
        <v>1.8914</v>
      </c>
      <c r="AP59" s="26">
        <v>1.8953</v>
      </c>
      <c r="AQ59" s="26">
        <v>1.8978999999999999</v>
      </c>
      <c r="AR59" s="26">
        <v>1.8964000000000001</v>
      </c>
      <c r="AS59" s="26">
        <v>1.8964000000000001</v>
      </c>
      <c r="AT59" s="26">
        <v>1.8954</v>
      </c>
      <c r="AU59" s="26">
        <v>1.8943000000000001</v>
      </c>
      <c r="AV59" s="26">
        <v>1.8932</v>
      </c>
      <c r="AW59" s="26">
        <v>1.8913</v>
      </c>
      <c r="AX59" s="26">
        <v>1.8907</v>
      </c>
      <c r="AY59" s="26">
        <v>1.89</v>
      </c>
      <c r="AZ59" s="26">
        <v>1.8883000000000001</v>
      </c>
      <c r="BA59" s="26">
        <v>1.8884000000000001</v>
      </c>
      <c r="BB59" s="26">
        <v>1.8877999999999999</v>
      </c>
      <c r="BC59" s="26">
        <v>1.8868</v>
      </c>
      <c r="BD59" s="26">
        <v>1.8869</v>
      </c>
      <c r="BE59" s="26">
        <v>1.8867</v>
      </c>
      <c r="BF59" s="26">
        <v>1.8879999999999999</v>
      </c>
      <c r="BG59" s="26">
        <v>1.8875</v>
      </c>
    </row>
    <row r="60" spans="1:59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18"/>
      <c r="H60" s="18"/>
      <c r="I60" s="18"/>
      <c r="J60" s="18"/>
      <c r="K60" s="26">
        <v>1.8451</v>
      </c>
      <c r="L60" s="26">
        <v>1.8452999999999999</v>
      </c>
      <c r="M60" s="26">
        <v>1.8467</v>
      </c>
      <c r="N60" s="26">
        <v>1.8476999999999999</v>
      </c>
      <c r="O60" s="26">
        <v>1.8473999999999999</v>
      </c>
      <c r="P60" s="26">
        <v>1.8467</v>
      </c>
      <c r="Q60" s="26">
        <v>1.8466</v>
      </c>
      <c r="R60" s="26">
        <v>1.8459000000000001</v>
      </c>
      <c r="S60" s="26">
        <v>1.8456999999999999</v>
      </c>
      <c r="T60" s="26">
        <v>1.8468</v>
      </c>
      <c r="U60" s="26">
        <v>1.8476999999999999</v>
      </c>
      <c r="V60" s="26">
        <v>1.8480000000000001</v>
      </c>
      <c r="W60" s="26">
        <v>1.8486</v>
      </c>
      <c r="X60" s="26">
        <v>1.8491</v>
      </c>
      <c r="Y60" s="26">
        <v>1.8483000000000001</v>
      </c>
      <c r="Z60" s="26">
        <v>1.8491</v>
      </c>
      <c r="AA60" s="26">
        <v>1.8480000000000001</v>
      </c>
      <c r="AB60" s="26">
        <v>1.8484</v>
      </c>
      <c r="AC60" s="26">
        <v>1.8474999999999999</v>
      </c>
      <c r="AD60" s="26">
        <v>1.8475999999999999</v>
      </c>
      <c r="AE60" s="26">
        <v>1.8466</v>
      </c>
      <c r="AF60" s="26">
        <v>1.8464</v>
      </c>
      <c r="AG60" s="26">
        <v>1.8463000000000001</v>
      </c>
      <c r="AH60" s="26">
        <v>1.8464</v>
      </c>
      <c r="AI60" s="26">
        <v>1.8473999999999999</v>
      </c>
      <c r="AJ60" s="26">
        <v>1.8499000000000001</v>
      </c>
      <c r="AK60" s="26">
        <v>1.851</v>
      </c>
      <c r="AL60" s="26">
        <v>1.8502000000000001</v>
      </c>
      <c r="AM60" s="26">
        <v>1.8502000000000001</v>
      </c>
      <c r="AN60" s="26">
        <v>1.8501000000000001</v>
      </c>
      <c r="AO60" s="26">
        <v>1.8503000000000001</v>
      </c>
      <c r="AP60" s="26">
        <v>1.8523000000000001</v>
      </c>
      <c r="AQ60" s="26">
        <v>1.8521000000000001</v>
      </c>
      <c r="AR60" s="26">
        <v>1.8526</v>
      </c>
      <c r="AS60" s="26">
        <v>1.8501000000000001</v>
      </c>
      <c r="AT60" s="26">
        <v>1.8507</v>
      </c>
      <c r="AU60" s="26">
        <v>1.8514999999999999</v>
      </c>
      <c r="AV60" s="26">
        <v>1.8507</v>
      </c>
      <c r="AW60" s="26">
        <v>1.8504</v>
      </c>
      <c r="AX60" s="26">
        <v>1.8502000000000001</v>
      </c>
      <c r="AY60" s="26">
        <v>1.8499000000000001</v>
      </c>
      <c r="AZ60" s="26">
        <v>1.8496999999999999</v>
      </c>
      <c r="BA60" s="26">
        <v>1.8494999999999999</v>
      </c>
      <c r="BB60" s="26">
        <v>1.8494999999999999</v>
      </c>
      <c r="BC60" s="26">
        <v>1.8499000000000001</v>
      </c>
      <c r="BD60" s="26">
        <v>1.8488</v>
      </c>
      <c r="BE60" s="26">
        <v>1.8488</v>
      </c>
      <c r="BF60" s="26">
        <v>1.8498000000000001</v>
      </c>
      <c r="BG60" s="26">
        <v>1.8495999999999999</v>
      </c>
    </row>
    <row r="61" spans="1:59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18"/>
      <c r="H61" s="18"/>
      <c r="I61" s="18"/>
      <c r="J61" s="18"/>
      <c r="K61" s="26">
        <v>1.8608</v>
      </c>
      <c r="L61" s="26">
        <v>1.863</v>
      </c>
      <c r="M61" s="26">
        <v>1.863</v>
      </c>
      <c r="N61" s="26">
        <v>1.8638999999999999</v>
      </c>
      <c r="O61" s="26">
        <v>1.8643000000000001</v>
      </c>
      <c r="P61" s="26">
        <v>1.8635999999999999</v>
      </c>
      <c r="Q61" s="26">
        <v>1.8634999999999999</v>
      </c>
      <c r="R61" s="26">
        <v>1.8626</v>
      </c>
      <c r="S61" s="26">
        <v>1.8632</v>
      </c>
      <c r="T61" s="26">
        <v>1.8646</v>
      </c>
      <c r="U61" s="26">
        <v>1.8648</v>
      </c>
      <c r="V61" s="26">
        <v>1.8653</v>
      </c>
      <c r="W61" s="26">
        <v>1.8646</v>
      </c>
      <c r="X61" s="26">
        <v>1.8653999999999999</v>
      </c>
      <c r="Y61" s="26">
        <v>1.8658999999999999</v>
      </c>
      <c r="Z61" s="26">
        <v>1.8651</v>
      </c>
      <c r="AA61" s="26">
        <v>1.8652</v>
      </c>
      <c r="AB61" s="26">
        <v>1.8653999999999999</v>
      </c>
      <c r="AC61" s="26">
        <v>1.8651</v>
      </c>
      <c r="AD61" s="26">
        <v>1.8642000000000001</v>
      </c>
      <c r="AE61" s="26">
        <v>1.8642000000000001</v>
      </c>
      <c r="AF61" s="26">
        <v>1.863</v>
      </c>
      <c r="AG61" s="26">
        <v>1.8636999999999999</v>
      </c>
      <c r="AH61" s="26">
        <v>1.8631</v>
      </c>
      <c r="AI61" s="26">
        <v>1.8641000000000001</v>
      </c>
      <c r="AJ61" s="26">
        <v>1.8671</v>
      </c>
      <c r="AK61" s="26">
        <v>1.8667</v>
      </c>
      <c r="AL61" s="26">
        <v>1.8674999999999999</v>
      </c>
      <c r="AM61" s="26">
        <v>1.8673999999999999</v>
      </c>
      <c r="AN61" s="26">
        <v>1.8672</v>
      </c>
      <c r="AO61" s="26">
        <v>1.8676999999999999</v>
      </c>
      <c r="AP61" s="26">
        <v>1.8685</v>
      </c>
      <c r="AQ61" s="26">
        <v>1.869</v>
      </c>
      <c r="AR61" s="26">
        <v>1.8683000000000001</v>
      </c>
      <c r="AS61" s="26">
        <v>1.8678999999999999</v>
      </c>
      <c r="AT61" s="26">
        <v>1.8677999999999999</v>
      </c>
      <c r="AU61" s="26">
        <v>1.8681000000000001</v>
      </c>
      <c r="AV61" s="26">
        <v>1.8678999999999999</v>
      </c>
      <c r="AW61" s="26">
        <v>1.8675999999999999</v>
      </c>
      <c r="AX61" s="26">
        <v>1.8681000000000001</v>
      </c>
      <c r="AY61" s="26">
        <v>1.8673999999999999</v>
      </c>
      <c r="AZ61" s="26">
        <v>1.8668</v>
      </c>
      <c r="BA61" s="26">
        <v>1.8673</v>
      </c>
      <c r="BB61" s="26">
        <v>1.8668</v>
      </c>
      <c r="BC61" s="26">
        <v>1.8666</v>
      </c>
      <c r="BD61" s="26">
        <v>1.8657999999999999</v>
      </c>
      <c r="BE61" s="26">
        <v>1.8656999999999999</v>
      </c>
      <c r="BF61" s="26">
        <v>1.8665</v>
      </c>
      <c r="BG61" s="26">
        <v>1.8665</v>
      </c>
    </row>
    <row r="62" spans="1:59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18"/>
      <c r="H62" s="18"/>
      <c r="I62" s="18"/>
      <c r="J62" s="18"/>
      <c r="K62" s="26">
        <v>1.762</v>
      </c>
      <c r="L62" s="26">
        <v>1.7658</v>
      </c>
      <c r="M62" s="26">
        <v>1.7665999999999999</v>
      </c>
      <c r="N62" s="26">
        <v>1.7678</v>
      </c>
      <c r="O62" s="26">
        <v>1.7679</v>
      </c>
      <c r="P62" s="26">
        <v>1.7673000000000001</v>
      </c>
      <c r="Q62" s="26">
        <v>1.7674000000000001</v>
      </c>
      <c r="R62" s="26">
        <v>1.7657</v>
      </c>
      <c r="S62" s="26">
        <v>1.7654000000000001</v>
      </c>
      <c r="T62" s="26">
        <v>1.7703</v>
      </c>
      <c r="U62" s="26">
        <v>1.7706</v>
      </c>
      <c r="V62" s="26">
        <v>1.7709999999999999</v>
      </c>
      <c r="W62" s="26">
        <v>1.7714000000000001</v>
      </c>
      <c r="X62" s="26">
        <v>1.7721</v>
      </c>
      <c r="Y62" s="26">
        <v>1.7716000000000001</v>
      </c>
      <c r="Z62" s="26">
        <v>1.7712000000000001</v>
      </c>
      <c r="AA62" s="26">
        <v>1.7713000000000001</v>
      </c>
      <c r="AB62" s="26">
        <v>1.7713000000000001</v>
      </c>
      <c r="AC62" s="26">
        <v>1.7705</v>
      </c>
      <c r="AD62" s="26">
        <v>1.7694000000000001</v>
      </c>
      <c r="AE62" s="26">
        <v>1.7688999999999999</v>
      </c>
      <c r="AF62" s="26">
        <v>1.7682</v>
      </c>
      <c r="AG62" s="26">
        <v>1.7683</v>
      </c>
      <c r="AH62" s="26">
        <v>1.7683</v>
      </c>
      <c r="AI62" s="26">
        <v>1.7690999999999999</v>
      </c>
      <c r="AJ62" s="26">
        <v>1.7694000000000001</v>
      </c>
      <c r="AK62" s="26">
        <v>1.7705</v>
      </c>
      <c r="AL62" s="26">
        <v>1.7705</v>
      </c>
      <c r="AM62" s="26">
        <v>1.7710999999999999</v>
      </c>
      <c r="AN62" s="26">
        <v>1.7718</v>
      </c>
      <c r="AO62" s="26">
        <v>1.7719</v>
      </c>
      <c r="AP62" s="26">
        <v>1.7718</v>
      </c>
      <c r="AQ62" s="26">
        <v>1.7718</v>
      </c>
      <c r="AR62" s="26">
        <v>1.7710999999999999</v>
      </c>
      <c r="AS62" s="26">
        <v>1.7708999999999999</v>
      </c>
      <c r="AT62" s="26">
        <v>1.7707999999999999</v>
      </c>
      <c r="AU62" s="26">
        <v>1.7705</v>
      </c>
      <c r="AV62" s="26">
        <v>1.77</v>
      </c>
      <c r="AW62" s="26">
        <v>1.7697000000000001</v>
      </c>
      <c r="AX62" s="26">
        <v>1.7685</v>
      </c>
      <c r="AY62" s="26">
        <v>1.7688999999999999</v>
      </c>
      <c r="AZ62" s="26">
        <v>1.7681</v>
      </c>
      <c r="BA62" s="26">
        <v>1.7683</v>
      </c>
      <c r="BB62" s="26">
        <v>1.7684</v>
      </c>
      <c r="BC62" s="26">
        <v>1.7685</v>
      </c>
      <c r="BD62" s="26">
        <v>1.7685</v>
      </c>
      <c r="BE62" s="26">
        <v>1.7681</v>
      </c>
      <c r="BF62" s="26">
        <v>1.7689999999999999</v>
      </c>
      <c r="BG62" s="26">
        <v>1.7687999999999999</v>
      </c>
    </row>
    <row r="63" spans="1:59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18"/>
      <c r="H63" s="18"/>
      <c r="I63" s="18"/>
      <c r="J63" s="18"/>
      <c r="K63" s="26">
        <v>1.8917999999999999</v>
      </c>
      <c r="L63" s="26">
        <v>1.8902000000000001</v>
      </c>
      <c r="M63" s="26">
        <v>1.8906000000000001</v>
      </c>
      <c r="N63" s="26">
        <v>1.8915</v>
      </c>
      <c r="O63" s="26">
        <v>1.8914</v>
      </c>
      <c r="P63" s="26">
        <v>1.8909</v>
      </c>
      <c r="Q63" s="26">
        <v>1.8904000000000001</v>
      </c>
      <c r="R63" s="26">
        <v>1.8900999999999999</v>
      </c>
      <c r="S63" s="26">
        <v>1.89</v>
      </c>
      <c r="T63" s="26">
        <v>1.8897999999999999</v>
      </c>
      <c r="U63" s="26">
        <v>1.8908</v>
      </c>
      <c r="V63" s="26">
        <v>1.8904000000000001</v>
      </c>
      <c r="W63" s="26">
        <v>1.8915</v>
      </c>
      <c r="X63" s="26">
        <v>1.8902000000000001</v>
      </c>
      <c r="Y63" s="26">
        <v>1.891</v>
      </c>
      <c r="Z63" s="26">
        <v>1.8904000000000001</v>
      </c>
      <c r="AA63" s="26">
        <v>1.8903000000000001</v>
      </c>
      <c r="AB63" s="26">
        <v>1.8909</v>
      </c>
      <c r="AC63" s="26">
        <v>1.8904000000000001</v>
      </c>
      <c r="AD63" s="26">
        <v>1.8900999999999999</v>
      </c>
      <c r="AE63" s="26">
        <v>1.8892</v>
      </c>
      <c r="AF63" s="26">
        <v>1.8894</v>
      </c>
      <c r="AG63" s="26">
        <v>1.889</v>
      </c>
      <c r="AH63" s="26">
        <v>1.8896999999999999</v>
      </c>
      <c r="AI63" s="26">
        <v>1.8895999999999999</v>
      </c>
      <c r="AJ63" s="26">
        <v>1.9044000000000001</v>
      </c>
      <c r="AK63" s="26">
        <v>1.9036</v>
      </c>
      <c r="AL63" s="26">
        <v>1.9021999999999999</v>
      </c>
      <c r="AM63" s="26">
        <v>1.901</v>
      </c>
      <c r="AN63" s="26">
        <v>1.8996999999999999</v>
      </c>
      <c r="AO63" s="26">
        <v>1.8996999999999999</v>
      </c>
      <c r="AP63" s="26">
        <v>1.9036999999999999</v>
      </c>
      <c r="AQ63" s="26">
        <v>1.9061999999999999</v>
      </c>
      <c r="AR63" s="26">
        <v>1.9044000000000001</v>
      </c>
      <c r="AS63" s="26">
        <v>1.9034</v>
      </c>
      <c r="AT63" s="26">
        <v>1.9036999999999999</v>
      </c>
      <c r="AU63" s="26">
        <v>1.9038999999999999</v>
      </c>
      <c r="AV63" s="26">
        <v>1.9043000000000001</v>
      </c>
      <c r="AW63" s="26">
        <v>1.9038999999999999</v>
      </c>
      <c r="AX63" s="26">
        <v>1.9039999999999999</v>
      </c>
      <c r="AY63" s="26">
        <v>1.9045000000000001</v>
      </c>
      <c r="AZ63" s="26">
        <v>1.905</v>
      </c>
      <c r="BA63" s="26">
        <v>1.9066000000000001</v>
      </c>
      <c r="BB63" s="26">
        <v>1.9065000000000001</v>
      </c>
      <c r="BC63" s="26">
        <v>1.9059999999999999</v>
      </c>
      <c r="BD63" s="26">
        <v>1.9063000000000001</v>
      </c>
      <c r="BE63" s="26">
        <v>1.9056999999999999</v>
      </c>
      <c r="BF63" s="26">
        <v>1.9058999999999999</v>
      </c>
      <c r="BG63" s="26">
        <v>1.9056999999999999</v>
      </c>
    </row>
    <row r="64" spans="1:59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18"/>
      <c r="H64" s="18"/>
      <c r="I64" s="18"/>
      <c r="J64" s="18"/>
      <c r="K64" s="26">
        <v>1.8695999999999999</v>
      </c>
      <c r="L64" s="26">
        <v>1.8696999999999999</v>
      </c>
      <c r="M64" s="26">
        <v>1.8695999999999999</v>
      </c>
      <c r="N64" s="26">
        <v>1.871</v>
      </c>
      <c r="O64" s="26">
        <v>1.8713</v>
      </c>
      <c r="P64" s="26">
        <v>1.8706</v>
      </c>
      <c r="Q64" s="26">
        <v>1.87</v>
      </c>
      <c r="R64" s="26">
        <v>1.87</v>
      </c>
      <c r="S64" s="26">
        <v>1.8696999999999999</v>
      </c>
      <c r="T64" s="26">
        <v>1.8715999999999999</v>
      </c>
      <c r="U64" s="26">
        <v>1.8716999999999999</v>
      </c>
      <c r="V64" s="26">
        <v>1.871</v>
      </c>
      <c r="W64" s="26">
        <v>1.8716999999999999</v>
      </c>
      <c r="X64" s="26">
        <v>1.8717999999999999</v>
      </c>
      <c r="Y64" s="26">
        <v>1.8718999999999999</v>
      </c>
      <c r="Z64" s="26">
        <v>1.8725000000000001</v>
      </c>
      <c r="AA64" s="26">
        <v>1.8721000000000001</v>
      </c>
      <c r="AB64" s="26">
        <v>1.8714999999999999</v>
      </c>
      <c r="AC64" s="26">
        <v>1.8705000000000001</v>
      </c>
      <c r="AD64" s="26">
        <v>1.8709</v>
      </c>
      <c r="AE64" s="26">
        <v>1.8703000000000001</v>
      </c>
      <c r="AF64" s="26">
        <v>1.87</v>
      </c>
      <c r="AG64" s="26">
        <v>1.8698999999999999</v>
      </c>
      <c r="AH64" s="26">
        <v>1.8698999999999999</v>
      </c>
      <c r="AI64" s="26">
        <v>1.8709</v>
      </c>
      <c r="AJ64" s="26">
        <v>1.8779999999999999</v>
      </c>
      <c r="AK64" s="26">
        <v>1.8781000000000001</v>
      </c>
      <c r="AL64" s="26">
        <v>1.8784000000000001</v>
      </c>
      <c r="AM64" s="26">
        <v>1.8782000000000001</v>
      </c>
      <c r="AN64" s="26">
        <v>1.877</v>
      </c>
      <c r="AO64" s="26">
        <v>1.8771</v>
      </c>
      <c r="AP64" s="26">
        <v>1.8776999999999999</v>
      </c>
      <c r="AQ64" s="26">
        <v>1.8782000000000001</v>
      </c>
      <c r="AR64" s="26">
        <v>1.8779999999999999</v>
      </c>
      <c r="AS64" s="26">
        <v>1.8779999999999999</v>
      </c>
      <c r="AT64" s="26">
        <v>1.8774</v>
      </c>
      <c r="AU64" s="26">
        <v>1.8774</v>
      </c>
      <c r="AV64" s="26">
        <v>1.8766</v>
      </c>
      <c r="AW64" s="26">
        <v>1.8765000000000001</v>
      </c>
      <c r="AX64" s="26">
        <v>1.8747</v>
      </c>
      <c r="AY64" s="26">
        <v>1.8755999999999999</v>
      </c>
      <c r="AZ64" s="26">
        <v>1.875</v>
      </c>
      <c r="BA64" s="26">
        <v>1.8753</v>
      </c>
      <c r="BB64" s="26">
        <v>1.8753</v>
      </c>
      <c r="BC64" s="26">
        <v>1.8755999999999999</v>
      </c>
      <c r="BD64" s="26">
        <v>1.8761000000000001</v>
      </c>
      <c r="BE64" s="26">
        <v>1.8766</v>
      </c>
      <c r="BF64" s="26">
        <v>1.8772</v>
      </c>
      <c r="BG64" s="26">
        <v>1.8775999999999999</v>
      </c>
    </row>
    <row r="65" spans="1:59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18"/>
      <c r="H65" s="18"/>
      <c r="I65" s="18"/>
      <c r="J65" s="18"/>
      <c r="K65" s="26">
        <v>1.8855</v>
      </c>
      <c r="L65" s="26">
        <v>1.8867</v>
      </c>
      <c r="M65" s="26">
        <v>1.8867</v>
      </c>
      <c r="N65" s="26">
        <v>1.8875999999999999</v>
      </c>
      <c r="O65" s="26">
        <v>1.8873</v>
      </c>
      <c r="P65" s="26">
        <v>1.8866000000000001</v>
      </c>
      <c r="Q65" s="26">
        <v>1.8863000000000001</v>
      </c>
      <c r="R65" s="26">
        <v>1.8856999999999999</v>
      </c>
      <c r="S65" s="26">
        <v>1.8863000000000001</v>
      </c>
      <c r="T65" s="26">
        <v>1.8889</v>
      </c>
      <c r="U65" s="26">
        <v>1.8896999999999999</v>
      </c>
      <c r="V65" s="26">
        <v>1.8895999999999999</v>
      </c>
      <c r="W65" s="26">
        <v>1.8894</v>
      </c>
      <c r="X65" s="26">
        <v>1.89</v>
      </c>
      <c r="Y65" s="26">
        <v>1.8895999999999999</v>
      </c>
      <c r="Z65" s="26">
        <v>1.8893</v>
      </c>
      <c r="AA65" s="26">
        <v>1.8888</v>
      </c>
      <c r="AB65" s="26">
        <v>1.8886000000000001</v>
      </c>
      <c r="AC65" s="26">
        <v>1.8884000000000001</v>
      </c>
      <c r="AD65" s="26">
        <v>1.8875</v>
      </c>
      <c r="AE65" s="26">
        <v>1.8877999999999999</v>
      </c>
      <c r="AF65" s="26">
        <v>1.8873</v>
      </c>
      <c r="AG65" s="26">
        <v>1.8876999999999999</v>
      </c>
      <c r="AH65" s="26">
        <v>1.8882000000000001</v>
      </c>
      <c r="AI65" s="26">
        <v>1.8875</v>
      </c>
      <c r="AJ65" s="26">
        <v>1.8943000000000001</v>
      </c>
      <c r="AK65" s="26">
        <v>1.8939999999999999</v>
      </c>
      <c r="AL65" s="26">
        <v>1.8938999999999999</v>
      </c>
      <c r="AM65" s="26">
        <v>1.8928</v>
      </c>
      <c r="AN65" s="26">
        <v>1.8929</v>
      </c>
      <c r="AO65" s="26">
        <v>1.8936999999999999</v>
      </c>
      <c r="AP65" s="26">
        <v>1.8951</v>
      </c>
      <c r="AQ65" s="26">
        <v>1.8966000000000001</v>
      </c>
      <c r="AR65" s="26">
        <v>1.8967000000000001</v>
      </c>
      <c r="AS65" s="26">
        <v>1.8980999999999999</v>
      </c>
      <c r="AT65" s="26">
        <v>1.8972</v>
      </c>
      <c r="AU65" s="26">
        <v>1.8958999999999999</v>
      </c>
      <c r="AV65" s="26">
        <v>1.8964000000000001</v>
      </c>
      <c r="AW65" s="26">
        <v>1.8953</v>
      </c>
      <c r="AX65" s="26">
        <v>1.8957999999999999</v>
      </c>
      <c r="AY65" s="26">
        <v>1.8962000000000001</v>
      </c>
      <c r="AZ65" s="26">
        <v>1.8959999999999999</v>
      </c>
      <c r="BA65" s="26">
        <v>1.8956999999999999</v>
      </c>
      <c r="BB65" s="26">
        <v>1.8955</v>
      </c>
      <c r="BC65" s="26">
        <v>1.8955</v>
      </c>
      <c r="BD65" s="26">
        <v>1.8938999999999999</v>
      </c>
      <c r="BE65" s="26">
        <v>1.8935</v>
      </c>
      <c r="BF65" s="26">
        <v>1.8946000000000001</v>
      </c>
      <c r="BG65" s="26">
        <v>1.8936999999999999</v>
      </c>
    </row>
    <row r="66" spans="1:59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18"/>
      <c r="H66" s="18"/>
      <c r="I66" s="18"/>
      <c r="J66" s="18"/>
      <c r="K66" s="26">
        <v>1.851</v>
      </c>
      <c r="L66" s="26">
        <v>1.8525</v>
      </c>
      <c r="M66" s="26">
        <v>1.8523000000000001</v>
      </c>
      <c r="N66" s="26">
        <v>1.8542000000000001</v>
      </c>
      <c r="O66" s="26">
        <v>1.8532</v>
      </c>
      <c r="P66" s="26">
        <v>1.8532999999999999</v>
      </c>
      <c r="Q66" s="26">
        <v>1.8532999999999999</v>
      </c>
      <c r="R66" s="26">
        <v>1.8529</v>
      </c>
      <c r="S66" s="26">
        <v>1.8525</v>
      </c>
      <c r="T66" s="26">
        <v>1.8537999999999999</v>
      </c>
      <c r="U66" s="26">
        <v>1.8543000000000001</v>
      </c>
      <c r="V66" s="26">
        <v>1.8536999999999999</v>
      </c>
      <c r="W66" s="26">
        <v>1.8544</v>
      </c>
      <c r="X66" s="26">
        <v>1.8556999999999999</v>
      </c>
      <c r="Y66" s="26">
        <v>1.8547</v>
      </c>
      <c r="Z66" s="26">
        <v>1.8551</v>
      </c>
      <c r="AA66" s="26">
        <v>1.8552</v>
      </c>
      <c r="AB66" s="26">
        <v>1.855</v>
      </c>
      <c r="AC66" s="26">
        <v>1.8534999999999999</v>
      </c>
      <c r="AD66" s="26">
        <v>1.8537999999999999</v>
      </c>
      <c r="AE66" s="26">
        <v>1.8539000000000001</v>
      </c>
      <c r="AF66" s="26">
        <v>1.8533999999999999</v>
      </c>
      <c r="AG66" s="26">
        <v>1.8526</v>
      </c>
      <c r="AH66" s="26">
        <v>1.8531</v>
      </c>
      <c r="AI66" s="26">
        <v>1.8534999999999999</v>
      </c>
      <c r="AJ66" s="26">
        <v>1.8579000000000001</v>
      </c>
      <c r="AK66" s="26">
        <v>1.8587</v>
      </c>
      <c r="AL66" s="26">
        <v>1.8586</v>
      </c>
      <c r="AM66" s="26">
        <v>1.8584000000000001</v>
      </c>
      <c r="AN66" s="26">
        <v>1.8583000000000001</v>
      </c>
      <c r="AO66" s="26">
        <v>1.8586</v>
      </c>
      <c r="AP66" s="26">
        <v>1.8594999999999999</v>
      </c>
      <c r="AQ66" s="26">
        <v>1.8605</v>
      </c>
      <c r="AR66" s="26">
        <v>1.8593999999999999</v>
      </c>
      <c r="AS66" s="26">
        <v>1.8595999999999999</v>
      </c>
      <c r="AT66" s="26">
        <v>1.8593</v>
      </c>
      <c r="AU66" s="26">
        <v>1.859</v>
      </c>
      <c r="AV66" s="26">
        <v>1.8586</v>
      </c>
      <c r="AW66" s="26">
        <v>1.8572</v>
      </c>
      <c r="AX66" s="26">
        <v>1.8574999999999999</v>
      </c>
      <c r="AY66" s="26">
        <v>1.8568</v>
      </c>
      <c r="AZ66" s="26">
        <v>1.8564000000000001</v>
      </c>
      <c r="BA66" s="26">
        <v>1.8574999999999999</v>
      </c>
      <c r="BB66" s="26">
        <v>1.8571</v>
      </c>
      <c r="BC66" s="26">
        <v>1.8564000000000001</v>
      </c>
      <c r="BD66" s="26">
        <v>1.8567</v>
      </c>
      <c r="BE66" s="26">
        <v>1.8571</v>
      </c>
      <c r="BF66" s="26">
        <v>1.8580000000000001</v>
      </c>
      <c r="BG66" s="26">
        <v>1.8584000000000001</v>
      </c>
    </row>
    <row r="67" spans="1:59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18"/>
      <c r="H67" s="18"/>
      <c r="I67" s="18"/>
      <c r="J67" s="18"/>
      <c r="K67" s="26">
        <v>1.8724000000000001</v>
      </c>
      <c r="L67" s="26">
        <v>1.8727</v>
      </c>
      <c r="M67" s="26">
        <v>1.8726</v>
      </c>
      <c r="N67" s="26">
        <v>1.8738999999999999</v>
      </c>
      <c r="O67" s="26">
        <v>1.8737999999999999</v>
      </c>
      <c r="P67" s="26">
        <v>1.8735999999999999</v>
      </c>
      <c r="Q67" s="26">
        <v>1.8729</v>
      </c>
      <c r="R67" s="26">
        <v>1.8722000000000001</v>
      </c>
      <c r="S67" s="26">
        <v>1.8729</v>
      </c>
      <c r="T67" s="26">
        <v>1.8741000000000001</v>
      </c>
      <c r="U67" s="26">
        <v>1.8749</v>
      </c>
      <c r="V67" s="26">
        <v>1.8749</v>
      </c>
      <c r="W67" s="26">
        <v>1.8754</v>
      </c>
      <c r="X67" s="26">
        <v>1.8753</v>
      </c>
      <c r="Y67" s="26">
        <v>1.8751</v>
      </c>
      <c r="Z67" s="26">
        <v>1.8743000000000001</v>
      </c>
      <c r="AA67" s="26">
        <v>1.8747</v>
      </c>
      <c r="AB67" s="26">
        <v>1.8741000000000001</v>
      </c>
      <c r="AC67" s="26">
        <v>1.8742000000000001</v>
      </c>
      <c r="AD67" s="26">
        <v>1.8729</v>
      </c>
      <c r="AE67" s="26">
        <v>1.8727</v>
      </c>
      <c r="AF67" s="26">
        <v>1.8718999999999999</v>
      </c>
      <c r="AG67" s="26">
        <v>1.8724000000000001</v>
      </c>
      <c r="AH67" s="26">
        <v>1.8738999999999999</v>
      </c>
      <c r="AI67" s="26">
        <v>1.8735999999999999</v>
      </c>
      <c r="AJ67" s="26">
        <v>1.8808</v>
      </c>
      <c r="AK67" s="26">
        <v>1.8813</v>
      </c>
      <c r="AL67" s="26">
        <v>1.8812</v>
      </c>
      <c r="AM67" s="26">
        <v>1.8803000000000001</v>
      </c>
      <c r="AN67" s="26">
        <v>1.8805000000000001</v>
      </c>
      <c r="AO67" s="26">
        <v>1.88</v>
      </c>
      <c r="AP67" s="26">
        <v>1.881</v>
      </c>
      <c r="AQ67" s="26">
        <v>1.8823000000000001</v>
      </c>
      <c r="AR67" s="26">
        <v>1.8821000000000001</v>
      </c>
      <c r="AS67" s="26">
        <v>1.881</v>
      </c>
      <c r="AT67" s="26">
        <v>1.8809</v>
      </c>
      <c r="AU67" s="26">
        <v>1.8805000000000001</v>
      </c>
      <c r="AV67" s="26">
        <v>1.8805000000000001</v>
      </c>
      <c r="AW67" s="26">
        <v>1.8805000000000001</v>
      </c>
      <c r="AX67" s="26">
        <v>1.8796999999999999</v>
      </c>
      <c r="AY67" s="26">
        <v>1.8794</v>
      </c>
      <c r="AZ67" s="26">
        <v>1.8794</v>
      </c>
      <c r="BA67" s="26">
        <v>1.8806</v>
      </c>
      <c r="BB67" s="26">
        <v>1.8805000000000001</v>
      </c>
      <c r="BC67" s="26">
        <v>1.8795999999999999</v>
      </c>
      <c r="BD67" s="26">
        <v>1.8798999999999999</v>
      </c>
      <c r="BE67" s="26">
        <v>1.8789</v>
      </c>
      <c r="BF67" s="26">
        <v>1.8801000000000001</v>
      </c>
      <c r="BG67" s="26">
        <v>1.8802000000000001</v>
      </c>
    </row>
    <row r="68" spans="1:59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18"/>
      <c r="H68" s="18"/>
      <c r="I68" s="18"/>
      <c r="J68" s="18"/>
      <c r="K68" s="26">
        <v>1.883</v>
      </c>
      <c r="L68" s="26">
        <v>1.8833</v>
      </c>
      <c r="M68" s="26">
        <v>1.8836999999999999</v>
      </c>
      <c r="N68" s="26">
        <v>1.8841000000000001</v>
      </c>
      <c r="O68" s="26">
        <v>1.8843000000000001</v>
      </c>
      <c r="P68" s="26">
        <v>1.8826000000000001</v>
      </c>
      <c r="Q68" s="26">
        <v>1.883</v>
      </c>
      <c r="R68" s="26">
        <v>1.883</v>
      </c>
      <c r="S68" s="26">
        <v>1.8827</v>
      </c>
      <c r="T68" s="26">
        <v>1.8847</v>
      </c>
      <c r="U68" s="26">
        <v>1.8845000000000001</v>
      </c>
      <c r="V68" s="26">
        <v>1.885</v>
      </c>
      <c r="W68" s="26">
        <v>1.8844000000000001</v>
      </c>
      <c r="X68" s="26">
        <v>1.885</v>
      </c>
      <c r="Y68" s="26">
        <v>1.8838999999999999</v>
      </c>
      <c r="Z68" s="26">
        <v>1.8839999999999999</v>
      </c>
      <c r="AA68" s="26">
        <v>1.8835999999999999</v>
      </c>
      <c r="AB68" s="26">
        <v>1.8835</v>
      </c>
      <c r="AC68" s="26">
        <v>1.8826000000000001</v>
      </c>
      <c r="AD68" s="26">
        <v>1.883</v>
      </c>
      <c r="AE68" s="26">
        <v>1.8821000000000001</v>
      </c>
      <c r="AF68" s="26">
        <v>1.8827</v>
      </c>
      <c r="AG68" s="26">
        <v>1.8826000000000001</v>
      </c>
      <c r="AH68" s="26">
        <v>1.8825000000000001</v>
      </c>
      <c r="AI68" s="26">
        <v>1.8834</v>
      </c>
      <c r="AJ68" s="26">
        <v>1.8954</v>
      </c>
      <c r="AK68" s="26">
        <v>1.8952</v>
      </c>
      <c r="AL68" s="26">
        <v>1.8944000000000001</v>
      </c>
      <c r="AM68" s="26">
        <v>1.8929</v>
      </c>
      <c r="AN68" s="26">
        <v>1.8922000000000001</v>
      </c>
      <c r="AO68" s="26">
        <v>1.8926000000000001</v>
      </c>
      <c r="AP68" s="26">
        <v>1.895</v>
      </c>
      <c r="AQ68" s="26">
        <v>1.8969</v>
      </c>
      <c r="AR68" s="26">
        <v>1.8966000000000001</v>
      </c>
      <c r="AS68" s="26">
        <v>1.8959999999999999</v>
      </c>
      <c r="AT68" s="26">
        <v>1.8953</v>
      </c>
      <c r="AU68" s="26">
        <v>1.8956999999999999</v>
      </c>
      <c r="AV68" s="26">
        <v>1.8952</v>
      </c>
      <c r="AW68" s="26">
        <v>1.8946000000000001</v>
      </c>
      <c r="AX68" s="26">
        <v>1.8937999999999999</v>
      </c>
      <c r="AY68" s="26">
        <v>1.893</v>
      </c>
      <c r="AZ68" s="26">
        <v>1.8935</v>
      </c>
      <c r="BA68" s="26">
        <v>1.8935999999999999</v>
      </c>
      <c r="BB68" s="26">
        <v>1.8933</v>
      </c>
      <c r="BC68" s="26">
        <v>1.8929</v>
      </c>
      <c r="BD68" s="26">
        <v>1.8934</v>
      </c>
      <c r="BE68" s="26">
        <v>1.8944000000000001</v>
      </c>
      <c r="BF68" s="26">
        <v>1.8952</v>
      </c>
      <c r="BG68" s="26">
        <v>1.8954</v>
      </c>
    </row>
    <row r="69" spans="1:59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18"/>
      <c r="H69" s="18"/>
      <c r="I69" s="18"/>
      <c r="J69" s="18"/>
      <c r="K69" s="26">
        <v>1.8805000000000001</v>
      </c>
      <c r="L69" s="26">
        <v>1.8802000000000001</v>
      </c>
      <c r="M69" s="26">
        <v>1.8807</v>
      </c>
      <c r="N69" s="26">
        <v>1.881</v>
      </c>
      <c r="O69" s="26">
        <v>1.8809</v>
      </c>
      <c r="P69" s="26">
        <v>1.8794999999999999</v>
      </c>
      <c r="Q69" s="26">
        <v>1.8805000000000001</v>
      </c>
      <c r="R69" s="26">
        <v>1.8801000000000001</v>
      </c>
      <c r="S69" s="26">
        <v>1.8806</v>
      </c>
      <c r="T69" s="26">
        <v>1.8812</v>
      </c>
      <c r="U69" s="26">
        <v>1.8821000000000001</v>
      </c>
      <c r="V69" s="26">
        <v>1.8824000000000001</v>
      </c>
      <c r="W69" s="26">
        <v>1.8829</v>
      </c>
      <c r="X69" s="26">
        <v>1.8826000000000001</v>
      </c>
      <c r="Y69" s="26">
        <v>1.8819999999999999</v>
      </c>
      <c r="Z69" s="26">
        <v>1.8816999999999999</v>
      </c>
      <c r="AA69" s="26">
        <v>1.8806</v>
      </c>
      <c r="AB69" s="26">
        <v>1.8811</v>
      </c>
      <c r="AC69" s="26">
        <v>1.8813</v>
      </c>
      <c r="AD69" s="26">
        <v>1.8804000000000001</v>
      </c>
      <c r="AE69" s="26">
        <v>1.8808</v>
      </c>
      <c r="AF69" s="26">
        <v>1.8807</v>
      </c>
      <c r="AG69" s="26">
        <v>1.8805000000000001</v>
      </c>
      <c r="AH69" s="26">
        <v>1.8812</v>
      </c>
      <c r="AI69" s="26">
        <v>1.8806</v>
      </c>
      <c r="AJ69" s="26">
        <v>1.8916999999999999</v>
      </c>
      <c r="AK69" s="26">
        <v>1.8912</v>
      </c>
      <c r="AL69" s="26">
        <v>1.8904000000000001</v>
      </c>
      <c r="AM69" s="26">
        <v>1.8902000000000001</v>
      </c>
      <c r="AN69" s="26">
        <v>1.8895</v>
      </c>
      <c r="AO69" s="26">
        <v>1.8896999999999999</v>
      </c>
      <c r="AP69" s="26">
        <v>1.893</v>
      </c>
      <c r="AQ69" s="26">
        <v>1.8956</v>
      </c>
      <c r="AR69" s="26">
        <v>1.8946000000000001</v>
      </c>
      <c r="AS69" s="26">
        <v>1.8938999999999999</v>
      </c>
      <c r="AT69" s="26">
        <v>1.8929</v>
      </c>
      <c r="AU69" s="26">
        <v>1.8928</v>
      </c>
      <c r="AV69" s="26">
        <v>1.8922000000000001</v>
      </c>
      <c r="AW69" s="26">
        <v>1.8918999999999999</v>
      </c>
      <c r="AX69" s="26">
        <v>1.8922000000000001</v>
      </c>
      <c r="AY69" s="26">
        <v>1.8915999999999999</v>
      </c>
      <c r="AZ69" s="26">
        <v>1.8912</v>
      </c>
      <c r="BA69" s="26">
        <v>1.8914</v>
      </c>
      <c r="BB69" s="26">
        <v>1.8913</v>
      </c>
      <c r="BC69" s="26">
        <v>1.8892</v>
      </c>
      <c r="BD69" s="26">
        <v>1.8898999999999999</v>
      </c>
      <c r="BE69" s="26">
        <v>1.8904000000000001</v>
      </c>
      <c r="BF69" s="26">
        <v>1.8916999999999999</v>
      </c>
      <c r="BG69" s="26">
        <v>1.8912</v>
      </c>
    </row>
    <row r="70" spans="1:59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18"/>
      <c r="H70" s="18"/>
      <c r="I70" s="18"/>
      <c r="J70" s="18"/>
      <c r="K70" s="26">
        <v>1.8327</v>
      </c>
      <c r="L70" s="26">
        <v>1.8363</v>
      </c>
      <c r="M70" s="26">
        <v>1.8371</v>
      </c>
      <c r="N70" s="26">
        <v>1.8383</v>
      </c>
      <c r="O70" s="26">
        <v>1.8371999999999999</v>
      </c>
      <c r="P70" s="26">
        <v>1.8372999999999999</v>
      </c>
      <c r="Q70" s="26">
        <v>1.8368</v>
      </c>
      <c r="R70" s="26">
        <v>1.8359000000000001</v>
      </c>
      <c r="S70" s="26">
        <v>1.8365</v>
      </c>
      <c r="T70" s="26">
        <v>1.8394999999999999</v>
      </c>
      <c r="U70" s="26">
        <v>1.8402000000000001</v>
      </c>
      <c r="V70" s="26">
        <v>1.8403</v>
      </c>
      <c r="W70" s="26">
        <v>1.8406</v>
      </c>
      <c r="X70" s="26">
        <v>1.8404</v>
      </c>
      <c r="Y70" s="26">
        <v>1.8408</v>
      </c>
      <c r="Z70" s="26">
        <v>1.8405</v>
      </c>
      <c r="AA70" s="26">
        <v>1.8402000000000001</v>
      </c>
      <c r="AB70" s="26">
        <v>1.8403</v>
      </c>
      <c r="AC70" s="26">
        <v>1.8401000000000001</v>
      </c>
      <c r="AD70" s="26">
        <v>1.8395999999999999</v>
      </c>
      <c r="AE70" s="26">
        <v>1.8389</v>
      </c>
      <c r="AF70" s="26">
        <v>1.8383</v>
      </c>
      <c r="AG70" s="26">
        <v>1.8388</v>
      </c>
      <c r="AH70" s="26">
        <v>1.8383</v>
      </c>
      <c r="AI70" s="26">
        <v>1.8382000000000001</v>
      </c>
      <c r="AJ70" s="26">
        <v>1.8468</v>
      </c>
      <c r="AK70" s="26">
        <v>1.8472999999999999</v>
      </c>
      <c r="AL70" s="26">
        <v>1.8462000000000001</v>
      </c>
      <c r="AM70" s="26">
        <v>1.8460000000000001</v>
      </c>
      <c r="AN70" s="26">
        <v>1.8462000000000001</v>
      </c>
      <c r="AO70" s="26">
        <v>1.8460000000000001</v>
      </c>
      <c r="AP70" s="26">
        <v>1.8473999999999999</v>
      </c>
      <c r="AQ70" s="26">
        <v>1.8486</v>
      </c>
      <c r="AR70" s="26">
        <v>1.8467</v>
      </c>
      <c r="AS70" s="26">
        <v>1.8464</v>
      </c>
      <c r="AT70" s="26">
        <v>1.8460000000000001</v>
      </c>
      <c r="AU70" s="26">
        <v>1.8460000000000001</v>
      </c>
      <c r="AV70" s="26">
        <v>1.8454999999999999</v>
      </c>
      <c r="AW70" s="26">
        <v>1.8447</v>
      </c>
      <c r="AX70" s="26">
        <v>1.8443000000000001</v>
      </c>
      <c r="AY70" s="26">
        <v>1.8447</v>
      </c>
      <c r="AZ70" s="26">
        <v>1.8441000000000001</v>
      </c>
      <c r="BA70" s="26">
        <v>1.8447</v>
      </c>
      <c r="BB70" s="26">
        <v>1.8446</v>
      </c>
      <c r="BC70" s="26">
        <v>1.8443000000000001</v>
      </c>
      <c r="BD70" s="26">
        <v>1.8445</v>
      </c>
      <c r="BE70" s="26">
        <v>1.8448</v>
      </c>
      <c r="BF70" s="26">
        <v>1.8468</v>
      </c>
      <c r="BG70" s="26">
        <v>1.8464</v>
      </c>
    </row>
    <row r="71" spans="1:59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18"/>
      <c r="H71" s="18"/>
      <c r="I71" s="18"/>
      <c r="J71" s="18"/>
      <c r="K71" s="26">
        <v>1.8734</v>
      </c>
      <c r="L71" s="26">
        <v>1.8773</v>
      </c>
      <c r="M71" s="26">
        <v>1.8775999999999999</v>
      </c>
      <c r="N71" s="26">
        <v>1.8775999999999999</v>
      </c>
      <c r="O71" s="26">
        <v>1.8778999999999999</v>
      </c>
      <c r="P71" s="26">
        <v>1.8773</v>
      </c>
      <c r="Q71" s="26">
        <v>1.8776999999999999</v>
      </c>
      <c r="R71" s="26">
        <v>1.8774</v>
      </c>
      <c r="S71" s="26">
        <v>1.8769</v>
      </c>
      <c r="T71" s="26">
        <v>1.8801000000000001</v>
      </c>
      <c r="U71" s="26">
        <v>1.8802000000000001</v>
      </c>
      <c r="V71" s="26">
        <v>1.8798999999999999</v>
      </c>
      <c r="W71" s="26">
        <v>1.8811</v>
      </c>
      <c r="X71" s="26">
        <v>1.8811</v>
      </c>
      <c r="Y71" s="26">
        <v>1.8804000000000001</v>
      </c>
      <c r="Z71" s="26">
        <v>1.8797999999999999</v>
      </c>
      <c r="AA71" s="26">
        <v>1.8804000000000001</v>
      </c>
      <c r="AB71" s="26">
        <v>1.8805000000000001</v>
      </c>
      <c r="AC71" s="26">
        <v>1.8798999999999999</v>
      </c>
      <c r="AD71" s="26">
        <v>1.88</v>
      </c>
      <c r="AE71" s="26">
        <v>1.8802000000000001</v>
      </c>
      <c r="AF71" s="26">
        <v>1.8794999999999999</v>
      </c>
      <c r="AG71" s="26">
        <v>1.8794999999999999</v>
      </c>
      <c r="AH71" s="26">
        <v>1.8806</v>
      </c>
      <c r="AI71" s="26">
        <v>1.8794</v>
      </c>
      <c r="AJ71" s="26">
        <v>1.8998999999999999</v>
      </c>
      <c r="AK71" s="26">
        <v>1.9000999999999999</v>
      </c>
      <c r="AL71" s="26">
        <v>1.8984000000000001</v>
      </c>
      <c r="AM71" s="26">
        <v>1.8971</v>
      </c>
      <c r="AN71" s="26">
        <v>1.8954</v>
      </c>
      <c r="AO71" s="26">
        <v>1.8936999999999999</v>
      </c>
      <c r="AP71" s="26">
        <v>1.8956999999999999</v>
      </c>
      <c r="AQ71" s="26">
        <v>1.8958999999999999</v>
      </c>
      <c r="AR71" s="26">
        <v>1.8929</v>
      </c>
      <c r="AS71" s="26">
        <v>1.8916999999999999</v>
      </c>
      <c r="AT71" s="26">
        <v>1.8906000000000001</v>
      </c>
      <c r="AU71" s="26">
        <v>1.8898999999999999</v>
      </c>
      <c r="AV71" s="26">
        <v>1.8895999999999999</v>
      </c>
      <c r="AW71" s="26">
        <v>1.8884000000000001</v>
      </c>
      <c r="AX71" s="26">
        <v>1.8887</v>
      </c>
      <c r="AY71" s="26">
        <v>1.8879999999999999</v>
      </c>
      <c r="AZ71" s="26">
        <v>1.8885000000000001</v>
      </c>
      <c r="BA71" s="26">
        <v>1.8900999999999999</v>
      </c>
      <c r="BB71" s="26">
        <v>1.891</v>
      </c>
      <c r="BC71" s="26">
        <v>1.8918999999999999</v>
      </c>
      <c r="BD71" s="26">
        <v>1.8938999999999999</v>
      </c>
      <c r="BE71" s="26">
        <v>1.8964000000000001</v>
      </c>
      <c r="BF71" s="26">
        <v>1.8982000000000001</v>
      </c>
      <c r="BG71" s="26">
        <v>1.8998999999999999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16" zoomScale="70" zoomScaleNormal="70" workbookViewId="0">
      <selection activeCell="J49" sqref="J49"/>
    </sheetView>
  </sheetViews>
  <sheetFormatPr defaultRowHeight="16.5" x14ac:dyDescent="0.3"/>
  <cols>
    <col min="8" max="10" width="13.875" bestFit="1" customWidth="1"/>
    <col min="11" max="11" width="12.625" customWidth="1"/>
    <col min="16" max="16" width="11.375" bestFit="1" customWidth="1"/>
  </cols>
  <sheetData>
    <row r="1" spans="1:18" x14ac:dyDescent="0.3">
      <c r="A1" s="46" t="s">
        <v>132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135</v>
      </c>
      <c r="I1" s="6" t="s">
        <v>136</v>
      </c>
      <c r="J1" s="6" t="s">
        <v>137</v>
      </c>
      <c r="K1" s="6" t="s">
        <v>138</v>
      </c>
      <c r="L1" s="6" t="s">
        <v>13</v>
      </c>
      <c r="M1" s="6" t="s">
        <v>14</v>
      </c>
      <c r="N1" s="6" t="s">
        <v>22</v>
      </c>
      <c r="O1" s="6" t="s">
        <v>38</v>
      </c>
      <c r="P1" s="6" t="s">
        <v>133</v>
      </c>
      <c r="Q1" s="152" t="s">
        <v>10</v>
      </c>
      <c r="R1" s="2" t="s">
        <v>6</v>
      </c>
    </row>
    <row r="2" spans="1:18" x14ac:dyDescent="0.3">
      <c r="A2" s="46">
        <v>1</v>
      </c>
      <c r="B2" s="7">
        <v>19520</v>
      </c>
      <c r="C2" s="7">
        <v>9550</v>
      </c>
      <c r="D2" s="7">
        <v>109</v>
      </c>
      <c r="E2" s="7">
        <v>3.2</v>
      </c>
      <c r="F2" s="8">
        <v>478</v>
      </c>
      <c r="G2" s="7">
        <v>9.4</v>
      </c>
      <c r="H2" s="155">
        <f>L2*60/R2</f>
        <v>891.20519728620934</v>
      </c>
      <c r="I2" s="155">
        <f>M2*60/R2</f>
        <v>900.2449585805266</v>
      </c>
      <c r="J2" s="155">
        <f>N2*60/R2</f>
        <v>910.02143630812498</v>
      </c>
      <c r="K2" s="155">
        <f>O2*60/R2</f>
        <v>930.11494109898342</v>
      </c>
      <c r="L2" s="15">
        <v>1962.6158</v>
      </c>
      <c r="M2" s="15">
        <v>1982.5232000000001</v>
      </c>
      <c r="N2" s="15">
        <v>2004.0530000000001</v>
      </c>
      <c r="O2" s="15">
        <v>2048.3029999999999</v>
      </c>
      <c r="P2" s="153">
        <f t="shared" ref="P2:P33" si="0">ABS(L2-O2)</f>
        <v>85.687199999999848</v>
      </c>
      <c r="Q2" s="154">
        <v>2.3114159095748659</v>
      </c>
      <c r="R2" s="9">
        <v>132.13225007953193</v>
      </c>
    </row>
    <row r="3" spans="1:18" x14ac:dyDescent="0.3">
      <c r="A3" s="46">
        <v>2</v>
      </c>
      <c r="B3" s="7">
        <v>11520</v>
      </c>
      <c r="C3" s="7">
        <v>4230</v>
      </c>
      <c r="D3" s="7">
        <v>183</v>
      </c>
      <c r="E3" s="7">
        <v>3.5</v>
      </c>
      <c r="F3" s="8">
        <v>470</v>
      </c>
      <c r="G3" s="7">
        <v>12.7</v>
      </c>
      <c r="H3" s="155">
        <f t="shared" ref="H3:H51" si="1">L3*60/R3</f>
        <v>1377.5701287136844</v>
      </c>
      <c r="I3" s="155">
        <f t="shared" ref="I3:I51" si="2">M3*60/R3</f>
        <v>1375.9512521597987</v>
      </c>
      <c r="J3" s="155">
        <f t="shared" ref="J3:J51" si="3">N3*60/R3</f>
        <v>1378.9742044547584</v>
      </c>
      <c r="K3" s="155">
        <f t="shared" ref="K3:K51" si="4">O3*60/R3</f>
        <v>1401.1963375711123</v>
      </c>
      <c r="L3" s="15">
        <v>1977.8445999999999</v>
      </c>
      <c r="M3" s="15">
        <v>1975.5202999999999</v>
      </c>
      <c r="N3" s="15">
        <v>1979.8605</v>
      </c>
      <c r="O3" s="15">
        <v>2011.7659000000001</v>
      </c>
      <c r="P3" s="153">
        <f t="shared" si="0"/>
        <v>33.921300000000201</v>
      </c>
      <c r="Q3" s="154">
        <v>1.4271501684993815</v>
      </c>
      <c r="R3" s="9">
        <v>86.144925420827434</v>
      </c>
    </row>
    <row r="4" spans="1:18" x14ac:dyDescent="0.3">
      <c r="A4" s="46">
        <v>3</v>
      </c>
      <c r="B4" s="7">
        <v>18880</v>
      </c>
      <c r="C4" s="7">
        <v>4610</v>
      </c>
      <c r="D4" s="7">
        <v>123</v>
      </c>
      <c r="E4" s="7">
        <v>3.1</v>
      </c>
      <c r="F4" s="8">
        <v>758</v>
      </c>
      <c r="G4" s="7">
        <v>20.9</v>
      </c>
      <c r="H4" s="155">
        <f t="shared" si="1"/>
        <v>1557.9790994344921</v>
      </c>
      <c r="I4" s="155">
        <f t="shared" si="2"/>
        <v>1556.6150522053704</v>
      </c>
      <c r="J4" s="155">
        <f t="shared" si="3"/>
        <v>1557.4960026659251</v>
      </c>
      <c r="K4" s="155">
        <f t="shared" si="4"/>
        <v>1636.3790293103075</v>
      </c>
      <c r="L4" s="15">
        <v>1972.0773999999999</v>
      </c>
      <c r="M4" s="15">
        <v>1970.3507999999999</v>
      </c>
      <c r="N4" s="15">
        <v>1971.4658999999999</v>
      </c>
      <c r="O4" s="15">
        <v>2071.3154</v>
      </c>
      <c r="P4" s="153">
        <f t="shared" si="0"/>
        <v>99.238000000000056</v>
      </c>
      <c r="Q4" s="154">
        <v>2.9604364863149981</v>
      </c>
      <c r="R4" s="9">
        <v>75.947516910174798</v>
      </c>
    </row>
    <row r="5" spans="1:18" x14ac:dyDescent="0.3">
      <c r="A5" s="46">
        <v>4</v>
      </c>
      <c r="B5" s="7">
        <v>11840</v>
      </c>
      <c r="C5" s="7">
        <v>1570</v>
      </c>
      <c r="D5" s="7">
        <v>233</v>
      </c>
      <c r="E5" s="7">
        <v>3.8</v>
      </c>
      <c r="F5" s="8">
        <v>774</v>
      </c>
      <c r="G5" s="7">
        <v>15.3</v>
      </c>
      <c r="H5" s="155">
        <f t="shared" si="1"/>
        <v>3740.9017372683606</v>
      </c>
      <c r="I5" s="155">
        <f t="shared" si="2"/>
        <v>3723.1067789271588</v>
      </c>
      <c r="J5" s="155">
        <f t="shared" si="3"/>
        <v>3732.7552519447522</v>
      </c>
      <c r="K5" s="155">
        <f t="shared" si="4"/>
        <v>3828.9692149929569</v>
      </c>
      <c r="L5" s="15">
        <v>1992.2582</v>
      </c>
      <c r="M5" s="15">
        <v>1982.7813000000001</v>
      </c>
      <c r="N5" s="15">
        <v>1987.9196999999999</v>
      </c>
      <c r="O5" s="15">
        <v>2039.1595</v>
      </c>
      <c r="P5" s="153">
        <f t="shared" si="0"/>
        <v>46.901299999999992</v>
      </c>
      <c r="Q5" s="154">
        <v>1.9264516059811043</v>
      </c>
      <c r="R5" s="9">
        <v>31.953657271758725</v>
      </c>
    </row>
    <row r="6" spans="1:18" x14ac:dyDescent="0.3">
      <c r="A6" s="46">
        <v>5</v>
      </c>
      <c r="B6" s="7">
        <v>11200</v>
      </c>
      <c r="C6" s="7">
        <v>3090</v>
      </c>
      <c r="D6" s="7">
        <v>132</v>
      </c>
      <c r="E6" s="7">
        <v>2.8</v>
      </c>
      <c r="F6" s="8">
        <v>462</v>
      </c>
      <c r="G6" s="7">
        <v>17.8</v>
      </c>
      <c r="H6" s="155">
        <f t="shared" si="1"/>
        <v>1246.5253636237112</v>
      </c>
      <c r="I6" s="155">
        <f t="shared" si="2"/>
        <v>1242.1849039553933</v>
      </c>
      <c r="J6" s="155">
        <f t="shared" si="3"/>
        <v>1236.2117752618619</v>
      </c>
      <c r="K6" s="155">
        <f t="shared" si="4"/>
        <v>1292.8205575064885</v>
      </c>
      <c r="L6" s="15">
        <v>1980.1858999999999</v>
      </c>
      <c r="M6" s="15">
        <v>1973.2908</v>
      </c>
      <c r="N6" s="15">
        <v>1963.8021000000001</v>
      </c>
      <c r="O6" s="15">
        <v>2053.7287999999999</v>
      </c>
      <c r="P6" s="153">
        <f t="shared" si="0"/>
        <v>73.542899999999918</v>
      </c>
      <c r="Q6" s="154">
        <v>2.6385872512492301</v>
      </c>
      <c r="R6" s="9">
        <v>95.313868026407476</v>
      </c>
    </row>
    <row r="7" spans="1:18" x14ac:dyDescent="0.3">
      <c r="A7" s="46">
        <v>6</v>
      </c>
      <c r="B7" s="7">
        <v>4480</v>
      </c>
      <c r="C7" s="7">
        <v>17910</v>
      </c>
      <c r="D7" s="7">
        <v>169</v>
      </c>
      <c r="E7" s="7">
        <v>3.3</v>
      </c>
      <c r="F7" s="8">
        <v>702</v>
      </c>
      <c r="G7" s="7">
        <v>11.9</v>
      </c>
      <c r="H7" s="155">
        <f t="shared" si="1"/>
        <v>1885.3737011044834</v>
      </c>
      <c r="I7" s="155">
        <f t="shared" si="2"/>
        <v>1911.7699035249602</v>
      </c>
      <c r="J7" s="155">
        <f t="shared" si="3"/>
        <v>1942.339083071073</v>
      </c>
      <c r="K7" s="155">
        <f t="shared" si="4"/>
        <v>1972.8599665293393</v>
      </c>
      <c r="L7" s="15">
        <v>1932.3717999999999</v>
      </c>
      <c r="M7" s="15">
        <v>1959.4259999999999</v>
      </c>
      <c r="N7" s="15">
        <v>1990.7572</v>
      </c>
      <c r="O7" s="15">
        <v>2022.0389</v>
      </c>
      <c r="P7" s="153">
        <f t="shared" si="0"/>
        <v>89.667100000000119</v>
      </c>
      <c r="Q7" s="154">
        <v>2.6649695340495509</v>
      </c>
      <c r="R7" s="9">
        <v>61.495664192238941</v>
      </c>
    </row>
    <row r="8" spans="1:18" x14ac:dyDescent="0.3">
      <c r="A8" s="46">
        <v>7</v>
      </c>
      <c r="B8" s="7">
        <v>13440</v>
      </c>
      <c r="C8" s="7">
        <v>8410</v>
      </c>
      <c r="D8" s="7">
        <v>224</v>
      </c>
      <c r="E8" s="7">
        <v>2.1</v>
      </c>
      <c r="F8" s="8">
        <v>558</v>
      </c>
      <c r="G8" s="7">
        <v>13.6</v>
      </c>
      <c r="H8" s="155">
        <f t="shared" si="1"/>
        <v>1110.6243433153502</v>
      </c>
      <c r="I8" s="155">
        <f t="shared" si="2"/>
        <v>1108.7787060274288</v>
      </c>
      <c r="J8" s="155">
        <f t="shared" si="3"/>
        <v>1116.331067322506</v>
      </c>
      <c r="K8" s="155">
        <f t="shared" si="4"/>
        <v>1177.3550542033577</v>
      </c>
      <c r="L8" s="15">
        <v>1972.558</v>
      </c>
      <c r="M8" s="15">
        <v>1969.28</v>
      </c>
      <c r="N8" s="15">
        <v>1982.6936000000001</v>
      </c>
      <c r="O8" s="15">
        <v>2091.0771</v>
      </c>
      <c r="P8" s="153">
        <f t="shared" si="0"/>
        <v>118.51909999999998</v>
      </c>
      <c r="Q8" s="154">
        <v>3.4612570379312237</v>
      </c>
      <c r="R8" s="9">
        <v>106.56481708900807</v>
      </c>
    </row>
    <row r="9" spans="1:18" x14ac:dyDescent="0.3">
      <c r="A9" s="46">
        <v>8</v>
      </c>
      <c r="B9" s="7">
        <v>19840</v>
      </c>
      <c r="C9" s="7">
        <v>17530</v>
      </c>
      <c r="D9" s="7">
        <v>279</v>
      </c>
      <c r="E9" s="7">
        <v>3.6</v>
      </c>
      <c r="F9" s="8">
        <v>598</v>
      </c>
      <c r="G9" s="7">
        <v>18.899999999999999</v>
      </c>
      <c r="H9" s="155">
        <f t="shared" si="1"/>
        <v>1831.8733108455478</v>
      </c>
      <c r="I9" s="155">
        <f t="shared" si="2"/>
        <v>1789.3540916871279</v>
      </c>
      <c r="J9" s="155">
        <f t="shared" si="3"/>
        <v>1748.0343646029387</v>
      </c>
      <c r="K9" s="155">
        <f t="shared" si="4"/>
        <v>1732.9227272886362</v>
      </c>
      <c r="L9" s="15">
        <v>2109.2262999999998</v>
      </c>
      <c r="M9" s="15">
        <v>2060.2694999999999</v>
      </c>
      <c r="N9" s="15">
        <v>2012.6938</v>
      </c>
      <c r="O9" s="15">
        <v>1995.2942</v>
      </c>
      <c r="P9" s="153">
        <f t="shared" si="0"/>
        <v>113.93209999999976</v>
      </c>
      <c r="Q9" s="154">
        <v>3.5317174526136976</v>
      </c>
      <c r="R9" s="9">
        <v>69.084241388715881</v>
      </c>
    </row>
    <row r="10" spans="1:18" x14ac:dyDescent="0.3">
      <c r="A10" s="46">
        <v>9</v>
      </c>
      <c r="B10" s="7">
        <v>6400</v>
      </c>
      <c r="C10" s="7">
        <v>7650</v>
      </c>
      <c r="D10" s="7">
        <v>118</v>
      </c>
      <c r="E10" s="7">
        <v>3.7</v>
      </c>
      <c r="F10" s="8">
        <v>502</v>
      </c>
      <c r="G10" s="7">
        <v>15.5</v>
      </c>
      <c r="H10" s="155">
        <f t="shared" si="1"/>
        <v>1838.9809742353157</v>
      </c>
      <c r="I10" s="155">
        <f t="shared" si="2"/>
        <v>1860.6449884530259</v>
      </c>
      <c r="J10" s="155">
        <f t="shared" si="3"/>
        <v>1886.8030882699179</v>
      </c>
      <c r="K10" s="155">
        <f t="shared" si="4"/>
        <v>1906.4161394285568</v>
      </c>
      <c r="L10" s="15">
        <v>1955.9363000000001</v>
      </c>
      <c r="M10" s="15">
        <v>1978.9781</v>
      </c>
      <c r="N10" s="15">
        <v>2006.7998</v>
      </c>
      <c r="O10" s="15">
        <v>2027.6602</v>
      </c>
      <c r="P10" s="153">
        <f t="shared" si="0"/>
        <v>71.723899999999958</v>
      </c>
      <c r="Q10" s="154">
        <v>1.8989465973779638</v>
      </c>
      <c r="R10" s="9">
        <v>63.815873923763128</v>
      </c>
    </row>
    <row r="11" spans="1:18" x14ac:dyDescent="0.3">
      <c r="A11" s="46">
        <v>10</v>
      </c>
      <c r="B11" s="7">
        <v>7680</v>
      </c>
      <c r="C11" s="7">
        <v>2710</v>
      </c>
      <c r="D11" s="7">
        <v>210</v>
      </c>
      <c r="E11" s="7">
        <v>3.6</v>
      </c>
      <c r="F11" s="8">
        <v>654</v>
      </c>
      <c r="G11" s="7">
        <v>20.3</v>
      </c>
      <c r="H11" s="155">
        <f t="shared" si="1"/>
        <v>3407.0485135987474</v>
      </c>
      <c r="I11" s="155">
        <f t="shared" si="2"/>
        <v>3402.675901999874</v>
      </c>
      <c r="J11" s="155">
        <f t="shared" si="3"/>
        <v>3407.5354421552911</v>
      </c>
      <c r="K11" s="155">
        <f t="shared" si="4"/>
        <v>3446.2163422820099</v>
      </c>
      <c r="L11" s="15">
        <v>1992.7511</v>
      </c>
      <c r="M11" s="15">
        <v>1990.1936000000001</v>
      </c>
      <c r="N11" s="15">
        <v>1993.0359000000001</v>
      </c>
      <c r="O11" s="15">
        <v>2015.66</v>
      </c>
      <c r="P11" s="153">
        <f t="shared" si="0"/>
        <v>22.908900000000131</v>
      </c>
      <c r="Q11" s="154">
        <v>1.3699727415297596</v>
      </c>
      <c r="R11" s="9">
        <v>35.093443936231935</v>
      </c>
    </row>
    <row r="12" spans="1:18" x14ac:dyDescent="0.3">
      <c r="A12" s="46">
        <v>11</v>
      </c>
      <c r="B12" s="7">
        <v>19200</v>
      </c>
      <c r="C12" s="7">
        <v>12970</v>
      </c>
      <c r="D12" s="7">
        <v>284</v>
      </c>
      <c r="E12" s="7">
        <v>3.7</v>
      </c>
      <c r="F12" s="8">
        <v>494</v>
      </c>
      <c r="G12" s="7">
        <v>13</v>
      </c>
      <c r="H12" s="155">
        <f t="shared" si="1"/>
        <v>1419.2314814844401</v>
      </c>
      <c r="I12" s="155">
        <f t="shared" si="2"/>
        <v>1388.6112793179705</v>
      </c>
      <c r="J12" s="155">
        <f t="shared" si="3"/>
        <v>1373.6978833203857</v>
      </c>
      <c r="K12" s="155">
        <f t="shared" si="4"/>
        <v>1349.0252596672387</v>
      </c>
      <c r="L12" s="15">
        <v>2059.4155000000001</v>
      </c>
      <c r="M12" s="15">
        <v>2014.9831999999999</v>
      </c>
      <c r="N12" s="15">
        <v>1993.3426999999999</v>
      </c>
      <c r="O12" s="15">
        <v>1957.5408</v>
      </c>
      <c r="P12" s="153">
        <f t="shared" si="0"/>
        <v>101.87470000000008</v>
      </c>
      <c r="Q12" s="154">
        <v>2.7793817318583165</v>
      </c>
      <c r="R12" s="9">
        <v>87.064676631015615</v>
      </c>
    </row>
    <row r="13" spans="1:18" x14ac:dyDescent="0.3">
      <c r="A13" s="46">
        <v>12</v>
      </c>
      <c r="B13" s="7">
        <v>14720</v>
      </c>
      <c r="C13" s="7">
        <v>4990</v>
      </c>
      <c r="D13" s="7">
        <v>100</v>
      </c>
      <c r="E13" s="7">
        <v>2.2999999999999998</v>
      </c>
      <c r="F13" s="8">
        <v>694</v>
      </c>
      <c r="G13" s="7">
        <v>16.7</v>
      </c>
      <c r="H13" s="155">
        <f t="shared" si="1"/>
        <v>1230.9991493625014</v>
      </c>
      <c r="I13" s="155">
        <f t="shared" si="2"/>
        <v>1243.3682832687794</v>
      </c>
      <c r="J13" s="155">
        <f t="shared" si="3"/>
        <v>1272.6984583718447</v>
      </c>
      <c r="K13" s="155">
        <f t="shared" si="4"/>
        <v>1318.2497302032252</v>
      </c>
      <c r="L13" s="15">
        <v>1899.3746000000001</v>
      </c>
      <c r="M13" s="15">
        <v>1918.4595999999999</v>
      </c>
      <c r="N13" s="15">
        <v>1963.7147</v>
      </c>
      <c r="O13" s="15">
        <v>2033.9982</v>
      </c>
      <c r="P13" s="153">
        <f t="shared" si="0"/>
        <v>134.6235999999999</v>
      </c>
      <c r="Q13" s="154">
        <v>3.4147779783628605</v>
      </c>
      <c r="R13" s="9">
        <v>92.577217505810509</v>
      </c>
    </row>
    <row r="14" spans="1:18" x14ac:dyDescent="0.3">
      <c r="A14" s="46">
        <v>13</v>
      </c>
      <c r="B14" s="7">
        <v>16320</v>
      </c>
      <c r="C14" s="7">
        <v>3850</v>
      </c>
      <c r="D14" s="7">
        <v>266</v>
      </c>
      <c r="E14" s="7">
        <v>2.5</v>
      </c>
      <c r="F14" s="8">
        <v>622</v>
      </c>
      <c r="G14" s="7">
        <v>19.2</v>
      </c>
      <c r="H14" s="155">
        <f t="shared" si="1"/>
        <v>1709.3843426974277</v>
      </c>
      <c r="I14" s="155">
        <f t="shared" si="2"/>
        <v>1684.6595696035463</v>
      </c>
      <c r="J14" s="155">
        <f t="shared" si="3"/>
        <v>1659.9230716117238</v>
      </c>
      <c r="K14" s="155">
        <f t="shared" si="4"/>
        <v>1750.3911188496525</v>
      </c>
      <c r="L14" s="15">
        <v>2026.4946</v>
      </c>
      <c r="M14" s="15">
        <v>1997.1831</v>
      </c>
      <c r="N14" s="15">
        <v>1967.8577</v>
      </c>
      <c r="O14" s="15">
        <v>2075.1086</v>
      </c>
      <c r="P14" s="153">
        <f t="shared" si="0"/>
        <v>48.614000000000033</v>
      </c>
      <c r="Q14" s="154">
        <v>2.9616687759716744</v>
      </c>
      <c r="R14" s="9">
        <v>71.130683113740318</v>
      </c>
    </row>
    <row r="15" spans="1:18" x14ac:dyDescent="0.3">
      <c r="A15" s="46">
        <v>14</v>
      </c>
      <c r="B15" s="7">
        <v>17920</v>
      </c>
      <c r="C15" s="7">
        <v>8790</v>
      </c>
      <c r="D15" s="7">
        <v>114</v>
      </c>
      <c r="E15" s="7">
        <v>2.6</v>
      </c>
      <c r="F15" s="8">
        <v>678</v>
      </c>
      <c r="G15" s="7">
        <v>15</v>
      </c>
      <c r="H15" s="155">
        <f t="shared" si="1"/>
        <v>1093.7179246332637</v>
      </c>
      <c r="I15" s="155">
        <f t="shared" si="2"/>
        <v>1097.3962988434257</v>
      </c>
      <c r="J15" s="155">
        <f t="shared" si="3"/>
        <v>1108.0604267700567</v>
      </c>
      <c r="K15" s="155">
        <f t="shared" si="4"/>
        <v>1160.9974984491118</v>
      </c>
      <c r="L15" s="15">
        <v>1957.2229</v>
      </c>
      <c r="M15" s="15">
        <v>1963.8054</v>
      </c>
      <c r="N15" s="15">
        <v>1982.8889999999999</v>
      </c>
      <c r="O15" s="15">
        <v>2077.6206000000002</v>
      </c>
      <c r="P15" s="153">
        <f t="shared" si="0"/>
        <v>120.39770000000021</v>
      </c>
      <c r="Q15" s="154">
        <v>3.1151793908202716</v>
      </c>
      <c r="R15" s="9">
        <v>107.37080499012281</v>
      </c>
    </row>
    <row r="16" spans="1:18" x14ac:dyDescent="0.3">
      <c r="A16" s="46">
        <v>15</v>
      </c>
      <c r="B16" s="7">
        <v>14400</v>
      </c>
      <c r="C16" s="7">
        <v>16770</v>
      </c>
      <c r="D16" s="7">
        <v>275</v>
      </c>
      <c r="E16" s="7">
        <v>2.7</v>
      </c>
      <c r="F16" s="8">
        <v>454</v>
      </c>
      <c r="G16" s="7">
        <v>7.7</v>
      </c>
      <c r="H16" s="155">
        <f t="shared" si="1"/>
        <v>1064.2572073498088</v>
      </c>
      <c r="I16" s="155">
        <f t="shared" si="2"/>
        <v>1061.3353295640748</v>
      </c>
      <c r="J16" s="155">
        <f t="shared" si="3"/>
        <v>1045.8765458663147</v>
      </c>
      <c r="K16" s="155">
        <f t="shared" si="4"/>
        <v>987.72153520060147</v>
      </c>
      <c r="L16" s="15">
        <v>2116.875</v>
      </c>
      <c r="M16" s="15">
        <v>2111.0632000000001</v>
      </c>
      <c r="N16" s="15">
        <v>2080.3146999999999</v>
      </c>
      <c r="O16" s="15">
        <v>1964.6406999999999</v>
      </c>
      <c r="P16" s="153">
        <f t="shared" si="0"/>
        <v>152.23430000000008</v>
      </c>
      <c r="Q16" s="154">
        <v>4.3730960668418799</v>
      </c>
      <c r="R16" s="9">
        <v>119.34380065537343</v>
      </c>
    </row>
    <row r="17" spans="1:18" x14ac:dyDescent="0.3">
      <c r="A17" s="46">
        <v>16</v>
      </c>
      <c r="B17" s="7">
        <v>7040</v>
      </c>
      <c r="C17" s="7">
        <v>13350</v>
      </c>
      <c r="D17" s="7">
        <v>82</v>
      </c>
      <c r="E17" s="7">
        <v>3.1</v>
      </c>
      <c r="F17" s="8">
        <v>646</v>
      </c>
      <c r="G17" s="7">
        <v>7.4</v>
      </c>
      <c r="H17" s="155">
        <f t="shared" si="1"/>
        <v>735.64874563438525</v>
      </c>
      <c r="I17" s="155">
        <f t="shared" si="2"/>
        <v>750.87972166754514</v>
      </c>
      <c r="J17" s="155">
        <f t="shared" si="3"/>
        <v>766.41270002313843</v>
      </c>
      <c r="K17" s="155">
        <f t="shared" si="4"/>
        <v>803.80584211690098</v>
      </c>
      <c r="L17" s="15">
        <v>1895.6206999999999</v>
      </c>
      <c r="M17" s="15">
        <v>1934.8679</v>
      </c>
      <c r="N17" s="15">
        <v>1974.8933</v>
      </c>
      <c r="O17" s="15">
        <v>2071.248</v>
      </c>
      <c r="P17" s="153">
        <f t="shared" si="0"/>
        <v>175.6273000000001</v>
      </c>
      <c r="Q17" s="154">
        <v>4.514925830643274</v>
      </c>
      <c r="R17" s="9">
        <v>154.60808255972611</v>
      </c>
    </row>
    <row r="18" spans="1:18" x14ac:dyDescent="0.3">
      <c r="A18" s="46">
        <v>17</v>
      </c>
      <c r="B18" s="7">
        <v>9600</v>
      </c>
      <c r="C18" s="7">
        <v>13730</v>
      </c>
      <c r="D18" s="7">
        <v>252</v>
      </c>
      <c r="E18" s="7">
        <v>3.3</v>
      </c>
      <c r="F18" s="8">
        <v>718</v>
      </c>
      <c r="G18" s="7">
        <v>9.1</v>
      </c>
      <c r="H18" s="155">
        <f t="shared" si="1"/>
        <v>989.93249731802189</v>
      </c>
      <c r="I18" s="155">
        <f t="shared" si="2"/>
        <v>1005.225692936687</v>
      </c>
      <c r="J18" s="155">
        <f t="shared" si="3"/>
        <v>1020.3240415440051</v>
      </c>
      <c r="K18" s="155">
        <f t="shared" si="4"/>
        <v>1079.1763400583161</v>
      </c>
      <c r="L18" s="15">
        <v>1898.0983000000001</v>
      </c>
      <c r="M18" s="15">
        <v>1927.4214999999999</v>
      </c>
      <c r="N18" s="15">
        <v>1956.3711000000001</v>
      </c>
      <c r="O18" s="15">
        <v>2069.2145999999998</v>
      </c>
      <c r="P18" s="153">
        <f t="shared" si="0"/>
        <v>171.11629999999968</v>
      </c>
      <c r="Q18" s="154">
        <v>5.3299862629715129</v>
      </c>
      <c r="R18" s="9">
        <v>115.04410483396168</v>
      </c>
    </row>
    <row r="19" spans="1:18" x14ac:dyDescent="0.3">
      <c r="A19" s="46">
        <v>18</v>
      </c>
      <c r="B19" s="7">
        <v>12160</v>
      </c>
      <c r="C19" s="7">
        <v>10310</v>
      </c>
      <c r="D19" s="7">
        <v>141</v>
      </c>
      <c r="E19" s="7">
        <v>2.9</v>
      </c>
      <c r="F19" s="8">
        <v>566</v>
      </c>
      <c r="G19" s="7">
        <v>19.7</v>
      </c>
      <c r="H19" s="155">
        <f t="shared" si="1"/>
        <v>1382.752892371514</v>
      </c>
      <c r="I19" s="155">
        <f t="shared" si="2"/>
        <v>1373.6958515787048</v>
      </c>
      <c r="J19" s="155">
        <f t="shared" si="3"/>
        <v>1372.3556349389262</v>
      </c>
      <c r="K19" s="155">
        <f t="shared" si="4"/>
        <v>1385.7141046324039</v>
      </c>
      <c r="L19" s="15">
        <v>1999.9215999999999</v>
      </c>
      <c r="M19" s="15">
        <v>1986.8221000000001</v>
      </c>
      <c r="N19" s="15">
        <v>1984.8837000000001</v>
      </c>
      <c r="O19" s="15">
        <v>2004.2045000000001</v>
      </c>
      <c r="P19" s="153">
        <f t="shared" si="0"/>
        <v>4.2829000000001543</v>
      </c>
      <c r="Q19" s="154">
        <v>0.82923769832657113</v>
      </c>
      <c r="R19" s="9">
        <v>86.78</v>
      </c>
    </row>
    <row r="20" spans="1:18" x14ac:dyDescent="0.3">
      <c r="A20" s="46">
        <v>19</v>
      </c>
      <c r="B20" s="7">
        <v>16640</v>
      </c>
      <c r="C20" s="7">
        <v>3470</v>
      </c>
      <c r="D20" s="7">
        <v>289</v>
      </c>
      <c r="E20" s="7">
        <v>2.5</v>
      </c>
      <c r="F20" s="8">
        <v>686</v>
      </c>
      <c r="G20" s="7">
        <v>9.9</v>
      </c>
      <c r="H20" s="155">
        <f t="shared" si="1"/>
        <v>1785.6637125402228</v>
      </c>
      <c r="I20" s="155">
        <f t="shared" si="2"/>
        <v>1793.6713777618481</v>
      </c>
      <c r="J20" s="155">
        <f t="shared" si="3"/>
        <v>1796.1564900682108</v>
      </c>
      <c r="K20" s="155">
        <f t="shared" si="4"/>
        <v>1884.0133782050448</v>
      </c>
      <c r="L20" s="15">
        <v>1956.5966000000001</v>
      </c>
      <c r="M20" s="15">
        <v>1965.3707999999999</v>
      </c>
      <c r="N20" s="15">
        <v>1968.0938000000001</v>
      </c>
      <c r="O20" s="15">
        <v>2064.3607999999999</v>
      </c>
      <c r="P20" s="153">
        <f t="shared" si="0"/>
        <v>107.76419999999985</v>
      </c>
      <c r="Q20" s="154">
        <v>3.4816325123066019</v>
      </c>
      <c r="R20" s="9">
        <v>65.743507680400157</v>
      </c>
    </row>
    <row r="21" spans="1:18" x14ac:dyDescent="0.3">
      <c r="A21" s="46">
        <v>20</v>
      </c>
      <c r="B21" s="7">
        <v>12480</v>
      </c>
      <c r="C21" s="7">
        <v>19430</v>
      </c>
      <c r="D21" s="7">
        <v>95</v>
      </c>
      <c r="E21" s="7">
        <v>3.8</v>
      </c>
      <c r="F21" s="8">
        <v>542</v>
      </c>
      <c r="G21" s="7">
        <v>9.6999999999999993</v>
      </c>
      <c r="H21" s="155">
        <f t="shared" si="1"/>
        <v>850.68611136455343</v>
      </c>
      <c r="I21" s="155">
        <f t="shared" si="2"/>
        <v>868.56357872992146</v>
      </c>
      <c r="J21" s="155">
        <f t="shared" si="3"/>
        <v>881.36238240282432</v>
      </c>
      <c r="K21" s="155">
        <f t="shared" si="4"/>
        <v>888.81196225606402</v>
      </c>
      <c r="L21" s="15">
        <v>1942.1516999999999</v>
      </c>
      <c r="M21" s="15">
        <v>1982.9666999999999</v>
      </c>
      <c r="N21" s="15">
        <v>2012.1868999999999</v>
      </c>
      <c r="O21" s="15">
        <v>2029.1946</v>
      </c>
      <c r="P21" s="153">
        <f t="shared" si="0"/>
        <v>87.042900000000145</v>
      </c>
      <c r="Q21" s="154">
        <v>2.2414883185020087</v>
      </c>
      <c r="R21" s="9">
        <v>136.98249030195177</v>
      </c>
    </row>
    <row r="22" spans="1:18" x14ac:dyDescent="0.3">
      <c r="A22" s="46">
        <v>21</v>
      </c>
      <c r="B22" s="7">
        <v>9280</v>
      </c>
      <c r="C22" s="7">
        <v>15630</v>
      </c>
      <c r="D22" s="7">
        <v>238</v>
      </c>
      <c r="E22" s="7">
        <v>2</v>
      </c>
      <c r="F22" s="8">
        <v>550</v>
      </c>
      <c r="G22" s="7">
        <v>18.600000000000001</v>
      </c>
      <c r="H22" s="155">
        <f t="shared" si="1"/>
        <v>1303.3639529577788</v>
      </c>
      <c r="I22" s="155">
        <f t="shared" si="2"/>
        <v>1290.7523944525612</v>
      </c>
      <c r="J22" s="155">
        <f t="shared" si="3"/>
        <v>1279.8484387610674</v>
      </c>
      <c r="K22" s="155">
        <f t="shared" si="4"/>
        <v>1294.2971508715116</v>
      </c>
      <c r="L22" s="15">
        <v>2007.0978</v>
      </c>
      <c r="M22" s="15">
        <v>1987.6768</v>
      </c>
      <c r="N22" s="15">
        <v>1970.8853999999999</v>
      </c>
      <c r="O22" s="15">
        <v>1993.1355000000001</v>
      </c>
      <c r="P22" s="153">
        <f t="shared" si="0"/>
        <v>13.962299999999914</v>
      </c>
      <c r="Q22" s="154">
        <v>1.0367361700137443</v>
      </c>
      <c r="R22" s="9">
        <v>92.396193501218519</v>
      </c>
    </row>
    <row r="23" spans="1:18" x14ac:dyDescent="0.3">
      <c r="A23" s="46">
        <v>22</v>
      </c>
      <c r="B23" s="7">
        <v>16960</v>
      </c>
      <c r="C23" s="7">
        <v>6510</v>
      </c>
      <c r="D23" s="7">
        <v>229</v>
      </c>
      <c r="E23" s="7">
        <v>3.1</v>
      </c>
      <c r="F23" s="8">
        <v>830</v>
      </c>
      <c r="G23" s="7">
        <v>10.8</v>
      </c>
      <c r="H23" s="155">
        <f t="shared" si="1"/>
        <v>1787.8074236039554</v>
      </c>
      <c r="I23" s="155">
        <f t="shared" si="2"/>
        <v>1796.5968413803525</v>
      </c>
      <c r="J23" s="155">
        <f t="shared" si="3"/>
        <v>1795.2131015254868</v>
      </c>
      <c r="K23" s="155">
        <f t="shared" si="4"/>
        <v>1913.0734216614865</v>
      </c>
      <c r="L23" s="15">
        <v>1945.3813</v>
      </c>
      <c r="M23" s="15">
        <v>1954.9454000000001</v>
      </c>
      <c r="N23" s="15">
        <v>1953.4396999999999</v>
      </c>
      <c r="O23" s="15">
        <v>2081.6880000000001</v>
      </c>
      <c r="P23" s="153">
        <f t="shared" si="0"/>
        <v>136.30670000000009</v>
      </c>
      <c r="Q23" s="154">
        <v>4.6025675478376717</v>
      </c>
      <c r="R23" s="9">
        <v>65.288283547175311</v>
      </c>
    </row>
    <row r="24" spans="1:18" x14ac:dyDescent="0.3">
      <c r="A24" s="46">
        <v>23</v>
      </c>
      <c r="B24" s="7">
        <v>17600</v>
      </c>
      <c r="C24" s="7">
        <v>18290</v>
      </c>
      <c r="D24" s="7">
        <v>215</v>
      </c>
      <c r="E24" s="7">
        <v>3.9</v>
      </c>
      <c r="F24" s="8">
        <v>782</v>
      </c>
      <c r="G24" s="7">
        <v>20.6</v>
      </c>
      <c r="H24" s="155">
        <f t="shared" si="1"/>
        <v>2127.1991489513298</v>
      </c>
      <c r="I24" s="155">
        <f t="shared" si="2"/>
        <v>2109.8459119800546</v>
      </c>
      <c r="J24" s="155">
        <f t="shared" si="3"/>
        <v>2086.5833530465252</v>
      </c>
      <c r="K24" s="155">
        <f t="shared" si="4"/>
        <v>2097.0568401107744</v>
      </c>
      <c r="L24" s="15">
        <v>2057.2123999999999</v>
      </c>
      <c r="M24" s="15">
        <v>2040.4301</v>
      </c>
      <c r="N24" s="15">
        <v>2017.9329</v>
      </c>
      <c r="O24" s="15">
        <v>2028.0617999999999</v>
      </c>
      <c r="P24" s="153">
        <f t="shared" si="0"/>
        <v>29.15059999999994</v>
      </c>
      <c r="Q24" s="154">
        <v>1.2560816823837166</v>
      </c>
      <c r="R24" s="9">
        <v>58.025946494407954</v>
      </c>
    </row>
    <row r="25" spans="1:18" x14ac:dyDescent="0.3">
      <c r="A25" s="46">
        <v>24</v>
      </c>
      <c r="B25" s="7">
        <v>13120</v>
      </c>
      <c r="C25" s="7">
        <v>9930</v>
      </c>
      <c r="D25" s="7">
        <v>293</v>
      </c>
      <c r="E25" s="7">
        <v>2.2999999999999998</v>
      </c>
      <c r="F25" s="8">
        <v>838</v>
      </c>
      <c r="G25" s="7">
        <v>10.5</v>
      </c>
      <c r="H25" s="155">
        <f t="shared" si="1"/>
        <v>1549.0383958072614</v>
      </c>
      <c r="I25" s="155">
        <f t="shared" si="2"/>
        <v>1552.190617344907</v>
      </c>
      <c r="J25" s="155">
        <f t="shared" si="3"/>
        <v>1562.1364583825427</v>
      </c>
      <c r="K25" s="155">
        <f t="shared" si="4"/>
        <v>1661.6031043214603</v>
      </c>
      <c r="L25" s="15">
        <v>1937.3413</v>
      </c>
      <c r="M25" s="15">
        <v>1941.2837</v>
      </c>
      <c r="N25" s="15">
        <v>1953.7227</v>
      </c>
      <c r="O25" s="15">
        <v>2078.123</v>
      </c>
      <c r="P25" s="153">
        <f t="shared" si="0"/>
        <v>140.7817</v>
      </c>
      <c r="Q25" s="154">
        <v>4.3693187506752968</v>
      </c>
      <c r="R25" s="9">
        <v>75.040411079947944</v>
      </c>
    </row>
    <row r="26" spans="1:18" x14ac:dyDescent="0.3">
      <c r="A26" s="46">
        <v>25</v>
      </c>
      <c r="B26" s="7">
        <v>5760</v>
      </c>
      <c r="C26" s="7">
        <v>15250</v>
      </c>
      <c r="D26" s="7">
        <v>146</v>
      </c>
      <c r="E26" s="7">
        <v>3.5</v>
      </c>
      <c r="F26" s="8">
        <v>574</v>
      </c>
      <c r="G26" s="7">
        <v>20</v>
      </c>
      <c r="H26" s="155">
        <f t="shared" si="1"/>
        <v>1939.9948744906892</v>
      </c>
      <c r="I26" s="155">
        <f t="shared" si="2"/>
        <v>1973.4845762753589</v>
      </c>
      <c r="J26" s="155">
        <f t="shared" si="3"/>
        <v>2005.9917708119287</v>
      </c>
      <c r="K26" s="155">
        <f t="shared" si="4"/>
        <v>2038.7785796780026</v>
      </c>
      <c r="L26" s="15">
        <v>1936.4264000000001</v>
      </c>
      <c r="M26" s="15">
        <v>1969.8544999999999</v>
      </c>
      <c r="N26" s="15">
        <v>2002.3018999999999</v>
      </c>
      <c r="O26" s="15">
        <v>2035.0283999999999</v>
      </c>
      <c r="P26" s="153">
        <f t="shared" si="0"/>
        <v>98.601999999999862</v>
      </c>
      <c r="Q26" s="154">
        <v>2.4824714895264162</v>
      </c>
      <c r="R26" s="9">
        <v>59.889634517979047</v>
      </c>
    </row>
    <row r="27" spans="1:18" x14ac:dyDescent="0.3">
      <c r="A27" s="46">
        <v>26</v>
      </c>
      <c r="B27" s="7">
        <v>10880</v>
      </c>
      <c r="C27" s="7">
        <v>19810</v>
      </c>
      <c r="D27" s="7">
        <v>261</v>
      </c>
      <c r="E27" s="7">
        <v>2.1</v>
      </c>
      <c r="F27" s="8">
        <v>590</v>
      </c>
      <c r="G27" s="7">
        <v>11.6</v>
      </c>
      <c r="H27" s="155">
        <f t="shared" si="1"/>
        <v>909.87673861358246</v>
      </c>
      <c r="I27" s="155">
        <f t="shared" si="2"/>
        <v>904.35928903252727</v>
      </c>
      <c r="J27" s="155">
        <f t="shared" si="3"/>
        <v>901.17182093393581</v>
      </c>
      <c r="K27" s="155">
        <f t="shared" si="4"/>
        <v>968.79378689214445</v>
      </c>
      <c r="L27" s="15">
        <v>1961.7566999999999</v>
      </c>
      <c r="M27" s="15">
        <v>1949.8607</v>
      </c>
      <c r="N27" s="15">
        <v>1942.9883</v>
      </c>
      <c r="O27" s="15">
        <v>2088.7858999999999</v>
      </c>
      <c r="P27" s="153">
        <f t="shared" si="0"/>
        <v>127.02919999999995</v>
      </c>
      <c r="Q27" s="154">
        <v>4.156956327464048</v>
      </c>
      <c r="R27" s="9">
        <v>129.36411824238158</v>
      </c>
    </row>
    <row r="28" spans="1:18" x14ac:dyDescent="0.3">
      <c r="A28" s="46">
        <v>27</v>
      </c>
      <c r="B28" s="7">
        <v>15680</v>
      </c>
      <c r="C28" s="7">
        <v>17150</v>
      </c>
      <c r="D28" s="7">
        <v>197</v>
      </c>
      <c r="E28" s="7">
        <v>3.9</v>
      </c>
      <c r="F28" s="8">
        <v>510</v>
      </c>
      <c r="G28" s="7">
        <v>8</v>
      </c>
      <c r="H28" s="155">
        <f t="shared" si="1"/>
        <v>1230.9623273766101</v>
      </c>
      <c r="I28" s="155">
        <f t="shared" si="2"/>
        <v>1240.3971743222414</v>
      </c>
      <c r="J28" s="155">
        <f t="shared" si="3"/>
        <v>1248.3277862359748</v>
      </c>
      <c r="K28" s="155">
        <f t="shared" si="4"/>
        <v>1237.4676288258495</v>
      </c>
      <c r="L28" s="15">
        <v>1977.6608000000001</v>
      </c>
      <c r="M28" s="15">
        <v>1992.8188</v>
      </c>
      <c r="N28" s="15">
        <v>2005.5600999999999</v>
      </c>
      <c r="O28" s="15">
        <v>1988.1122</v>
      </c>
      <c r="P28" s="153">
        <f t="shared" si="0"/>
        <v>10.451399999999921</v>
      </c>
      <c r="Q28" s="154">
        <v>0.92184517466274052</v>
      </c>
      <c r="R28" s="9">
        <v>96.395840360836928</v>
      </c>
    </row>
    <row r="29" spans="1:18" x14ac:dyDescent="0.3">
      <c r="A29" s="46">
        <v>28</v>
      </c>
      <c r="B29" s="7">
        <v>6080</v>
      </c>
      <c r="C29" s="7">
        <v>1950</v>
      </c>
      <c r="D29" s="7">
        <v>137</v>
      </c>
      <c r="E29" s="7">
        <v>2.2000000000000002</v>
      </c>
      <c r="F29" s="8">
        <v>606</v>
      </c>
      <c r="G29" s="7">
        <v>8.3000000000000007</v>
      </c>
      <c r="H29" s="155">
        <f t="shared" si="1"/>
        <v>1404.0674210299153</v>
      </c>
      <c r="I29" s="155">
        <f t="shared" si="2"/>
        <v>1418.4639377983688</v>
      </c>
      <c r="J29" s="155">
        <f t="shared" si="3"/>
        <v>1428.9510609036461</v>
      </c>
      <c r="K29" s="155">
        <f t="shared" si="4"/>
        <v>1453.0896042846921</v>
      </c>
      <c r="L29" s="15">
        <v>1946.0304000000001</v>
      </c>
      <c r="M29" s="15">
        <v>1965.9838999999999</v>
      </c>
      <c r="N29" s="15">
        <v>1980.519</v>
      </c>
      <c r="O29" s="15">
        <v>2013.9748999999999</v>
      </c>
      <c r="P29" s="153">
        <f t="shared" si="0"/>
        <v>67.944499999999834</v>
      </c>
      <c r="Q29" s="154">
        <v>2.9403301936131059</v>
      </c>
      <c r="R29" s="9">
        <v>83.159698922686033</v>
      </c>
    </row>
    <row r="30" spans="1:18" x14ac:dyDescent="0.3">
      <c r="A30" s="46">
        <v>29</v>
      </c>
      <c r="B30" s="7">
        <v>8960</v>
      </c>
      <c r="C30" s="7">
        <v>9170</v>
      </c>
      <c r="D30" s="7">
        <v>256</v>
      </c>
      <c r="E30" s="7">
        <v>4</v>
      </c>
      <c r="F30" s="8">
        <v>814</v>
      </c>
      <c r="G30" s="7">
        <v>11.3</v>
      </c>
      <c r="H30" s="155">
        <f t="shared" si="1"/>
        <v>2667.6251604179092</v>
      </c>
      <c r="I30" s="155">
        <f t="shared" si="2"/>
        <v>2669.5280730537311</v>
      </c>
      <c r="J30" s="155">
        <f t="shared" si="3"/>
        <v>2685.6062352204763</v>
      </c>
      <c r="K30" s="155">
        <f t="shared" si="4"/>
        <v>2667.6132384250318</v>
      </c>
      <c r="L30" s="15">
        <v>1969.0585000000001</v>
      </c>
      <c r="M30" s="15">
        <v>1970.4630999999999</v>
      </c>
      <c r="N30" s="15">
        <v>1982.3308999999999</v>
      </c>
      <c r="O30" s="15">
        <v>1969.0497</v>
      </c>
      <c r="P30" s="153">
        <f t="shared" si="0"/>
        <v>8.800000000064756E-3</v>
      </c>
      <c r="Q30" s="154">
        <v>1.2757495811435586</v>
      </c>
      <c r="R30" s="9">
        <v>44.287897622577411</v>
      </c>
    </row>
    <row r="31" spans="1:18" x14ac:dyDescent="0.3">
      <c r="A31" s="46">
        <v>30</v>
      </c>
      <c r="B31" s="7">
        <v>15360</v>
      </c>
      <c r="C31" s="7">
        <v>8030</v>
      </c>
      <c r="D31" s="7">
        <v>86</v>
      </c>
      <c r="E31" s="7">
        <v>2.7</v>
      </c>
      <c r="F31" s="8">
        <v>710</v>
      </c>
      <c r="G31" s="7">
        <v>14.1</v>
      </c>
      <c r="H31" s="155">
        <f t="shared" si="1"/>
        <v>1021.1376345617673</v>
      </c>
      <c r="I31" s="155">
        <f t="shared" si="2"/>
        <v>1034.3679668777866</v>
      </c>
      <c r="J31" s="155">
        <f t="shared" si="3"/>
        <v>1051.2898117930956</v>
      </c>
      <c r="K31" s="155">
        <f t="shared" si="4"/>
        <v>1098.1597907937226</v>
      </c>
      <c r="L31" s="15">
        <v>1940.2517</v>
      </c>
      <c r="M31" s="15">
        <v>1965.3905</v>
      </c>
      <c r="N31" s="15">
        <v>1997.5435</v>
      </c>
      <c r="O31" s="15">
        <v>2086.6006000000002</v>
      </c>
      <c r="P31" s="153">
        <f t="shared" si="0"/>
        <v>146.34890000000019</v>
      </c>
      <c r="Q31" s="154">
        <v>3.617553143171464</v>
      </c>
      <c r="R31" s="9">
        <v>114.00529963814412</v>
      </c>
    </row>
    <row r="32" spans="1:18" x14ac:dyDescent="0.3">
      <c r="A32" s="46">
        <v>31</v>
      </c>
      <c r="B32" s="7">
        <v>4800</v>
      </c>
      <c r="C32" s="7">
        <v>11450</v>
      </c>
      <c r="D32" s="7">
        <v>298</v>
      </c>
      <c r="E32" s="7">
        <v>3.3</v>
      </c>
      <c r="F32" s="8">
        <v>526</v>
      </c>
      <c r="G32" s="7">
        <v>15.8</v>
      </c>
      <c r="H32" s="155">
        <f t="shared" si="1"/>
        <v>2734.5581478389449</v>
      </c>
      <c r="I32" s="155">
        <f t="shared" si="2"/>
        <v>2698.1270955965269</v>
      </c>
      <c r="J32" s="155">
        <f t="shared" si="3"/>
        <v>2678.6032868748803</v>
      </c>
      <c r="K32" s="155">
        <f t="shared" si="4"/>
        <v>2674.6710446081452</v>
      </c>
      <c r="L32" s="15">
        <v>2033.9630999999999</v>
      </c>
      <c r="M32" s="15">
        <v>2006.8657000000001</v>
      </c>
      <c r="N32" s="15">
        <v>1992.3439000000001</v>
      </c>
      <c r="O32" s="15">
        <v>1989.4191000000001</v>
      </c>
      <c r="P32" s="153">
        <f t="shared" si="0"/>
        <v>44.543999999999869</v>
      </c>
      <c r="Q32" s="154">
        <v>1.4626842133414433</v>
      </c>
      <c r="R32" s="9">
        <v>44.627972565309499</v>
      </c>
    </row>
    <row r="33" spans="1:18" x14ac:dyDescent="0.3">
      <c r="A33" s="46">
        <v>32</v>
      </c>
      <c r="B33" s="7">
        <v>17280</v>
      </c>
      <c r="C33" s="7">
        <v>2330</v>
      </c>
      <c r="D33" s="7">
        <v>174</v>
      </c>
      <c r="E33" s="7">
        <v>3</v>
      </c>
      <c r="F33" s="8">
        <v>614</v>
      </c>
      <c r="G33" s="7">
        <v>10.199999999999999</v>
      </c>
      <c r="H33" s="155">
        <f t="shared" si="1"/>
        <v>1743.9522092679649</v>
      </c>
      <c r="I33" s="155">
        <f t="shared" si="2"/>
        <v>1758.5460938648575</v>
      </c>
      <c r="J33" s="155">
        <f t="shared" si="3"/>
        <v>1768.0491278141253</v>
      </c>
      <c r="K33" s="155">
        <f t="shared" si="4"/>
        <v>1831.088913231054</v>
      </c>
      <c r="L33" s="15">
        <v>1959.3746000000001</v>
      </c>
      <c r="M33" s="15">
        <v>1975.7711999999999</v>
      </c>
      <c r="N33" s="15">
        <v>1986.4481000000001</v>
      </c>
      <c r="O33" s="15">
        <v>2057.2748999999999</v>
      </c>
      <c r="P33" s="153">
        <f t="shared" si="0"/>
        <v>97.900299999999788</v>
      </c>
      <c r="Q33" s="154">
        <v>2.9895271987625867</v>
      </c>
      <c r="R33" s="9">
        <v>67.411523879629485</v>
      </c>
    </row>
    <row r="34" spans="1:18" x14ac:dyDescent="0.3">
      <c r="A34" s="46">
        <v>33</v>
      </c>
      <c r="B34" s="7">
        <v>5440</v>
      </c>
      <c r="C34" s="7">
        <v>7270</v>
      </c>
      <c r="D34" s="7">
        <v>270</v>
      </c>
      <c r="E34" s="7">
        <v>2.7</v>
      </c>
      <c r="F34" s="8">
        <v>518</v>
      </c>
      <c r="G34" s="7">
        <v>17.5</v>
      </c>
      <c r="H34" s="155">
        <f t="shared" si="1"/>
        <v>2464.1641508373577</v>
      </c>
      <c r="I34" s="155">
        <f t="shared" si="2"/>
        <v>2438.2460810930643</v>
      </c>
      <c r="J34" s="155">
        <f t="shared" si="3"/>
        <v>2419.5062605593794</v>
      </c>
      <c r="K34" s="155">
        <f t="shared" si="4"/>
        <v>2419.2779650518391</v>
      </c>
      <c r="L34" s="15">
        <v>2037.8596</v>
      </c>
      <c r="M34" s="15">
        <v>2016.4254000000001</v>
      </c>
      <c r="N34" s="15">
        <v>2000.9276</v>
      </c>
      <c r="O34" s="15">
        <v>2000.7388000000001</v>
      </c>
      <c r="P34" s="153">
        <f t="shared" ref="P34:P51" si="5">ABS(L34-O34)</f>
        <v>37.120799999999917</v>
      </c>
      <c r="Q34" s="154">
        <v>1.2196674884962488</v>
      </c>
      <c r="R34" s="9">
        <v>49.619898884759927</v>
      </c>
    </row>
    <row r="35" spans="1:18" x14ac:dyDescent="0.3">
      <c r="A35" s="46">
        <v>34</v>
      </c>
      <c r="B35" s="7">
        <v>7360</v>
      </c>
      <c r="C35" s="7">
        <v>10690</v>
      </c>
      <c r="D35" s="7">
        <v>201</v>
      </c>
      <c r="E35" s="7">
        <v>2.4</v>
      </c>
      <c r="F35" s="8">
        <v>662</v>
      </c>
      <c r="G35" s="7">
        <v>17.2</v>
      </c>
      <c r="H35" s="155">
        <f t="shared" si="1"/>
        <v>1725.1839515854006</v>
      </c>
      <c r="I35" s="155">
        <f t="shared" si="2"/>
        <v>1713.8952302339544</v>
      </c>
      <c r="J35" s="155">
        <f t="shared" si="3"/>
        <v>1695.0281042909862</v>
      </c>
      <c r="K35" s="155">
        <f t="shared" si="4"/>
        <v>1748.4160201076627</v>
      </c>
      <c r="L35" s="15">
        <v>2015.2706000000001</v>
      </c>
      <c r="M35" s="15">
        <v>2002.0836999999999</v>
      </c>
      <c r="N35" s="15">
        <v>1980.0441000000001</v>
      </c>
      <c r="O35" s="15">
        <v>2042.4091000000001</v>
      </c>
      <c r="P35" s="153">
        <f t="shared" si="5"/>
        <v>27.138500000000022</v>
      </c>
      <c r="Q35" s="154">
        <v>1.7091450552435177</v>
      </c>
      <c r="R35" s="9">
        <v>70.088894514049372</v>
      </c>
    </row>
    <row r="36" spans="1:18" x14ac:dyDescent="0.3">
      <c r="A36" s="46">
        <v>35</v>
      </c>
      <c r="B36" s="7">
        <v>16000</v>
      </c>
      <c r="C36" s="7">
        <v>11830</v>
      </c>
      <c r="D36" s="7">
        <v>160</v>
      </c>
      <c r="E36" s="7">
        <v>2.9</v>
      </c>
      <c r="F36" s="8">
        <v>670</v>
      </c>
      <c r="G36" s="7">
        <v>8.8000000000000007</v>
      </c>
      <c r="H36" s="155">
        <f t="shared" si="1"/>
        <v>1111.0079919980428</v>
      </c>
      <c r="I36" s="155">
        <f t="shared" si="2"/>
        <v>1121.7856272086315</v>
      </c>
      <c r="J36" s="155">
        <f t="shared" si="3"/>
        <v>1129.6228281157228</v>
      </c>
      <c r="K36" s="155">
        <f t="shared" si="4"/>
        <v>1179.8338992226229</v>
      </c>
      <c r="L36" s="15">
        <v>1955.9165</v>
      </c>
      <c r="M36" s="15">
        <v>1974.8904</v>
      </c>
      <c r="N36" s="15">
        <v>1988.6876999999999</v>
      </c>
      <c r="O36" s="15">
        <v>2077.0837000000001</v>
      </c>
      <c r="P36" s="153">
        <f t="shared" si="5"/>
        <v>121.16720000000009</v>
      </c>
      <c r="Q36" s="154">
        <v>3.0241368019562809</v>
      </c>
      <c r="R36" s="9">
        <v>105.62929415921496</v>
      </c>
    </row>
    <row r="37" spans="1:18" x14ac:dyDescent="0.3">
      <c r="A37" s="46">
        <v>36</v>
      </c>
      <c r="B37" s="7">
        <v>9920</v>
      </c>
      <c r="C37" s="7">
        <v>5370</v>
      </c>
      <c r="D37" s="7">
        <v>178</v>
      </c>
      <c r="E37" s="7">
        <v>2.9</v>
      </c>
      <c r="F37" s="8">
        <v>486</v>
      </c>
      <c r="G37" s="7">
        <v>11.1</v>
      </c>
      <c r="H37" s="155">
        <f t="shared" si="1"/>
        <v>1153.5757145997075</v>
      </c>
      <c r="I37" s="155">
        <f t="shared" si="2"/>
        <v>1160.9946200867669</v>
      </c>
      <c r="J37" s="155">
        <f t="shared" si="3"/>
        <v>1168.1175720207505</v>
      </c>
      <c r="K37" s="155">
        <f t="shared" si="4"/>
        <v>1209.8153794249192</v>
      </c>
      <c r="L37" s="15">
        <v>1943.0667000000001</v>
      </c>
      <c r="M37" s="15">
        <v>1955.5630000000001</v>
      </c>
      <c r="N37" s="15">
        <v>1967.5608</v>
      </c>
      <c r="O37" s="15">
        <v>2037.796</v>
      </c>
      <c r="P37" s="153">
        <f t="shared" si="5"/>
        <v>94.729299999999967</v>
      </c>
      <c r="Q37" s="154">
        <v>3.9254475466312488</v>
      </c>
      <c r="R37" s="9">
        <v>101.06315565117009</v>
      </c>
    </row>
    <row r="38" spans="1:18" x14ac:dyDescent="0.3">
      <c r="A38" s="46">
        <v>37</v>
      </c>
      <c r="B38" s="7">
        <v>6720</v>
      </c>
      <c r="C38" s="7">
        <v>1190</v>
      </c>
      <c r="D38" s="7">
        <v>243</v>
      </c>
      <c r="E38" s="7">
        <v>3.2</v>
      </c>
      <c r="F38" s="8">
        <v>630</v>
      </c>
      <c r="G38" s="7">
        <v>12.2</v>
      </c>
      <c r="H38" s="155">
        <f t="shared" si="1"/>
        <v>2879.8490336701366</v>
      </c>
      <c r="I38" s="155">
        <f t="shared" si="2"/>
        <v>2890.7311787899557</v>
      </c>
      <c r="J38" s="155">
        <f t="shared" si="3"/>
        <v>2944.2477859985102</v>
      </c>
      <c r="K38" s="155">
        <f t="shared" si="4"/>
        <v>3032.458545671996</v>
      </c>
      <c r="L38" s="15">
        <v>1904.5070000000001</v>
      </c>
      <c r="M38" s="15">
        <v>1911.7036000000001</v>
      </c>
      <c r="N38" s="15">
        <v>1947.0953</v>
      </c>
      <c r="O38" s="15">
        <v>2005.431</v>
      </c>
      <c r="P38" s="153">
        <f t="shared" si="5"/>
        <v>100.92399999999998</v>
      </c>
      <c r="Q38" s="154">
        <v>5.1268710297439748</v>
      </c>
      <c r="R38" s="9">
        <v>39.679309110995831</v>
      </c>
    </row>
    <row r="39" spans="1:18" x14ac:dyDescent="0.3">
      <c r="A39" s="46">
        <v>38</v>
      </c>
      <c r="B39" s="7">
        <v>8640</v>
      </c>
      <c r="C39" s="7">
        <v>14110</v>
      </c>
      <c r="D39" s="7">
        <v>220</v>
      </c>
      <c r="E39" s="7">
        <v>2.5</v>
      </c>
      <c r="F39" s="8">
        <v>806</v>
      </c>
      <c r="G39" s="7">
        <v>12.5</v>
      </c>
      <c r="H39" s="155">
        <f t="shared" si="1"/>
        <v>1287.2095319084228</v>
      </c>
      <c r="I39" s="155">
        <f t="shared" si="2"/>
        <v>1286.3884780866024</v>
      </c>
      <c r="J39" s="155">
        <f t="shared" si="3"/>
        <v>1292.5778920934174</v>
      </c>
      <c r="K39" s="155">
        <f t="shared" si="4"/>
        <v>1429.353033161394</v>
      </c>
      <c r="L39" s="15">
        <v>1875.0325</v>
      </c>
      <c r="M39" s="15">
        <v>1873.8364999999999</v>
      </c>
      <c r="N39" s="15">
        <v>1882.8524</v>
      </c>
      <c r="O39" s="15">
        <v>2082.0879</v>
      </c>
      <c r="P39" s="153">
        <f t="shared" si="5"/>
        <v>207.05539999999996</v>
      </c>
      <c r="Q39" s="154">
        <v>6.5412995435253452</v>
      </c>
      <c r="R39" s="9">
        <v>87.399873300506158</v>
      </c>
    </row>
    <row r="40" spans="1:18" x14ac:dyDescent="0.3">
      <c r="A40" s="46">
        <v>39</v>
      </c>
      <c r="B40" s="7">
        <v>10560</v>
      </c>
      <c r="C40" s="7">
        <v>5750</v>
      </c>
      <c r="D40" s="7">
        <v>151</v>
      </c>
      <c r="E40" s="7">
        <v>3.9</v>
      </c>
      <c r="F40" s="8">
        <v>734</v>
      </c>
      <c r="G40" s="7">
        <v>18.3</v>
      </c>
      <c r="H40" s="155">
        <f t="shared" si="1"/>
        <v>2546.4854460991005</v>
      </c>
      <c r="I40" s="155">
        <f t="shared" si="2"/>
        <v>2564.6198892649486</v>
      </c>
      <c r="J40" s="155">
        <f t="shared" si="3"/>
        <v>2579.7124357947077</v>
      </c>
      <c r="K40" s="155">
        <f t="shared" si="4"/>
        <v>2594.5997964522444</v>
      </c>
      <c r="L40" s="15">
        <v>1979.4951000000001</v>
      </c>
      <c r="M40" s="15">
        <v>1993.5917999999999</v>
      </c>
      <c r="N40" s="15">
        <v>2005.3239000000001</v>
      </c>
      <c r="O40" s="15">
        <v>2016.8965000000001</v>
      </c>
      <c r="P40" s="153">
        <f t="shared" si="5"/>
        <v>37.401399999999967</v>
      </c>
      <c r="Q40" s="154">
        <v>1.0154354649015718</v>
      </c>
      <c r="R40" s="9">
        <v>46.640638053494648</v>
      </c>
    </row>
    <row r="41" spans="1:18" x14ac:dyDescent="0.3">
      <c r="A41" s="46">
        <v>40</v>
      </c>
      <c r="B41" s="7">
        <v>18560</v>
      </c>
      <c r="C41" s="7">
        <v>12590</v>
      </c>
      <c r="D41" s="7">
        <v>91</v>
      </c>
      <c r="E41" s="7">
        <v>2.1</v>
      </c>
      <c r="F41" s="8">
        <v>798</v>
      </c>
      <c r="G41" s="7">
        <v>13.3</v>
      </c>
      <c r="H41" s="155">
        <f t="shared" si="1"/>
        <v>877.23362601442955</v>
      </c>
      <c r="I41" s="155">
        <f t="shared" si="2"/>
        <v>885.02926066835266</v>
      </c>
      <c r="J41" s="155">
        <f t="shared" si="3"/>
        <v>896.5858696853237</v>
      </c>
      <c r="K41" s="155">
        <f t="shared" si="4"/>
        <v>913.86477970388057</v>
      </c>
      <c r="L41" s="15">
        <v>1967.3865000000001</v>
      </c>
      <c r="M41" s="15">
        <v>1984.8698999999999</v>
      </c>
      <c r="N41" s="15">
        <v>2010.7881</v>
      </c>
      <c r="O41" s="15">
        <v>2049.5398</v>
      </c>
      <c r="P41" s="153">
        <f t="shared" si="5"/>
        <v>82.153299999999945</v>
      </c>
      <c r="Q41" s="154">
        <v>2.3894755205068048</v>
      </c>
      <c r="R41" s="9">
        <v>134.56300180410358</v>
      </c>
    </row>
    <row r="42" spans="1:18" x14ac:dyDescent="0.3">
      <c r="A42" s="46">
        <v>41</v>
      </c>
      <c r="B42" s="7">
        <v>18240</v>
      </c>
      <c r="C42" s="7">
        <v>6130</v>
      </c>
      <c r="D42" s="7">
        <v>164</v>
      </c>
      <c r="E42" s="7">
        <v>3.4</v>
      </c>
      <c r="F42" s="8">
        <v>726</v>
      </c>
      <c r="G42" s="7">
        <v>8.5</v>
      </c>
      <c r="H42" s="155">
        <f t="shared" si="1"/>
        <v>1567.5129290657915</v>
      </c>
      <c r="I42" s="155">
        <f t="shared" si="2"/>
        <v>1588.3963242769073</v>
      </c>
      <c r="J42" s="155">
        <f t="shared" si="3"/>
        <v>1607.1699555837856</v>
      </c>
      <c r="K42" s="155">
        <f t="shared" si="4"/>
        <v>1662.3129532573407</v>
      </c>
      <c r="L42" s="15">
        <v>1938.1383000000001</v>
      </c>
      <c r="M42" s="15">
        <v>1963.9594</v>
      </c>
      <c r="N42" s="15">
        <v>1987.1719000000001</v>
      </c>
      <c r="O42" s="15">
        <v>2055.3530000000001</v>
      </c>
      <c r="P42" s="153">
        <f t="shared" si="5"/>
        <v>117.21469999999999</v>
      </c>
      <c r="Q42" s="154">
        <v>3.9188400384002362</v>
      </c>
      <c r="R42" s="9">
        <v>74.186500056051003</v>
      </c>
    </row>
    <row r="43" spans="1:18" x14ac:dyDescent="0.3">
      <c r="A43" s="46">
        <v>42</v>
      </c>
      <c r="B43" s="7">
        <v>15040</v>
      </c>
      <c r="C43" s="7">
        <v>14870</v>
      </c>
      <c r="D43" s="7">
        <v>247</v>
      </c>
      <c r="E43" s="7">
        <v>3.4</v>
      </c>
      <c r="F43" s="8">
        <v>742</v>
      </c>
      <c r="G43" s="7">
        <v>16.100000000000001</v>
      </c>
      <c r="H43" s="155">
        <f t="shared" si="1"/>
        <v>2008.1051992647581</v>
      </c>
      <c r="I43" s="155">
        <f t="shared" si="2"/>
        <v>1976.666621045872</v>
      </c>
      <c r="J43" s="155">
        <f t="shared" si="3"/>
        <v>1952.6977500050239</v>
      </c>
      <c r="K43" s="155">
        <f t="shared" si="4"/>
        <v>1979.7625470189391</v>
      </c>
      <c r="L43" s="15">
        <v>2044.4764</v>
      </c>
      <c r="M43" s="15">
        <v>2012.4684</v>
      </c>
      <c r="N43" s="15">
        <v>1988.0654</v>
      </c>
      <c r="O43" s="15">
        <v>2015.6204</v>
      </c>
      <c r="P43" s="153">
        <f t="shared" si="5"/>
        <v>28.855999999999995</v>
      </c>
      <c r="Q43" s="154">
        <v>1.4766862639012603</v>
      </c>
      <c r="R43" s="9">
        <v>61.086731932626599</v>
      </c>
    </row>
    <row r="44" spans="1:18" x14ac:dyDescent="0.3">
      <c r="A44" s="46">
        <v>43</v>
      </c>
      <c r="B44" s="7">
        <v>12800</v>
      </c>
      <c r="C44" s="7">
        <v>19050</v>
      </c>
      <c r="D44" s="7">
        <v>72</v>
      </c>
      <c r="E44" s="7">
        <v>2.6</v>
      </c>
      <c r="F44" s="8">
        <v>638</v>
      </c>
      <c r="G44" s="7">
        <v>18.100000000000001</v>
      </c>
      <c r="H44" s="155">
        <f t="shared" si="1"/>
        <v>650.79114492937777</v>
      </c>
      <c r="I44" s="155">
        <f t="shared" si="2"/>
        <v>658.93599225542062</v>
      </c>
      <c r="J44" s="155">
        <f t="shared" si="3"/>
        <v>667.51543224074123</v>
      </c>
      <c r="K44" s="155">
        <f t="shared" si="4"/>
        <v>687.81196498358258</v>
      </c>
      <c r="L44" s="15">
        <v>1935.9341999999999</v>
      </c>
      <c r="M44" s="15">
        <v>1960.163</v>
      </c>
      <c r="N44" s="15">
        <v>1985.6846</v>
      </c>
      <c r="O44" s="15">
        <v>2046.0615</v>
      </c>
      <c r="P44" s="153">
        <f t="shared" si="5"/>
        <v>110.1273000000001</v>
      </c>
      <c r="Q44" s="154">
        <v>2.8774028041670596</v>
      </c>
      <c r="R44" s="9">
        <v>178.48437690805545</v>
      </c>
    </row>
    <row r="45" spans="1:18" x14ac:dyDescent="0.3">
      <c r="A45" s="46">
        <v>44</v>
      </c>
      <c r="B45" s="7">
        <v>13760</v>
      </c>
      <c r="C45" s="7">
        <v>14490</v>
      </c>
      <c r="D45" s="7">
        <v>128</v>
      </c>
      <c r="E45" s="7">
        <v>3.5</v>
      </c>
      <c r="F45" s="8">
        <v>582</v>
      </c>
      <c r="G45" s="7">
        <v>19.5</v>
      </c>
      <c r="H45" s="155">
        <f t="shared" si="1"/>
        <v>1362.6100962614114</v>
      </c>
      <c r="I45" s="155">
        <f t="shared" si="2"/>
        <v>1366.2035504547853</v>
      </c>
      <c r="J45" s="155">
        <f t="shared" si="3"/>
        <v>1360.3897483605831</v>
      </c>
      <c r="K45" s="155">
        <f t="shared" si="4"/>
        <v>1337.8450240014874</v>
      </c>
      <c r="L45" s="15">
        <v>1995.7268999999999</v>
      </c>
      <c r="M45" s="15">
        <v>2000.99</v>
      </c>
      <c r="N45" s="15">
        <v>1992.4748999999999</v>
      </c>
      <c r="O45" s="15">
        <v>1959.4550999999999</v>
      </c>
      <c r="P45" s="153">
        <f t="shared" si="5"/>
        <v>36.271799999999985</v>
      </c>
      <c r="Q45" s="154">
        <v>1.5154538382207525</v>
      </c>
      <c r="R45" s="9">
        <v>87.878120328434463</v>
      </c>
    </row>
    <row r="46" spans="1:18" x14ac:dyDescent="0.3">
      <c r="A46" s="46">
        <v>45</v>
      </c>
      <c r="B46" s="7">
        <v>14080</v>
      </c>
      <c r="C46" s="7">
        <v>16390</v>
      </c>
      <c r="D46" s="7">
        <v>155</v>
      </c>
      <c r="E46" s="7">
        <v>2.8</v>
      </c>
      <c r="F46" s="8">
        <v>766</v>
      </c>
      <c r="G46" s="7">
        <v>16.399999999999999</v>
      </c>
      <c r="H46" s="155">
        <f t="shared" si="1"/>
        <v>1265.3185721273994</v>
      </c>
      <c r="I46" s="155">
        <f t="shared" si="2"/>
        <v>1261.2300481979648</v>
      </c>
      <c r="J46" s="155">
        <f t="shared" si="3"/>
        <v>1258.5359692674779</v>
      </c>
      <c r="K46" s="155">
        <f t="shared" si="4"/>
        <v>1330.9911466060246</v>
      </c>
      <c r="L46" s="15">
        <v>1944.4662000000001</v>
      </c>
      <c r="M46" s="15">
        <v>1938.1831999999999</v>
      </c>
      <c r="N46" s="15">
        <v>1934.0431000000001</v>
      </c>
      <c r="O46" s="15">
        <v>2045.3878999999999</v>
      </c>
      <c r="P46" s="153">
        <f t="shared" si="5"/>
        <v>100.92169999999987</v>
      </c>
      <c r="Q46" s="154">
        <v>3.1759901979492162</v>
      </c>
      <c r="R46" s="9">
        <v>92.20442548617963</v>
      </c>
    </row>
    <row r="47" spans="1:18" x14ac:dyDescent="0.3">
      <c r="A47" s="46">
        <v>46</v>
      </c>
      <c r="B47" s="7">
        <v>10240</v>
      </c>
      <c r="C47" s="7">
        <v>12210</v>
      </c>
      <c r="D47" s="7">
        <v>105</v>
      </c>
      <c r="E47" s="7">
        <v>2.2000000000000002</v>
      </c>
      <c r="F47" s="8">
        <v>534</v>
      </c>
      <c r="G47" s="7">
        <v>14.4</v>
      </c>
      <c r="H47" s="155">
        <f t="shared" si="1"/>
        <v>746.43354280703727</v>
      </c>
      <c r="I47" s="155">
        <f t="shared" si="2"/>
        <v>747.20828576311737</v>
      </c>
      <c r="J47" s="155">
        <f t="shared" si="3"/>
        <v>753.34144990308926</v>
      </c>
      <c r="K47" s="155">
        <f t="shared" si="4"/>
        <v>802.01704919151678</v>
      </c>
      <c r="L47" s="15">
        <v>1943.8761</v>
      </c>
      <c r="M47" s="15">
        <v>1945.8937000000001</v>
      </c>
      <c r="N47" s="15">
        <v>1961.8658</v>
      </c>
      <c r="O47" s="15">
        <v>2088.6277</v>
      </c>
      <c r="P47" s="153">
        <f t="shared" si="5"/>
        <v>144.75160000000005</v>
      </c>
      <c r="Q47" s="154">
        <v>3.8178153550269145</v>
      </c>
      <c r="R47" s="9">
        <v>156.25311472658595</v>
      </c>
    </row>
    <row r="48" spans="1:18" x14ac:dyDescent="0.3">
      <c r="A48" s="46">
        <v>47</v>
      </c>
      <c r="B48" s="7">
        <v>8320</v>
      </c>
      <c r="C48" s="7">
        <v>18670</v>
      </c>
      <c r="D48" s="7">
        <v>206</v>
      </c>
      <c r="E48" s="7">
        <v>2.4</v>
      </c>
      <c r="F48" s="8">
        <v>750</v>
      </c>
      <c r="G48" s="7">
        <v>13.9</v>
      </c>
      <c r="H48" s="155">
        <f t="shared" si="1"/>
        <v>901.0116294913164</v>
      </c>
      <c r="I48" s="155">
        <f t="shared" si="2"/>
        <v>910.08224030427425</v>
      </c>
      <c r="J48" s="155">
        <f t="shared" si="3"/>
        <v>923.19235829209447</v>
      </c>
      <c r="K48" s="155">
        <f t="shared" si="4"/>
        <v>974.57656036446929</v>
      </c>
      <c r="L48" s="15">
        <v>1919.7904000000001</v>
      </c>
      <c r="M48" s="15">
        <v>1939.1171999999999</v>
      </c>
      <c r="N48" s="15">
        <v>1967.0509999999999</v>
      </c>
      <c r="O48" s="15">
        <v>2076.5356000000002</v>
      </c>
      <c r="P48" s="153">
        <f t="shared" si="5"/>
        <v>156.74520000000007</v>
      </c>
      <c r="Q48" s="154">
        <v>4.2351858398003852</v>
      </c>
      <c r="R48" s="9">
        <v>127.84232770117661</v>
      </c>
    </row>
    <row r="49" spans="1:18" x14ac:dyDescent="0.3">
      <c r="A49" s="46">
        <v>48</v>
      </c>
      <c r="B49" s="7">
        <v>8000</v>
      </c>
      <c r="C49" s="7">
        <v>16010</v>
      </c>
      <c r="D49" s="7">
        <v>187</v>
      </c>
      <c r="E49" s="7">
        <v>2.2999999999999998</v>
      </c>
      <c r="F49" s="8">
        <v>790</v>
      </c>
      <c r="G49" s="7">
        <v>16.899999999999999</v>
      </c>
      <c r="H49" s="155">
        <f t="shared" si="1"/>
        <v>1468.0499123433253</v>
      </c>
      <c r="I49" s="155">
        <f t="shared" si="2"/>
        <v>1460.17588417961</v>
      </c>
      <c r="J49" s="155">
        <f t="shared" si="3"/>
        <v>1461.857820557103</v>
      </c>
      <c r="K49" s="155">
        <f t="shared" si="4"/>
        <v>1532.7893343485368</v>
      </c>
      <c r="L49" s="15">
        <v>1979.5857000000001</v>
      </c>
      <c r="M49" s="15">
        <v>1968.9680000000001</v>
      </c>
      <c r="N49" s="15">
        <v>1971.2360000000001</v>
      </c>
      <c r="O49" s="15">
        <v>2066.8833</v>
      </c>
      <c r="P49" s="153">
        <f t="shared" si="5"/>
        <v>87.297599999999875</v>
      </c>
      <c r="Q49" s="154">
        <v>2.5423408001060968</v>
      </c>
      <c r="R49" s="9">
        <v>80.906746426903965</v>
      </c>
    </row>
    <row r="50" spans="1:18" x14ac:dyDescent="0.3">
      <c r="A50" s="46">
        <v>49</v>
      </c>
      <c r="B50" s="7">
        <v>5120</v>
      </c>
      <c r="C50" s="7">
        <v>6890</v>
      </c>
      <c r="D50" s="7">
        <v>192</v>
      </c>
      <c r="E50" s="7">
        <v>3</v>
      </c>
      <c r="F50" s="8">
        <v>846</v>
      </c>
      <c r="G50" s="7">
        <v>14.7</v>
      </c>
      <c r="H50" s="155">
        <f t="shared" si="1"/>
        <v>2903.3289668567227</v>
      </c>
      <c r="I50" s="155">
        <f t="shared" si="2"/>
        <v>2922.9854018227779</v>
      </c>
      <c r="J50" s="155">
        <f t="shared" si="3"/>
        <v>2945.4437069485875</v>
      </c>
      <c r="K50" s="155">
        <f t="shared" si="4"/>
        <v>2980.3745728418462</v>
      </c>
      <c r="L50" s="15">
        <v>1969.3191999999999</v>
      </c>
      <c r="M50" s="15">
        <v>1982.6521</v>
      </c>
      <c r="N50" s="15">
        <v>1997.8855000000001</v>
      </c>
      <c r="O50" s="15">
        <v>2021.579</v>
      </c>
      <c r="P50" s="153">
        <f t="shared" si="5"/>
        <v>52.259800000000041</v>
      </c>
      <c r="Q50" s="154">
        <v>1.3559762167216836</v>
      </c>
      <c r="R50" s="9">
        <v>40.697817349965867</v>
      </c>
    </row>
    <row r="51" spans="1:18" x14ac:dyDescent="0.3">
      <c r="A51" s="46">
        <v>50</v>
      </c>
      <c r="B51" s="7">
        <v>4160</v>
      </c>
      <c r="C51" s="7">
        <v>11070</v>
      </c>
      <c r="D51" s="7">
        <v>77</v>
      </c>
      <c r="E51" s="7">
        <v>3.7</v>
      </c>
      <c r="F51" s="8">
        <v>822</v>
      </c>
      <c r="G51" s="7">
        <v>7.1</v>
      </c>
      <c r="H51" s="155">
        <f t="shared" si="1"/>
        <v>910.50014961153011</v>
      </c>
      <c r="I51" s="155">
        <f t="shared" si="2"/>
        <v>942.13070376471387</v>
      </c>
      <c r="J51" s="155">
        <f t="shared" si="3"/>
        <v>971.97118666109452</v>
      </c>
      <c r="K51" s="155">
        <f t="shared" si="4"/>
        <v>1056.7506558321452</v>
      </c>
      <c r="L51" s="15">
        <v>1837.7129</v>
      </c>
      <c r="M51" s="15">
        <v>1901.5545999999999</v>
      </c>
      <c r="N51" s="15">
        <v>1961.7833000000001</v>
      </c>
      <c r="O51" s="15">
        <v>2132.8984</v>
      </c>
      <c r="P51" s="153">
        <f t="shared" si="5"/>
        <v>295.18550000000005</v>
      </c>
      <c r="Q51" s="154">
        <v>7.3381328707253664</v>
      </c>
      <c r="R51" s="9">
        <v>121.10132441718348</v>
      </c>
    </row>
    <row r="53" spans="1:18" x14ac:dyDescent="0.3">
      <c r="R53" s="2" t="s">
        <v>6</v>
      </c>
    </row>
    <row r="54" spans="1:18" x14ac:dyDescent="0.3">
      <c r="R54" s="20">
        <v>132.13225007953193</v>
      </c>
    </row>
    <row r="55" spans="1:18" x14ac:dyDescent="0.3">
      <c r="R55" s="20">
        <v>61.495664192238941</v>
      </c>
    </row>
    <row r="56" spans="1:18" x14ac:dyDescent="0.3">
      <c r="R56" s="20">
        <v>63.815873923763128</v>
      </c>
    </row>
    <row r="57" spans="1:18" x14ac:dyDescent="0.3">
      <c r="M57" s="150" t="s">
        <v>133</v>
      </c>
      <c r="N57" s="151" t="s">
        <v>10</v>
      </c>
      <c r="O57" t="s">
        <v>134</v>
      </c>
      <c r="P57">
        <f>CORREL(P2:P51,Q2:Q51)</f>
        <v>0.93353522502258834</v>
      </c>
      <c r="R57" s="20">
        <v>35.093443936231935</v>
      </c>
    </row>
    <row r="58" spans="1:18" x14ac:dyDescent="0.3">
      <c r="R58" s="20">
        <v>154.60808255972611</v>
      </c>
    </row>
    <row r="59" spans="1:18" x14ac:dyDescent="0.3">
      <c r="R59" s="20">
        <v>115.04410483396168</v>
      </c>
    </row>
    <row r="60" spans="1:18" x14ac:dyDescent="0.3">
      <c r="R60" s="20">
        <v>86.78</v>
      </c>
    </row>
    <row r="61" spans="1:18" x14ac:dyDescent="0.3">
      <c r="R61" s="20">
        <v>136.98249030195177</v>
      </c>
    </row>
    <row r="62" spans="1:18" x14ac:dyDescent="0.3">
      <c r="R62" s="20">
        <v>59.889634517979047</v>
      </c>
    </row>
    <row r="63" spans="1:18" x14ac:dyDescent="0.3">
      <c r="R63" s="20">
        <v>129.36411824238158</v>
      </c>
    </row>
    <row r="64" spans="1:18" x14ac:dyDescent="0.3">
      <c r="R64" s="20">
        <v>70.088894514049372</v>
      </c>
    </row>
    <row r="65" spans="18:18" x14ac:dyDescent="0.3">
      <c r="R65" s="20">
        <v>134.56300180410358</v>
      </c>
    </row>
    <row r="66" spans="18:18" x14ac:dyDescent="0.3">
      <c r="R66" s="20">
        <v>61.086731932626599</v>
      </c>
    </row>
    <row r="67" spans="18:18" x14ac:dyDescent="0.3">
      <c r="R67" s="20">
        <v>178.48437690805545</v>
      </c>
    </row>
    <row r="68" spans="18:18" x14ac:dyDescent="0.3">
      <c r="R68" s="20">
        <v>156.25311472658595</v>
      </c>
    </row>
    <row r="69" spans="18:18" x14ac:dyDescent="0.3">
      <c r="R69" s="20">
        <v>127.84232770117661</v>
      </c>
    </row>
    <row r="70" spans="18:18" x14ac:dyDescent="0.3">
      <c r="R70" s="20">
        <v>40.697817349965867</v>
      </c>
    </row>
    <row r="71" spans="18:18" x14ac:dyDescent="0.3">
      <c r="R71" s="20">
        <v>121.10132441718348</v>
      </c>
    </row>
  </sheetData>
  <sortState ref="A2:M51">
    <sortCondition ref="A2:A5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70" zoomScaleNormal="70" workbookViewId="0">
      <selection activeCell="P29" sqref="P29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13</v>
      </c>
      <c r="H1" s="6" t="s">
        <v>16</v>
      </c>
      <c r="I1" s="6" t="s">
        <v>26</v>
      </c>
      <c r="J1" s="6" t="s">
        <v>44</v>
      </c>
    </row>
    <row r="2" spans="1:11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5">
        <v>1962.6158</v>
      </c>
      <c r="H2" s="15">
        <v>1980.8914</v>
      </c>
      <c r="I2" s="15">
        <v>1999.2659000000001</v>
      </c>
      <c r="J2" s="15">
        <v>2052.6731</v>
      </c>
      <c r="K2" s="17"/>
    </row>
    <row r="3" spans="1:11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5">
        <v>1977.8445999999999</v>
      </c>
      <c r="H3" s="15">
        <v>1973.9677999999999</v>
      </c>
      <c r="I3" s="15">
        <v>1979.6262999999999</v>
      </c>
      <c r="J3" s="15">
        <v>2024.7709</v>
      </c>
      <c r="K3" s="17"/>
    </row>
    <row r="4" spans="1:11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5">
        <v>1972.0773999999999</v>
      </c>
      <c r="H4" s="15">
        <v>1972.8451</v>
      </c>
      <c r="I4" s="15">
        <v>1977.0972999999999</v>
      </c>
      <c r="J4" s="15">
        <v>2058.7212</v>
      </c>
      <c r="K4" s="17"/>
    </row>
    <row r="5" spans="1:11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5">
        <v>1992.2582</v>
      </c>
      <c r="H5" s="15">
        <v>1985.3198</v>
      </c>
      <c r="I5" s="15">
        <v>1994.1442999999999</v>
      </c>
      <c r="J5" s="15">
        <v>2052.5167999999999</v>
      </c>
      <c r="K5" s="17"/>
    </row>
    <row r="6" spans="1:11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5">
        <v>1980.1858999999999</v>
      </c>
      <c r="H6" s="15">
        <v>1973.4718</v>
      </c>
      <c r="I6" s="15">
        <v>1967.5807</v>
      </c>
      <c r="J6" s="15">
        <v>2048.4353000000001</v>
      </c>
      <c r="K6" s="17"/>
    </row>
    <row r="7" spans="1:11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5">
        <v>1932.3717999999999</v>
      </c>
      <c r="H7" s="15">
        <v>1958.4662000000001</v>
      </c>
      <c r="I7" s="15">
        <v>1988.1043999999999</v>
      </c>
      <c r="J7" s="15">
        <v>2032.4269999999999</v>
      </c>
      <c r="K7" s="17"/>
    </row>
    <row r="8" spans="1:11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5">
        <v>1972.558</v>
      </c>
      <c r="H8" s="15">
        <v>1971.8009</v>
      </c>
      <c r="I8" s="15">
        <v>1982.0948000000001</v>
      </c>
      <c r="J8" s="15">
        <v>2073.7062999999998</v>
      </c>
      <c r="K8" s="17"/>
    </row>
    <row r="9" spans="1:11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5">
        <v>2109.2262999999998</v>
      </c>
      <c r="H9" s="15">
        <v>2059.8782000000001</v>
      </c>
      <c r="I9" s="15">
        <v>2018.3435999999999</v>
      </c>
      <c r="J9" s="15">
        <v>2007.7778000000001</v>
      </c>
      <c r="K9" s="17"/>
    </row>
    <row r="10" spans="1:11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5">
        <v>1955.9363000000001</v>
      </c>
      <c r="H10" s="15">
        <v>1981.6198999999999</v>
      </c>
      <c r="I10" s="15">
        <v>2007.7058999999999</v>
      </c>
      <c r="J10" s="15">
        <v>2020.2284999999999</v>
      </c>
      <c r="K10" s="17"/>
    </row>
    <row r="11" spans="1:11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5">
        <v>1992.7511</v>
      </c>
      <c r="H11" s="15">
        <v>1996.0347999999999</v>
      </c>
      <c r="I11" s="15">
        <v>2003.7603999999999</v>
      </c>
      <c r="J11" s="15">
        <v>2031.4032</v>
      </c>
      <c r="K11" s="17"/>
    </row>
    <row r="12" spans="1:11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5">
        <v>2059.4155000000001</v>
      </c>
      <c r="H12" s="15">
        <v>2021.0853</v>
      </c>
      <c r="I12" s="15">
        <v>1998.6978999999999</v>
      </c>
      <c r="J12" s="15">
        <v>1992.3925999999999</v>
      </c>
      <c r="K12" s="17"/>
    </row>
    <row r="13" spans="1:11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5">
        <v>1899.3746000000001</v>
      </c>
      <c r="H13" s="15">
        <v>1919.6039000000001</v>
      </c>
      <c r="I13" s="15">
        <v>1962.4160999999999</v>
      </c>
      <c r="J13" s="15">
        <v>2017.1976</v>
      </c>
      <c r="K13" s="17"/>
    </row>
    <row r="14" spans="1:11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5">
        <v>2026.4946</v>
      </c>
      <c r="H14" s="15">
        <v>1996.5028</v>
      </c>
      <c r="I14" s="15">
        <v>1974.6204</v>
      </c>
      <c r="J14" s="15">
        <v>2062.9787999999999</v>
      </c>
      <c r="K14" s="17"/>
    </row>
    <row r="15" spans="1:11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5">
        <v>1957.2229</v>
      </c>
      <c r="H15" s="15">
        <v>1966.0206000000001</v>
      </c>
      <c r="I15" s="15">
        <v>1986.3227999999999</v>
      </c>
      <c r="J15" s="15">
        <v>2065.1396</v>
      </c>
      <c r="K15" s="17"/>
    </row>
    <row r="16" spans="1:11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5">
        <v>2116.875</v>
      </c>
      <c r="H16" s="15">
        <v>2108.7766000000001</v>
      </c>
      <c r="I16" s="15">
        <v>2077.739</v>
      </c>
      <c r="J16" s="15">
        <v>1967.1342999999999</v>
      </c>
      <c r="K16" s="17"/>
    </row>
    <row r="17" spans="1:11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5">
        <v>1895.6206999999999</v>
      </c>
      <c r="H17" s="15">
        <v>1930.2809999999999</v>
      </c>
      <c r="I17" s="15">
        <v>1965.8837000000001</v>
      </c>
      <c r="J17" s="15">
        <v>2073.8618000000001</v>
      </c>
      <c r="K17" s="17"/>
    </row>
    <row r="18" spans="1:11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5">
        <v>1898.0983000000001</v>
      </c>
      <c r="H18" s="15">
        <v>1926.9931999999999</v>
      </c>
      <c r="I18" s="15">
        <v>1951.3641</v>
      </c>
      <c r="J18" s="15">
        <v>2101.127</v>
      </c>
      <c r="K18" s="17"/>
    </row>
    <row r="19" spans="1:11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5">
        <v>1999.9215999999999</v>
      </c>
      <c r="H19" s="15">
        <v>1980.4485999999999</v>
      </c>
      <c r="I19" s="15">
        <v>1983.0626</v>
      </c>
      <c r="J19" s="15">
        <v>1994.9286</v>
      </c>
      <c r="K19" s="17"/>
    </row>
    <row r="20" spans="1:11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5">
        <v>1956.5966000000001</v>
      </c>
      <c r="H20" s="15">
        <v>1964.6442999999999</v>
      </c>
      <c r="I20" s="15">
        <v>1966.2246</v>
      </c>
      <c r="J20" s="15">
        <v>2080.1763000000001</v>
      </c>
      <c r="K20" s="17"/>
    </row>
    <row r="21" spans="1:11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5">
        <v>1942.1516999999999</v>
      </c>
      <c r="H21" s="15">
        <v>1980.3876</v>
      </c>
      <c r="I21" s="15">
        <v>2008.1853000000001</v>
      </c>
      <c r="J21" s="15">
        <v>2031.2391</v>
      </c>
      <c r="K21" s="17"/>
    </row>
    <row r="22" spans="1:11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5">
        <v>2007.0978</v>
      </c>
      <c r="H22" s="15">
        <v>1985.8416999999999</v>
      </c>
      <c r="I22" s="15">
        <v>1967.6776</v>
      </c>
      <c r="J22" s="15">
        <v>1990.2089000000001</v>
      </c>
      <c r="K22" s="17"/>
    </row>
    <row r="23" spans="1:11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5">
        <v>1945.3813</v>
      </c>
      <c r="H23" s="15">
        <v>1956.1638</v>
      </c>
      <c r="I23" s="15">
        <v>1953.4469999999999</v>
      </c>
      <c r="J23" s="15">
        <v>2107.8206</v>
      </c>
      <c r="K23" s="17"/>
    </row>
    <row r="24" spans="1:11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5">
        <v>2057.2123999999999</v>
      </c>
      <c r="H24" s="15">
        <v>2041.2431999999999</v>
      </c>
      <c r="I24" s="15">
        <v>2026.4969000000001</v>
      </c>
      <c r="J24" s="15">
        <v>2029.8065999999999</v>
      </c>
      <c r="K24" s="17"/>
    </row>
    <row r="25" spans="1:11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5">
        <v>1937.3413</v>
      </c>
      <c r="H25" s="15">
        <v>1941.3314</v>
      </c>
      <c r="I25" s="15">
        <v>1955.5581999999999</v>
      </c>
      <c r="J25" s="15">
        <v>2085.4475000000002</v>
      </c>
      <c r="K25" s="17"/>
    </row>
    <row r="26" spans="1:11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5">
        <v>1936.4264000000001</v>
      </c>
      <c r="H26" s="15">
        <v>1975.5217</v>
      </c>
      <c r="I26" s="15">
        <v>2005.4097999999999</v>
      </c>
      <c r="J26" s="15">
        <v>2025.7845</v>
      </c>
      <c r="K26" s="17"/>
    </row>
    <row r="27" spans="1:11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5">
        <v>1961.7566999999999</v>
      </c>
      <c r="H27" s="15">
        <v>1948.4223999999999</v>
      </c>
      <c r="I27" s="15">
        <v>1942.5082</v>
      </c>
      <c r="J27" s="15">
        <v>2074.1975000000002</v>
      </c>
      <c r="K27" s="17"/>
    </row>
    <row r="28" spans="1:11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5">
        <v>1977.6608000000001</v>
      </c>
      <c r="H28" s="15">
        <v>1992.4646</v>
      </c>
      <c r="I28" s="15">
        <v>2004.1130000000001</v>
      </c>
      <c r="J28" s="15">
        <v>1997.4501</v>
      </c>
      <c r="K28" s="17"/>
    </row>
    <row r="29" spans="1:11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5">
        <v>1946.0304000000001</v>
      </c>
      <c r="H29" s="15">
        <v>1964.3685</v>
      </c>
      <c r="I29" s="15">
        <v>1974.2118</v>
      </c>
      <c r="J29" s="15">
        <v>2049.9409000000001</v>
      </c>
      <c r="K29" s="17"/>
    </row>
    <row r="30" spans="1:11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5">
        <v>1969.0585000000001</v>
      </c>
      <c r="H30" s="15">
        <v>1968.7725</v>
      </c>
      <c r="I30" s="15">
        <v>1980.2610999999999</v>
      </c>
      <c r="J30" s="15">
        <v>2004.1677999999999</v>
      </c>
      <c r="K30" s="17"/>
    </row>
    <row r="31" spans="1:11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5">
        <v>1940.2517</v>
      </c>
      <c r="H31" s="15">
        <v>1964.5159000000001</v>
      </c>
      <c r="I31" s="15">
        <v>1995.8079</v>
      </c>
      <c r="J31" s="15">
        <v>2071.4751000000001</v>
      </c>
      <c r="K31" s="17"/>
    </row>
    <row r="32" spans="1:11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5">
        <v>2033.9630999999999</v>
      </c>
      <c r="H32" s="15">
        <v>2005.3431</v>
      </c>
      <c r="I32" s="15">
        <v>1994.4454000000001</v>
      </c>
      <c r="J32" s="15">
        <v>1994.1112000000001</v>
      </c>
      <c r="K32" s="17"/>
    </row>
    <row r="33" spans="1:11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5">
        <v>1959.3746000000001</v>
      </c>
      <c r="H33" s="15">
        <v>1974.2852</v>
      </c>
      <c r="I33" s="15">
        <v>1983.7827</v>
      </c>
      <c r="J33" s="15">
        <v>2074.7664</v>
      </c>
      <c r="K33" s="17"/>
    </row>
    <row r="34" spans="1:11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5">
        <v>2037.8596</v>
      </c>
      <c r="H34" s="15">
        <v>2016.5385000000001</v>
      </c>
      <c r="I34" s="15">
        <v>2001.7628999999999</v>
      </c>
      <c r="J34" s="15">
        <v>2019.3241</v>
      </c>
      <c r="K34" s="17"/>
    </row>
    <row r="35" spans="1:11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5">
        <v>2015.2706000000001</v>
      </c>
      <c r="H35" s="15">
        <v>2003.1237000000001</v>
      </c>
      <c r="I35" s="15">
        <v>1980.9023</v>
      </c>
      <c r="J35" s="15">
        <v>2024.7293999999999</v>
      </c>
      <c r="K35" s="17"/>
    </row>
    <row r="36" spans="1:11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5">
        <v>1955.9165</v>
      </c>
      <c r="H36" s="15">
        <v>1971.5635</v>
      </c>
      <c r="I36" s="15">
        <v>1985.3190999999999</v>
      </c>
      <c r="J36" s="15">
        <v>2071.1210999999998</v>
      </c>
      <c r="K36" s="17"/>
    </row>
    <row r="37" spans="1:11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5">
        <v>1943.0667000000001</v>
      </c>
      <c r="H37" s="15">
        <v>1957.4319</v>
      </c>
      <c r="I37" s="15">
        <v>1965.2045000000001</v>
      </c>
      <c r="J37" s="15">
        <v>2088.0468999999998</v>
      </c>
      <c r="K37" s="17"/>
    </row>
    <row r="38" spans="1:11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5">
        <v>1904.5070000000001</v>
      </c>
      <c r="H38" s="15">
        <v>1913.4203</v>
      </c>
      <c r="I38" s="15">
        <v>1942.5880999999999</v>
      </c>
      <c r="J38" s="15">
        <v>2090.4531000000002</v>
      </c>
      <c r="K38" s="17"/>
    </row>
    <row r="39" spans="1:11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5">
        <v>1875.0325</v>
      </c>
      <c r="H39" s="15">
        <v>1872.5391</v>
      </c>
      <c r="I39" s="15">
        <v>1881.0840000000001</v>
      </c>
      <c r="J39" s="15">
        <v>2106.9196999999999</v>
      </c>
      <c r="K39" s="17"/>
    </row>
    <row r="40" spans="1:11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5">
        <v>1979.4951000000001</v>
      </c>
      <c r="H40" s="15">
        <v>1996.2916</v>
      </c>
      <c r="I40" s="15">
        <v>2008.1842999999999</v>
      </c>
      <c r="J40" s="15">
        <v>2019.0590999999999</v>
      </c>
      <c r="K40" s="17"/>
    </row>
    <row r="41" spans="1:11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5">
        <v>1967.3865000000001</v>
      </c>
      <c r="H41" s="15">
        <v>1983.2239999999999</v>
      </c>
      <c r="I41" s="15">
        <v>2005.4955</v>
      </c>
      <c r="J41" s="15">
        <v>2049.2813000000001</v>
      </c>
      <c r="K41" s="17"/>
    </row>
    <row r="42" spans="1:11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5">
        <v>1938.1383000000001</v>
      </c>
      <c r="H42" s="15">
        <v>1963.5886</v>
      </c>
      <c r="I42" s="15">
        <v>1983.3126</v>
      </c>
      <c r="J42" s="15">
        <v>2089.4456</v>
      </c>
      <c r="K42" s="17"/>
    </row>
    <row r="43" spans="1:11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5">
        <v>2044.4764</v>
      </c>
      <c r="H43" s="15">
        <v>2007.8948</v>
      </c>
      <c r="I43" s="15">
        <v>1987.9931999999999</v>
      </c>
      <c r="J43" s="15">
        <v>2022.8438000000001</v>
      </c>
      <c r="K43" s="17"/>
    </row>
    <row r="44" spans="1:11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5">
        <v>1935.9341999999999</v>
      </c>
      <c r="H44" s="15">
        <v>1961.1891000000001</v>
      </c>
      <c r="I44" s="15">
        <v>1987.0700999999999</v>
      </c>
      <c r="J44" s="15">
        <v>2040.0549000000001</v>
      </c>
      <c r="K44" s="17"/>
    </row>
    <row r="45" spans="1:11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5">
        <v>1995.7268999999999</v>
      </c>
      <c r="H45" s="15">
        <v>1997.9069</v>
      </c>
      <c r="I45" s="15">
        <v>1986.6848</v>
      </c>
      <c r="J45" s="15">
        <v>1973.8578</v>
      </c>
      <c r="K45" s="17"/>
    </row>
    <row r="46" spans="1:11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5">
        <v>1944.4662000000001</v>
      </c>
      <c r="H46" s="15">
        <v>1938.8073999999999</v>
      </c>
      <c r="I46" s="15">
        <v>1935.5337999999999</v>
      </c>
      <c r="J46" s="15">
        <v>2041.1958</v>
      </c>
      <c r="K46" s="17"/>
    </row>
    <row r="47" spans="1:11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5">
        <v>1943.8761</v>
      </c>
      <c r="H47" s="15">
        <v>1946.9776999999999</v>
      </c>
      <c r="I47" s="15">
        <v>1963.6802</v>
      </c>
      <c r="J47" s="15">
        <v>2074.5408000000002</v>
      </c>
      <c r="K47" s="17"/>
    </row>
    <row r="48" spans="1:11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5">
        <v>1919.7904000000001</v>
      </c>
      <c r="H48" s="15">
        <v>1936.2909999999999</v>
      </c>
      <c r="I48" s="15">
        <v>1963.1460999999999</v>
      </c>
      <c r="J48" s="15">
        <v>2076.8661999999999</v>
      </c>
      <c r="K48" s="17"/>
    </row>
    <row r="49" spans="1:11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5">
        <v>1979.5857000000001</v>
      </c>
      <c r="H49" s="15">
        <v>1970.1102000000001</v>
      </c>
      <c r="I49" s="15">
        <v>1968.1755000000001</v>
      </c>
      <c r="J49" s="15">
        <v>2058.3110000000001</v>
      </c>
      <c r="K49" s="17"/>
    </row>
    <row r="50" spans="1:11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5">
        <v>1969.3191999999999</v>
      </c>
      <c r="H50" s="15">
        <v>1977.4820999999999</v>
      </c>
      <c r="I50" s="15">
        <v>1994.0521000000001</v>
      </c>
      <c r="J50" s="15">
        <v>2018.2765999999999</v>
      </c>
      <c r="K50" s="17"/>
    </row>
    <row r="51" spans="1:11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5">
        <v>1837.7129</v>
      </c>
      <c r="H51" s="15">
        <v>1896.5795000000001</v>
      </c>
      <c r="I51" s="15">
        <v>1951.8402000000001</v>
      </c>
      <c r="J51" s="15">
        <v>2110.6057000000001</v>
      </c>
      <c r="K51" s="17"/>
    </row>
    <row r="53" spans="1:11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6" t="s">
        <v>13</v>
      </c>
      <c r="H53" s="6" t="s">
        <v>16</v>
      </c>
      <c r="I53" s="6" t="s">
        <v>26</v>
      </c>
      <c r="J53" s="6" t="s">
        <v>44</v>
      </c>
    </row>
    <row r="54" spans="1:11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4">
        <v>1962.6158</v>
      </c>
      <c r="H54" s="24">
        <v>1980.8914</v>
      </c>
      <c r="I54" s="24">
        <v>1999.2659000000001</v>
      </c>
      <c r="J54" s="24">
        <v>2052.6731</v>
      </c>
      <c r="K54" s="25"/>
    </row>
    <row r="55" spans="1:11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4">
        <v>1932.3717999999999</v>
      </c>
      <c r="H55" s="24">
        <v>1958.4662000000001</v>
      </c>
      <c r="I55" s="24">
        <v>1988.1043999999999</v>
      </c>
      <c r="J55" s="24">
        <v>2032.4269999999999</v>
      </c>
      <c r="K55" s="25"/>
    </row>
    <row r="56" spans="1:11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4">
        <v>1955.9363000000001</v>
      </c>
      <c r="H56" s="24">
        <v>1981.6198999999999</v>
      </c>
      <c r="I56" s="24">
        <v>2007.7058999999999</v>
      </c>
      <c r="J56" s="24">
        <v>2020.2284999999999</v>
      </c>
      <c r="K56" s="25"/>
    </row>
    <row r="57" spans="1:11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4">
        <v>1992.7511</v>
      </c>
      <c r="H57" s="24">
        <v>1996.0347999999999</v>
      </c>
      <c r="I57" s="24">
        <v>2003.7603999999999</v>
      </c>
      <c r="J57" s="24">
        <v>2031.4032</v>
      </c>
      <c r="K57" s="25"/>
    </row>
    <row r="58" spans="1:11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4">
        <v>1895.6206999999999</v>
      </c>
      <c r="H58" s="24">
        <v>1930.2809999999999</v>
      </c>
      <c r="I58" s="24">
        <v>1965.8837000000001</v>
      </c>
      <c r="J58" s="24">
        <v>2073.8618000000001</v>
      </c>
      <c r="K58" s="25"/>
    </row>
    <row r="59" spans="1:11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4">
        <v>1898.0983000000001</v>
      </c>
      <c r="H59" s="24">
        <v>1926.9931999999999</v>
      </c>
      <c r="I59" s="24">
        <v>1951.3641</v>
      </c>
      <c r="J59" s="24">
        <v>2101.127</v>
      </c>
      <c r="K59" s="25"/>
    </row>
    <row r="60" spans="1:11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4">
        <v>1999.9215999999999</v>
      </c>
      <c r="H60" s="24">
        <v>1980.4485999999999</v>
      </c>
      <c r="I60" s="24">
        <v>1983.0626</v>
      </c>
      <c r="J60" s="24">
        <v>1994.9286</v>
      </c>
      <c r="K60" s="25"/>
    </row>
    <row r="61" spans="1:11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4">
        <v>1942.1516999999999</v>
      </c>
      <c r="H61" s="24">
        <v>1980.3876</v>
      </c>
      <c r="I61" s="24">
        <v>2008.1853000000001</v>
      </c>
      <c r="J61" s="24">
        <v>2031.2391</v>
      </c>
      <c r="K61" s="25"/>
    </row>
    <row r="62" spans="1:11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4">
        <v>1936.4264000000001</v>
      </c>
      <c r="H62" s="24">
        <v>1975.5217</v>
      </c>
      <c r="I62" s="24">
        <v>2005.4097999999999</v>
      </c>
      <c r="J62" s="24">
        <v>2025.7845</v>
      </c>
      <c r="K62" s="25"/>
    </row>
    <row r="63" spans="1:11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4">
        <v>1961.7566999999999</v>
      </c>
      <c r="H63" s="24">
        <v>1948.4223999999999</v>
      </c>
      <c r="I63" s="24">
        <v>1942.5082</v>
      </c>
      <c r="J63" s="24">
        <v>2074.1975000000002</v>
      </c>
      <c r="K63" s="25"/>
    </row>
    <row r="64" spans="1:11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4">
        <v>2015.2706000000001</v>
      </c>
      <c r="H64" s="24">
        <v>2003.1237000000001</v>
      </c>
      <c r="I64" s="24">
        <v>1980.9023</v>
      </c>
      <c r="J64" s="24">
        <v>2024.7293999999999</v>
      </c>
      <c r="K64" s="25"/>
    </row>
    <row r="65" spans="1:11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4">
        <v>1967.3865000000001</v>
      </c>
      <c r="H65" s="24">
        <v>1983.2239999999999</v>
      </c>
      <c r="I65" s="24">
        <v>2005.4955</v>
      </c>
      <c r="J65" s="24">
        <v>2049.2813000000001</v>
      </c>
      <c r="K65" s="25"/>
    </row>
    <row r="66" spans="1:11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4">
        <v>2044.4764</v>
      </c>
      <c r="H66" s="24">
        <v>2007.8948</v>
      </c>
      <c r="I66" s="24">
        <v>1987.9931999999999</v>
      </c>
      <c r="J66" s="24">
        <v>2022.8438000000001</v>
      </c>
      <c r="K66" s="25"/>
    </row>
    <row r="67" spans="1:11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4">
        <v>1935.9341999999999</v>
      </c>
      <c r="H67" s="24">
        <v>1961.1891000000001</v>
      </c>
      <c r="I67" s="24">
        <v>1987.0700999999999</v>
      </c>
      <c r="J67" s="24">
        <v>2040.0549000000001</v>
      </c>
      <c r="K67" s="25"/>
    </row>
    <row r="68" spans="1:11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4">
        <v>1943.8761</v>
      </c>
      <c r="H68" s="24">
        <v>1946.9776999999999</v>
      </c>
      <c r="I68" s="24">
        <v>1963.6802</v>
      </c>
      <c r="J68" s="24">
        <v>2074.5408000000002</v>
      </c>
      <c r="K68" s="25"/>
    </row>
    <row r="69" spans="1:11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4">
        <v>1919.7904000000001</v>
      </c>
      <c r="H69" s="24">
        <v>1936.2909999999999</v>
      </c>
      <c r="I69" s="24">
        <v>1963.1460999999999</v>
      </c>
      <c r="J69" s="24">
        <v>2076.8661999999999</v>
      </c>
      <c r="K69" s="25"/>
    </row>
    <row r="70" spans="1:11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4">
        <v>1969.3191999999999</v>
      </c>
      <c r="H70" s="24">
        <v>1977.4820999999999</v>
      </c>
      <c r="I70" s="24">
        <v>1994.0521000000001</v>
      </c>
      <c r="J70" s="24">
        <v>2018.2765999999999</v>
      </c>
      <c r="K70" s="25"/>
    </row>
    <row r="71" spans="1:11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4">
        <v>1837.7129</v>
      </c>
      <c r="H71" s="24">
        <v>1896.5795000000001</v>
      </c>
      <c r="I71" s="24">
        <v>1951.8402000000001</v>
      </c>
      <c r="J71" s="24">
        <v>2110.6057000000001</v>
      </c>
      <c r="K71" s="2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" zoomScale="70" zoomScaleNormal="70" workbookViewId="0">
      <selection activeCell="G1" sqref="G1:J51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13</v>
      </c>
      <c r="H1" s="6" t="s">
        <v>18</v>
      </c>
      <c r="I1" s="6" t="s">
        <v>30</v>
      </c>
      <c r="J1" s="6" t="s">
        <v>50</v>
      </c>
    </row>
    <row r="2" spans="1:11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5">
        <v>1962.6158</v>
      </c>
      <c r="H2" s="15">
        <v>1974.8541</v>
      </c>
      <c r="I2" s="15">
        <v>1993.1271999999999</v>
      </c>
      <c r="J2" s="15">
        <v>2033.0989999999999</v>
      </c>
      <c r="K2" s="17"/>
    </row>
    <row r="3" spans="1:11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5">
        <v>1977.8445999999999</v>
      </c>
      <c r="H3" s="15">
        <v>1975.0304000000001</v>
      </c>
      <c r="I3" s="15">
        <v>1981.8239000000001</v>
      </c>
      <c r="J3" s="15">
        <v>2005.1570999999999</v>
      </c>
      <c r="K3" s="17"/>
    </row>
    <row r="4" spans="1:11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5">
        <v>1972.0773999999999</v>
      </c>
      <c r="H4" s="15">
        <v>1966.9258</v>
      </c>
      <c r="I4" s="15">
        <v>1964.2428</v>
      </c>
      <c r="J4" s="15">
        <v>2042.2952</v>
      </c>
      <c r="K4" s="17"/>
    </row>
    <row r="5" spans="1:11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5">
        <v>1992.2582</v>
      </c>
      <c r="H5" s="15">
        <v>1983.7941000000001</v>
      </c>
      <c r="I5" s="15">
        <v>1993.0889</v>
      </c>
      <c r="J5" s="15">
        <v>2040.587</v>
      </c>
      <c r="K5" s="17"/>
    </row>
    <row r="6" spans="1:11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5">
        <v>1980.1858999999999</v>
      </c>
      <c r="H6" s="15">
        <v>1971.8028999999999</v>
      </c>
      <c r="I6" s="15">
        <v>1963.6668999999999</v>
      </c>
      <c r="J6" s="15">
        <v>2032.8036999999999</v>
      </c>
      <c r="K6" s="17"/>
    </row>
    <row r="7" spans="1:11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5">
        <v>1932.3717999999999</v>
      </c>
      <c r="H7" s="15">
        <v>1959.693</v>
      </c>
      <c r="I7" s="15">
        <v>1991.5856000000001</v>
      </c>
      <c r="J7" s="15">
        <v>2036.7197000000001</v>
      </c>
      <c r="K7" s="17"/>
    </row>
    <row r="8" spans="1:11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5">
        <v>1972.558</v>
      </c>
      <c r="H8" s="15">
        <v>1963.3903</v>
      </c>
      <c r="I8" s="15">
        <v>1962.5178000000001</v>
      </c>
      <c r="J8" s="15">
        <v>2063.4661000000001</v>
      </c>
      <c r="K8" s="17"/>
    </row>
    <row r="9" spans="1:11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5">
        <v>2109.2262999999998</v>
      </c>
      <c r="H9" s="15">
        <v>2055.6860000000001</v>
      </c>
      <c r="I9" s="15">
        <v>2012.1477</v>
      </c>
      <c r="J9" s="15">
        <v>1993.1527000000001</v>
      </c>
      <c r="K9" s="17"/>
    </row>
    <row r="10" spans="1:11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5">
        <v>1955.9363000000001</v>
      </c>
      <c r="H10" s="15">
        <v>1980.3162</v>
      </c>
      <c r="I10" s="15">
        <v>2009.8320000000001</v>
      </c>
      <c r="J10" s="15">
        <v>2028.4223999999999</v>
      </c>
      <c r="K10" s="17"/>
    </row>
    <row r="11" spans="1:11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5">
        <v>1992.7511</v>
      </c>
      <c r="H11" s="15">
        <v>1995.2858000000001</v>
      </c>
      <c r="I11" s="15">
        <v>2001.7426</v>
      </c>
      <c r="J11" s="15">
        <v>2016.3581999999999</v>
      </c>
      <c r="K11" s="17"/>
    </row>
    <row r="12" spans="1:11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5">
        <v>2059.4155000000001</v>
      </c>
      <c r="H12" s="15">
        <v>2012.3666000000001</v>
      </c>
      <c r="I12" s="15">
        <v>1994.8925999999999</v>
      </c>
      <c r="J12" s="15">
        <v>1987.1686</v>
      </c>
      <c r="K12" s="17"/>
    </row>
    <row r="13" spans="1:11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5">
        <v>1899.3746000000001</v>
      </c>
      <c r="H13" s="15">
        <v>1906.3196</v>
      </c>
      <c r="I13" s="15">
        <v>1937.5352</v>
      </c>
      <c r="J13" s="15">
        <v>2009.9462000000001</v>
      </c>
      <c r="K13" s="17"/>
    </row>
    <row r="14" spans="1:11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5">
        <v>2026.4946</v>
      </c>
      <c r="H14" s="15">
        <v>1999.4357</v>
      </c>
      <c r="I14" s="15">
        <v>1973.8598999999999</v>
      </c>
      <c r="J14" s="15">
        <v>2042.1217999999999</v>
      </c>
      <c r="K14" s="17"/>
    </row>
    <row r="15" spans="1:11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5">
        <v>1957.2229</v>
      </c>
      <c r="H15" s="15">
        <v>1956.3035</v>
      </c>
      <c r="I15" s="15">
        <v>1964.1548</v>
      </c>
      <c r="J15" s="15">
        <v>2052.2429000000002</v>
      </c>
      <c r="K15" s="17"/>
    </row>
    <row r="16" spans="1:11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5">
        <v>2116.875</v>
      </c>
      <c r="H16" s="15">
        <v>2103.1505999999999</v>
      </c>
      <c r="I16" s="15">
        <v>2066.9438</v>
      </c>
      <c r="J16" s="15">
        <v>1944.0433</v>
      </c>
      <c r="K16" s="17"/>
    </row>
    <row r="17" spans="1:11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5">
        <v>1895.6206999999999</v>
      </c>
      <c r="H17" s="15">
        <v>1922.7727</v>
      </c>
      <c r="I17" s="15">
        <v>1960.6575</v>
      </c>
      <c r="J17" s="15">
        <v>2040.1648</v>
      </c>
      <c r="K17" s="17"/>
    </row>
    <row r="18" spans="1:11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5">
        <v>1898.0983000000001</v>
      </c>
      <c r="H18" s="15">
        <v>1922.4852000000001</v>
      </c>
      <c r="I18" s="15">
        <v>1947.8018999999999</v>
      </c>
      <c r="J18" s="15">
        <v>2084.7060999999999</v>
      </c>
      <c r="K18" s="17"/>
    </row>
    <row r="19" spans="1:11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5">
        <v>1999.9215999999999</v>
      </c>
      <c r="H19" s="15">
        <v>1980.5045</v>
      </c>
      <c r="I19" s="15">
        <v>1976.5923</v>
      </c>
      <c r="J19" s="15">
        <v>1991.2050999999999</v>
      </c>
      <c r="K19" s="17"/>
    </row>
    <row r="20" spans="1:11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5">
        <v>1956.5966000000001</v>
      </c>
      <c r="H20" s="15">
        <v>1960.6265000000001</v>
      </c>
      <c r="I20" s="15">
        <v>1955.0137999999999</v>
      </c>
      <c r="J20" s="15">
        <v>2073.8906000000002</v>
      </c>
      <c r="K20" s="17"/>
    </row>
    <row r="21" spans="1:11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5">
        <v>1942.1516999999999</v>
      </c>
      <c r="H21" s="15">
        <v>1976.5116</v>
      </c>
      <c r="I21" s="15">
        <v>2005.9957999999999</v>
      </c>
      <c r="J21" s="15">
        <v>2022.1674</v>
      </c>
      <c r="K21" s="17"/>
    </row>
    <row r="22" spans="1:11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5">
        <v>2007.0978</v>
      </c>
      <c r="H22" s="15">
        <v>1984.4301</v>
      </c>
      <c r="I22" s="15">
        <v>1967.8518999999999</v>
      </c>
      <c r="J22" s="15">
        <v>1989.0693000000001</v>
      </c>
      <c r="K22" s="17"/>
    </row>
    <row r="23" spans="1:11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5">
        <v>1945.3813</v>
      </c>
      <c r="H23" s="15">
        <v>1948.4656</v>
      </c>
      <c r="I23" s="15">
        <v>1940.9381000000001</v>
      </c>
      <c r="J23" s="15">
        <v>2101.7357999999999</v>
      </c>
      <c r="K23" s="17"/>
    </row>
    <row r="24" spans="1:11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5">
        <v>2057.2123999999999</v>
      </c>
      <c r="H24" s="15">
        <v>2035.3804</v>
      </c>
      <c r="I24" s="15">
        <v>2015.2893999999999</v>
      </c>
      <c r="J24" s="15">
        <v>2026.4359999999999</v>
      </c>
      <c r="K24" s="17"/>
    </row>
    <row r="25" spans="1:11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5">
        <v>1937.3413</v>
      </c>
      <c r="H25" s="15">
        <v>1936.1648</v>
      </c>
      <c r="I25" s="15">
        <v>1936.4387999999999</v>
      </c>
      <c r="J25" s="15">
        <v>2079.0427</v>
      </c>
      <c r="K25" s="17"/>
    </row>
    <row r="26" spans="1:11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5">
        <v>1936.4264000000001</v>
      </c>
      <c r="H26" s="15">
        <v>1972.3554999999999</v>
      </c>
      <c r="I26" s="15">
        <v>2000.7526</v>
      </c>
      <c r="J26" s="15">
        <v>2021.1611</v>
      </c>
      <c r="K26" s="17"/>
    </row>
    <row r="27" spans="1:11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5">
        <v>1961.7566999999999</v>
      </c>
      <c r="H27" s="15">
        <v>1947.0929000000001</v>
      </c>
      <c r="I27" s="15">
        <v>1937.4037000000001</v>
      </c>
      <c r="J27" s="15">
        <v>2076.8944999999999</v>
      </c>
      <c r="K27" s="17"/>
    </row>
    <row r="28" spans="1:11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5">
        <v>1977.6608000000001</v>
      </c>
      <c r="H28" s="15">
        <v>1994.2331999999999</v>
      </c>
      <c r="I28" s="15">
        <v>2010.3251</v>
      </c>
      <c r="J28" s="15">
        <v>2006.7726</v>
      </c>
      <c r="K28" s="17"/>
    </row>
    <row r="29" spans="1:11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5">
        <v>1946.0304000000001</v>
      </c>
      <c r="H29" s="15">
        <v>1953.6809000000001</v>
      </c>
      <c r="I29" s="15">
        <v>1952.2727</v>
      </c>
      <c r="J29" s="15">
        <v>2018.8108999999999</v>
      </c>
      <c r="K29" s="17"/>
    </row>
    <row r="30" spans="1:11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5">
        <v>1969.0585000000001</v>
      </c>
      <c r="H30" s="15">
        <v>1970.5083</v>
      </c>
      <c r="I30" s="15">
        <v>1989.0198</v>
      </c>
      <c r="J30" s="15">
        <v>2001.6532</v>
      </c>
      <c r="K30" s="17"/>
    </row>
    <row r="31" spans="1:11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5">
        <v>1940.2517</v>
      </c>
      <c r="H31" s="15">
        <v>1956.4010000000001</v>
      </c>
      <c r="I31" s="15">
        <v>1976.8190999999999</v>
      </c>
      <c r="J31" s="15">
        <v>2063.2800000000002</v>
      </c>
      <c r="K31" s="17"/>
    </row>
    <row r="32" spans="1:11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5">
        <v>2033.9630999999999</v>
      </c>
      <c r="H32" s="15">
        <v>2008.5585000000001</v>
      </c>
      <c r="I32" s="15">
        <v>1999.6071999999999</v>
      </c>
      <c r="J32" s="15">
        <v>2000.2802999999999</v>
      </c>
      <c r="K32" s="17"/>
    </row>
    <row r="33" spans="1:11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5">
        <v>1959.3746000000001</v>
      </c>
      <c r="H33" s="15">
        <v>1971.0110999999999</v>
      </c>
      <c r="I33" s="15">
        <v>1974.4182000000001</v>
      </c>
      <c r="J33" s="15">
        <v>2061.4564999999998</v>
      </c>
      <c r="K33" s="17"/>
    </row>
    <row r="34" spans="1:11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5">
        <v>2037.8596</v>
      </c>
      <c r="H34" s="15">
        <v>2015.7766999999999</v>
      </c>
      <c r="I34" s="15">
        <v>2005.2244000000001</v>
      </c>
      <c r="J34" s="15">
        <v>2008.5878</v>
      </c>
      <c r="K34" s="17"/>
    </row>
    <row r="35" spans="1:11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5">
        <v>2015.2706000000001</v>
      </c>
      <c r="H35" s="15">
        <v>2007.1556</v>
      </c>
      <c r="I35" s="15">
        <v>1992.8622</v>
      </c>
      <c r="J35" s="15">
        <v>2012.2031999999999</v>
      </c>
      <c r="K35" s="17"/>
    </row>
    <row r="36" spans="1:11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5">
        <v>1955.9165</v>
      </c>
      <c r="H36" s="15">
        <v>1964.5894000000001</v>
      </c>
      <c r="I36" s="15">
        <v>1978.4457</v>
      </c>
      <c r="J36" s="15">
        <v>2035.9299000000001</v>
      </c>
      <c r="K36" s="17"/>
    </row>
    <row r="37" spans="1:11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5">
        <v>1943.0667000000001</v>
      </c>
      <c r="H37" s="15">
        <v>1953.1493</v>
      </c>
      <c r="I37" s="15">
        <v>1958.8081999999999</v>
      </c>
      <c r="J37" s="15">
        <v>2072.9072000000001</v>
      </c>
      <c r="K37" s="17"/>
    </row>
    <row r="38" spans="1:11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5">
        <v>1904.5070000000001</v>
      </c>
      <c r="H38" s="15">
        <v>1912.9698000000001</v>
      </c>
      <c r="I38" s="15">
        <v>1949.8864000000001</v>
      </c>
      <c r="J38" s="15">
        <v>2092.5671000000002</v>
      </c>
      <c r="K38" s="17"/>
    </row>
    <row r="39" spans="1:11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5">
        <v>1875.0325</v>
      </c>
      <c r="H39" s="15">
        <v>1869.9342999999999</v>
      </c>
      <c r="I39" s="15">
        <v>1876.806</v>
      </c>
      <c r="J39" s="15">
        <v>2119.6594</v>
      </c>
      <c r="K39" s="17"/>
    </row>
    <row r="40" spans="1:11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5">
        <v>1979.4951000000001</v>
      </c>
      <c r="H40" s="15">
        <v>1994.2829999999999</v>
      </c>
      <c r="I40" s="15">
        <v>2005.9776999999999</v>
      </c>
      <c r="J40" s="15">
        <v>2009.2091</v>
      </c>
      <c r="K40" s="17"/>
    </row>
    <row r="41" spans="1:11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5">
        <v>1967.3865000000001</v>
      </c>
      <c r="H41" s="15">
        <v>1971.4971</v>
      </c>
      <c r="I41" s="15">
        <v>1989.1043999999999</v>
      </c>
      <c r="J41" s="15">
        <v>2046.3868</v>
      </c>
      <c r="K41" s="17"/>
    </row>
    <row r="42" spans="1:11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5">
        <v>1938.1383000000001</v>
      </c>
      <c r="H42" s="15">
        <v>1958.748</v>
      </c>
      <c r="I42" s="15">
        <v>1975.9512999999999</v>
      </c>
      <c r="J42" s="15">
        <v>2070.9164999999998</v>
      </c>
      <c r="K42" s="17"/>
    </row>
    <row r="43" spans="1:11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5">
        <v>2044.4764</v>
      </c>
      <c r="H43" s="15">
        <v>2010.3761999999999</v>
      </c>
      <c r="I43" s="15">
        <v>1989.6595</v>
      </c>
      <c r="J43" s="15">
        <v>2008.4869000000001</v>
      </c>
      <c r="K43" s="17"/>
    </row>
    <row r="44" spans="1:11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5">
        <v>1935.9341999999999</v>
      </c>
      <c r="H44" s="15">
        <v>1954.0291999999999</v>
      </c>
      <c r="I44" s="15">
        <v>1976.5984000000001</v>
      </c>
      <c r="J44" s="15">
        <v>2032.923</v>
      </c>
      <c r="K44" s="17"/>
    </row>
    <row r="45" spans="1:11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5">
        <v>1995.7268999999999</v>
      </c>
      <c r="H45" s="15">
        <v>1998.7723000000001</v>
      </c>
      <c r="I45" s="15">
        <v>1989.1405999999999</v>
      </c>
      <c r="J45" s="15">
        <v>1963.4993999999999</v>
      </c>
      <c r="K45" s="17"/>
    </row>
    <row r="46" spans="1:11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5">
        <v>1944.4662000000001</v>
      </c>
      <c r="H46" s="15">
        <v>1937.5154</v>
      </c>
      <c r="I46" s="15">
        <v>1932.3235</v>
      </c>
      <c r="J46" s="15">
        <v>2014.6744000000001</v>
      </c>
      <c r="K46" s="17"/>
    </row>
    <row r="47" spans="1:11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5">
        <v>1943.8761</v>
      </c>
      <c r="H47" s="15">
        <v>1941.0488</v>
      </c>
      <c r="I47" s="15">
        <v>1947.7157</v>
      </c>
      <c r="J47" s="15">
        <v>2071.6244999999999</v>
      </c>
      <c r="K47" s="17"/>
    </row>
    <row r="48" spans="1:11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5">
        <v>1919.7904000000001</v>
      </c>
      <c r="H48" s="15">
        <v>1929.6202000000001</v>
      </c>
      <c r="I48" s="15">
        <v>1951.9734000000001</v>
      </c>
      <c r="J48" s="15">
        <v>2067.5</v>
      </c>
      <c r="K48" s="17"/>
    </row>
    <row r="49" spans="1:11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5">
        <v>1979.5857000000001</v>
      </c>
      <c r="H49" s="15">
        <v>1970.6185</v>
      </c>
      <c r="I49" s="15">
        <v>1970.8246999999999</v>
      </c>
      <c r="J49" s="15">
        <v>2040.5337</v>
      </c>
      <c r="K49" s="17"/>
    </row>
    <row r="50" spans="1:11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5">
        <v>1969.3191999999999</v>
      </c>
      <c r="H50" s="15">
        <v>1979.0487000000001</v>
      </c>
      <c r="I50" s="15">
        <v>2002.5257999999999</v>
      </c>
      <c r="J50" s="15">
        <v>2014.2474</v>
      </c>
      <c r="K50" s="17"/>
    </row>
    <row r="51" spans="1:11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5">
        <v>1837.7129</v>
      </c>
      <c r="H51" s="15">
        <v>1884.8638000000001</v>
      </c>
      <c r="I51" s="15">
        <v>1945.9481000000001</v>
      </c>
      <c r="J51" s="15">
        <v>2057.3236999999999</v>
      </c>
      <c r="K51" s="17"/>
    </row>
    <row r="53" spans="1:11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6" t="s">
        <v>13</v>
      </c>
      <c r="H53" s="6" t="s">
        <v>18</v>
      </c>
      <c r="I53" s="6" t="s">
        <v>30</v>
      </c>
      <c r="J53" s="6" t="s">
        <v>50</v>
      </c>
    </row>
    <row r="54" spans="1:11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4">
        <v>1962.6158</v>
      </c>
      <c r="H54" s="24">
        <v>1974.8541</v>
      </c>
      <c r="I54" s="24">
        <v>1993.1271999999999</v>
      </c>
      <c r="J54" s="24">
        <v>2033.0989999999999</v>
      </c>
      <c r="K54" s="25"/>
    </row>
    <row r="55" spans="1:11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4">
        <v>1932.3717999999999</v>
      </c>
      <c r="H55" s="24">
        <v>1959.693</v>
      </c>
      <c r="I55" s="24">
        <v>1991.5856000000001</v>
      </c>
      <c r="J55" s="24">
        <v>2036.7197000000001</v>
      </c>
      <c r="K55" s="25"/>
    </row>
    <row r="56" spans="1:11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4">
        <v>1955.9363000000001</v>
      </c>
      <c r="H56" s="24">
        <v>1980.3162</v>
      </c>
      <c r="I56" s="24">
        <v>2009.8320000000001</v>
      </c>
      <c r="J56" s="24">
        <v>2028.4223999999999</v>
      </c>
      <c r="K56" s="25"/>
    </row>
    <row r="57" spans="1:11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4">
        <v>1992.7511</v>
      </c>
      <c r="H57" s="24">
        <v>1995.2858000000001</v>
      </c>
      <c r="I57" s="24">
        <v>2001.7426</v>
      </c>
      <c r="J57" s="24">
        <v>2016.3581999999999</v>
      </c>
      <c r="K57" s="25"/>
    </row>
    <row r="58" spans="1:11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4">
        <v>1895.6206999999999</v>
      </c>
      <c r="H58" s="24">
        <v>1922.7727</v>
      </c>
      <c r="I58" s="24">
        <v>1960.6575</v>
      </c>
      <c r="J58" s="24">
        <v>2040.1648</v>
      </c>
      <c r="K58" s="25"/>
    </row>
    <row r="59" spans="1:11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4">
        <v>1898.0983000000001</v>
      </c>
      <c r="H59" s="24">
        <v>1922.4852000000001</v>
      </c>
      <c r="I59" s="24">
        <v>1947.8018999999999</v>
      </c>
      <c r="J59" s="24">
        <v>2084.7060999999999</v>
      </c>
      <c r="K59" s="25"/>
    </row>
    <row r="60" spans="1:11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4">
        <v>1999.9215999999999</v>
      </c>
      <c r="H60" s="24">
        <v>1980.5045</v>
      </c>
      <c r="I60" s="24">
        <v>1976.5923</v>
      </c>
      <c r="J60" s="24">
        <v>1991.2050999999999</v>
      </c>
      <c r="K60" s="25"/>
    </row>
    <row r="61" spans="1:11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4">
        <v>1942.1516999999999</v>
      </c>
      <c r="H61" s="24">
        <v>1976.5116</v>
      </c>
      <c r="I61" s="24">
        <v>2005.9957999999999</v>
      </c>
      <c r="J61" s="24">
        <v>2022.1674</v>
      </c>
      <c r="K61" s="25"/>
    </row>
    <row r="62" spans="1:11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4">
        <v>1936.4264000000001</v>
      </c>
      <c r="H62" s="24">
        <v>1972.3554999999999</v>
      </c>
      <c r="I62" s="24">
        <v>2000.7526</v>
      </c>
      <c r="J62" s="24">
        <v>2021.1611</v>
      </c>
      <c r="K62" s="25"/>
    </row>
    <row r="63" spans="1:11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4">
        <v>1961.7566999999999</v>
      </c>
      <c r="H63" s="24">
        <v>1947.0929000000001</v>
      </c>
      <c r="I63" s="24">
        <v>1937.4037000000001</v>
      </c>
      <c r="J63" s="24">
        <v>2076.8944999999999</v>
      </c>
      <c r="K63" s="25"/>
    </row>
    <row r="64" spans="1:11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4">
        <v>2015.2706000000001</v>
      </c>
      <c r="H64" s="24">
        <v>2007.1556</v>
      </c>
      <c r="I64" s="24">
        <v>1992.8622</v>
      </c>
      <c r="J64" s="24">
        <v>2012.2031999999999</v>
      </c>
      <c r="K64" s="25"/>
    </row>
    <row r="65" spans="1:11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4">
        <v>1967.3865000000001</v>
      </c>
      <c r="H65" s="24">
        <v>1971.4971</v>
      </c>
      <c r="I65" s="24">
        <v>1989.1043999999999</v>
      </c>
      <c r="J65" s="24">
        <v>2046.3868</v>
      </c>
      <c r="K65" s="25"/>
    </row>
    <row r="66" spans="1:11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4">
        <v>2044.4764</v>
      </c>
      <c r="H66" s="24">
        <v>2010.3761999999999</v>
      </c>
      <c r="I66" s="24">
        <v>1989.6595</v>
      </c>
      <c r="J66" s="24">
        <v>2008.4869000000001</v>
      </c>
      <c r="K66" s="25"/>
    </row>
    <row r="67" spans="1:11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4">
        <v>1935.9341999999999</v>
      </c>
      <c r="H67" s="24">
        <v>1954.0291999999999</v>
      </c>
      <c r="I67" s="24">
        <v>1976.5984000000001</v>
      </c>
      <c r="J67" s="24">
        <v>2032.923</v>
      </c>
      <c r="K67" s="25"/>
    </row>
    <row r="68" spans="1:11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4">
        <v>1943.8761</v>
      </c>
      <c r="H68" s="24">
        <v>1941.0488</v>
      </c>
      <c r="I68" s="24">
        <v>1947.7157</v>
      </c>
      <c r="J68" s="24">
        <v>2071.6244999999999</v>
      </c>
      <c r="K68" s="25"/>
    </row>
    <row r="69" spans="1:11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4">
        <v>1919.7904000000001</v>
      </c>
      <c r="H69" s="24">
        <v>1929.6202000000001</v>
      </c>
      <c r="I69" s="24">
        <v>1951.9734000000001</v>
      </c>
      <c r="J69" s="24">
        <v>2067.5</v>
      </c>
      <c r="K69" s="25"/>
    </row>
    <row r="70" spans="1:11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4">
        <v>1969.3191999999999</v>
      </c>
      <c r="H70" s="24">
        <v>1979.0487000000001</v>
      </c>
      <c r="I70" s="24">
        <v>2002.5257999999999</v>
      </c>
      <c r="J70" s="24">
        <v>2014.2474</v>
      </c>
      <c r="K70" s="25"/>
    </row>
    <row r="71" spans="1:11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4">
        <v>1837.7129</v>
      </c>
      <c r="H71" s="24">
        <v>1884.8638000000001</v>
      </c>
      <c r="I71" s="24">
        <v>1945.9481000000001</v>
      </c>
      <c r="J71" s="24">
        <v>2057.3236999999999</v>
      </c>
      <c r="K71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70" zoomScaleNormal="70" workbookViewId="0">
      <selection activeCell="M23" sqref="M23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13</v>
      </c>
      <c r="H1" s="6" t="s">
        <v>20</v>
      </c>
      <c r="I1" s="6" t="s">
        <v>34</v>
      </c>
      <c r="J1" s="6" t="s">
        <v>56</v>
      </c>
    </row>
    <row r="2" spans="1:11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5">
        <v>1962.6158</v>
      </c>
      <c r="H2" s="15">
        <v>1979.2616</v>
      </c>
      <c r="I2" s="15">
        <v>1996.1854000000001</v>
      </c>
      <c r="J2" s="15">
        <v>2026.9337</v>
      </c>
      <c r="K2" s="17"/>
    </row>
    <row r="3" spans="1:11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5">
        <v>1977.8445999999999</v>
      </c>
      <c r="H3" s="15">
        <v>1977.3915999999999</v>
      </c>
      <c r="I3" s="15">
        <v>1981.7129</v>
      </c>
      <c r="J3" s="15">
        <v>1991.0257999999999</v>
      </c>
      <c r="K3" s="17"/>
    </row>
    <row r="4" spans="1:11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5">
        <v>1972.0773999999999</v>
      </c>
      <c r="H4" s="15">
        <v>1964.4376</v>
      </c>
      <c r="I4" s="15">
        <v>1952.3562999999999</v>
      </c>
      <c r="J4" s="15">
        <v>2039.4727</v>
      </c>
      <c r="K4" s="17"/>
    </row>
    <row r="5" spans="1:11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5">
        <v>1992.2582</v>
      </c>
      <c r="H5" s="15">
        <v>1984.9258</v>
      </c>
      <c r="I5" s="15">
        <v>1989.9092000000001</v>
      </c>
      <c r="J5" s="15">
        <v>2021.8492000000001</v>
      </c>
      <c r="K5" s="17"/>
    </row>
    <row r="6" spans="1:11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5">
        <v>1980.1858999999999</v>
      </c>
      <c r="H6" s="15">
        <v>1970.1351</v>
      </c>
      <c r="I6" s="15">
        <v>1954.1744000000001</v>
      </c>
      <c r="J6" s="15">
        <v>2024.7936</v>
      </c>
      <c r="K6" s="17"/>
    </row>
    <row r="7" spans="1:11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5">
        <v>1932.3717999999999</v>
      </c>
      <c r="H7" s="15">
        <v>1961.5255</v>
      </c>
      <c r="I7" s="15">
        <v>1995.1262999999999</v>
      </c>
      <c r="J7" s="15">
        <v>2027.6547</v>
      </c>
      <c r="K7" s="17"/>
    </row>
    <row r="8" spans="1:11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5">
        <v>1972.558</v>
      </c>
      <c r="H8" s="15">
        <v>1961.0199</v>
      </c>
      <c r="I8" s="15">
        <v>1953.9152999999999</v>
      </c>
      <c r="J8" s="15">
        <v>2068.2206999999999</v>
      </c>
      <c r="K8" s="17"/>
    </row>
    <row r="9" spans="1:11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5">
        <v>2109.2262999999998</v>
      </c>
      <c r="H9" s="15">
        <v>2058.8508000000002</v>
      </c>
      <c r="I9" s="15">
        <v>2005.3096</v>
      </c>
      <c r="J9" s="15">
        <v>1967.1248000000001</v>
      </c>
      <c r="K9" s="17"/>
    </row>
    <row r="10" spans="1:11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5">
        <v>1955.9363000000001</v>
      </c>
      <c r="H10" s="15">
        <v>1980.9306999999999</v>
      </c>
      <c r="I10" s="15">
        <v>2012.9965999999999</v>
      </c>
      <c r="J10" s="15">
        <v>2024.625</v>
      </c>
      <c r="K10" s="17"/>
    </row>
    <row r="11" spans="1:11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5">
        <v>1992.7511</v>
      </c>
      <c r="H11" s="15">
        <v>1988.9253000000001</v>
      </c>
      <c r="I11" s="15">
        <v>1987.5618999999999</v>
      </c>
      <c r="J11" s="15">
        <v>1990.3284000000001</v>
      </c>
      <c r="K11" s="17"/>
    </row>
    <row r="12" spans="1:11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5">
        <v>2059.4155000000001</v>
      </c>
      <c r="H12" s="15">
        <v>2025.0528999999999</v>
      </c>
      <c r="I12" s="15">
        <v>1999.2515000000001</v>
      </c>
      <c r="J12" s="15">
        <v>1953.5377000000001</v>
      </c>
      <c r="K12" s="17"/>
    </row>
    <row r="13" spans="1:11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5">
        <v>1899.3746000000001</v>
      </c>
      <c r="H13" s="15">
        <v>1903.7850000000001</v>
      </c>
      <c r="I13" s="15">
        <v>1932.5562</v>
      </c>
      <c r="J13" s="15">
        <v>2019.3215</v>
      </c>
      <c r="K13" s="17"/>
    </row>
    <row r="14" spans="1:11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5">
        <v>2026.4946</v>
      </c>
      <c r="H14" s="15">
        <v>1998.5924</v>
      </c>
      <c r="I14" s="15">
        <v>1960.4082000000001</v>
      </c>
      <c r="J14" s="15">
        <v>2049.5228999999999</v>
      </c>
      <c r="K14" s="17"/>
    </row>
    <row r="15" spans="1:11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5">
        <v>1957.2229</v>
      </c>
      <c r="H15" s="15">
        <v>1953.6836000000001</v>
      </c>
      <c r="I15" s="15">
        <v>1954.9148</v>
      </c>
      <c r="J15" s="15">
        <v>2046.2678000000001</v>
      </c>
      <c r="K15" s="17"/>
    </row>
    <row r="16" spans="1:11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5">
        <v>2116.875</v>
      </c>
      <c r="H16" s="15">
        <v>2104.4245999999998</v>
      </c>
      <c r="I16" s="15">
        <v>2068.6221</v>
      </c>
      <c r="J16" s="15">
        <v>1943.9933000000001</v>
      </c>
      <c r="K16" s="17"/>
    </row>
    <row r="17" spans="1:11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5">
        <v>1895.6206999999999</v>
      </c>
      <c r="H17" s="15">
        <v>1929.7710999999999</v>
      </c>
      <c r="I17" s="15">
        <v>1966.4792</v>
      </c>
      <c r="J17" s="15">
        <v>2045.1686999999999</v>
      </c>
      <c r="K17" s="17"/>
    </row>
    <row r="18" spans="1:11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5">
        <v>1898.0983000000001</v>
      </c>
      <c r="H18" s="15">
        <v>1925.2754</v>
      </c>
      <c r="I18" s="15">
        <v>1951.2810999999999</v>
      </c>
      <c r="J18" s="15">
        <v>2058.991</v>
      </c>
      <c r="K18" s="17"/>
    </row>
    <row r="19" spans="1:11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5">
        <v>1999.9215999999999</v>
      </c>
      <c r="H19" s="15">
        <v>1985.2598</v>
      </c>
      <c r="I19" s="15">
        <v>1982.1638</v>
      </c>
      <c r="J19" s="15">
        <v>1996.8871999999999</v>
      </c>
      <c r="K19" s="17"/>
    </row>
    <row r="20" spans="1:11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5">
        <v>1956.5966000000001</v>
      </c>
      <c r="H20" s="15">
        <v>1963.2264</v>
      </c>
      <c r="I20" s="15">
        <v>1955.2798</v>
      </c>
      <c r="J20" s="15">
        <v>2052.3164000000002</v>
      </c>
      <c r="K20" s="17"/>
    </row>
    <row r="21" spans="1:11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5">
        <v>1942.1516999999999</v>
      </c>
      <c r="H21" s="15">
        <v>1982.0236</v>
      </c>
      <c r="I21" s="15">
        <v>2011.8956000000001</v>
      </c>
      <c r="J21" s="15">
        <v>2023.2184999999999</v>
      </c>
      <c r="K21" s="17"/>
    </row>
    <row r="22" spans="1:11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5">
        <v>2007.0978</v>
      </c>
      <c r="H22" s="15">
        <v>1987.6643999999999</v>
      </c>
      <c r="I22" s="15">
        <v>1971.4480000000001</v>
      </c>
      <c r="J22" s="15">
        <v>1983.1759</v>
      </c>
      <c r="K22" s="17"/>
    </row>
    <row r="23" spans="1:11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5">
        <v>1945.3813</v>
      </c>
      <c r="H23" s="15">
        <v>1951.1226999999999</v>
      </c>
      <c r="I23" s="15">
        <v>1938.9652000000001</v>
      </c>
      <c r="J23" s="15">
        <v>2064.136</v>
      </c>
      <c r="K23" s="17"/>
    </row>
    <row r="24" spans="1:11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5">
        <v>2057.2123999999999</v>
      </c>
      <c r="H24" s="15">
        <v>2037.7617</v>
      </c>
      <c r="I24" s="15">
        <v>2013.1014</v>
      </c>
      <c r="J24" s="15">
        <v>2006.4894999999999</v>
      </c>
      <c r="K24" s="17"/>
    </row>
    <row r="25" spans="1:11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5">
        <v>1937.3413</v>
      </c>
      <c r="H25" s="15">
        <v>1936.9194</v>
      </c>
      <c r="I25" s="15">
        <v>1930.9043999999999</v>
      </c>
      <c r="J25" s="15">
        <v>2059.5137</v>
      </c>
      <c r="K25" s="17"/>
    </row>
    <row r="26" spans="1:11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5">
        <v>1936.4264000000001</v>
      </c>
      <c r="H26" s="15">
        <v>1969.8617999999999</v>
      </c>
      <c r="I26" s="15">
        <v>1999.1676</v>
      </c>
      <c r="J26" s="15">
        <v>2018.5236</v>
      </c>
      <c r="K26" s="17"/>
    </row>
    <row r="27" spans="1:11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5">
        <v>1961.7566999999999</v>
      </c>
      <c r="H27" s="15">
        <v>1948.4827</v>
      </c>
      <c r="I27" s="15">
        <v>1935.8411000000001</v>
      </c>
      <c r="J27" s="15">
        <v>2099.6846</v>
      </c>
      <c r="K27" s="17"/>
    </row>
    <row r="28" spans="1:11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5">
        <v>1977.6608000000001</v>
      </c>
      <c r="H28" s="15">
        <v>1996.8739</v>
      </c>
      <c r="I28" s="15">
        <v>2012.3869999999999</v>
      </c>
      <c r="J28" s="15">
        <v>1993.1003000000001</v>
      </c>
      <c r="K28" s="17"/>
    </row>
    <row r="29" spans="1:11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5">
        <v>1946.0304000000001</v>
      </c>
      <c r="H29" s="15">
        <v>1955.6724999999999</v>
      </c>
      <c r="I29" s="15">
        <v>1959.1736000000001</v>
      </c>
      <c r="J29" s="15">
        <v>1986.8710000000001</v>
      </c>
      <c r="K29" s="17"/>
    </row>
    <row r="30" spans="1:11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5">
        <v>1969.0585000000001</v>
      </c>
      <c r="H30" s="15">
        <v>1976.2362000000001</v>
      </c>
      <c r="I30" s="15">
        <v>1992.2648999999999</v>
      </c>
      <c r="J30" s="15">
        <v>1976.3518999999999</v>
      </c>
      <c r="K30" s="17"/>
    </row>
    <row r="31" spans="1:11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5">
        <v>1940.2517</v>
      </c>
      <c r="H31" s="15">
        <v>1954.9254000000001</v>
      </c>
      <c r="I31" s="15">
        <v>1970.1965</v>
      </c>
      <c r="J31" s="15">
        <v>2066.1217999999999</v>
      </c>
      <c r="K31" s="17"/>
    </row>
    <row r="32" spans="1:11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5">
        <v>2033.9630999999999</v>
      </c>
      <c r="H32" s="15">
        <v>2010.5291</v>
      </c>
      <c r="I32" s="15">
        <v>1996.9712999999999</v>
      </c>
      <c r="J32" s="15">
        <v>1982.8843999999999</v>
      </c>
      <c r="K32" s="17"/>
    </row>
    <row r="33" spans="1:11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5">
        <v>1959.3746000000001</v>
      </c>
      <c r="H33" s="15">
        <v>1973.5476000000001</v>
      </c>
      <c r="I33" s="15">
        <v>1979.5227</v>
      </c>
      <c r="J33" s="15">
        <v>2044.1376</v>
      </c>
      <c r="K33" s="17"/>
    </row>
    <row r="34" spans="1:11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5">
        <v>2037.8596</v>
      </c>
      <c r="H34" s="15">
        <v>2018.6576</v>
      </c>
      <c r="I34" s="15">
        <v>2003.1184000000001</v>
      </c>
      <c r="J34" s="15">
        <v>1998.222</v>
      </c>
      <c r="K34" s="17"/>
    </row>
    <row r="35" spans="1:11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5">
        <v>2015.2706000000001</v>
      </c>
      <c r="H35" s="15">
        <v>2001.9426000000001</v>
      </c>
      <c r="I35" s="15">
        <v>1983.6774</v>
      </c>
      <c r="J35" s="15">
        <v>2006.0084999999999</v>
      </c>
      <c r="K35" s="17"/>
    </row>
    <row r="36" spans="1:11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5">
        <v>1955.9165</v>
      </c>
      <c r="H36" s="15">
        <v>1970.3768</v>
      </c>
      <c r="I36" s="15">
        <v>1980.7833000000001</v>
      </c>
      <c r="J36" s="15">
        <v>2040.3806999999999</v>
      </c>
      <c r="K36" s="17"/>
    </row>
    <row r="37" spans="1:11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5">
        <v>1943.0667000000001</v>
      </c>
      <c r="H37" s="15">
        <v>1951.8717999999999</v>
      </c>
      <c r="I37" s="15">
        <v>1957.4839999999999</v>
      </c>
      <c r="J37" s="15">
        <v>2021.9172000000001</v>
      </c>
      <c r="K37" s="17"/>
    </row>
    <row r="38" spans="1:11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5">
        <v>1904.5070000000001</v>
      </c>
      <c r="H38" s="15">
        <v>1915.3822</v>
      </c>
      <c r="I38" s="15">
        <v>1955.3851</v>
      </c>
      <c r="J38" s="15">
        <v>2008.405</v>
      </c>
      <c r="K38" s="17"/>
    </row>
    <row r="39" spans="1:11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5">
        <v>1875.0325</v>
      </c>
      <c r="H39" s="15">
        <v>1874.9086</v>
      </c>
      <c r="I39" s="15">
        <v>1880.415</v>
      </c>
      <c r="J39" s="15">
        <v>2094.1244999999999</v>
      </c>
      <c r="K39" s="17"/>
    </row>
    <row r="40" spans="1:11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5">
        <v>1979.4951000000001</v>
      </c>
      <c r="H40" s="15">
        <v>1999.9501</v>
      </c>
      <c r="I40" s="15">
        <v>2001.4268999999999</v>
      </c>
      <c r="J40" s="15">
        <v>2003.684</v>
      </c>
      <c r="K40" s="17"/>
    </row>
    <row r="41" spans="1:11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5">
        <v>1967.3865000000001</v>
      </c>
      <c r="H41" s="15">
        <v>1974.0718999999999</v>
      </c>
      <c r="I41" s="15">
        <v>1989.1619000000001</v>
      </c>
      <c r="J41" s="15">
        <v>2055.0641999999998</v>
      </c>
      <c r="K41" s="17"/>
    </row>
    <row r="42" spans="1:11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5">
        <v>1938.1383000000001</v>
      </c>
      <c r="H42" s="15">
        <v>1960.7094999999999</v>
      </c>
      <c r="I42" s="15">
        <v>1979.2155</v>
      </c>
      <c r="J42" s="15">
        <v>2036.6342</v>
      </c>
      <c r="K42" s="17"/>
    </row>
    <row r="43" spans="1:11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5">
        <v>2044.4764</v>
      </c>
      <c r="H43" s="15">
        <v>2017.5436999999999</v>
      </c>
      <c r="I43" s="15">
        <v>1993.4285</v>
      </c>
      <c r="J43" s="15">
        <v>2002.6528000000001</v>
      </c>
      <c r="K43" s="17"/>
    </row>
    <row r="44" spans="1:11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5">
        <v>1935.9341999999999</v>
      </c>
      <c r="H44" s="15">
        <v>1953.4561000000001</v>
      </c>
      <c r="I44" s="15">
        <v>1971.5900999999999</v>
      </c>
      <c r="J44" s="15">
        <v>2048.4856</v>
      </c>
      <c r="K44" s="17"/>
    </row>
    <row r="45" spans="1:11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5">
        <v>1995.7268999999999</v>
      </c>
      <c r="H45" s="15">
        <v>2004.3395</v>
      </c>
      <c r="I45" s="15">
        <v>2006.384</v>
      </c>
      <c r="J45" s="15">
        <v>1948.355</v>
      </c>
      <c r="K45" s="17"/>
    </row>
    <row r="46" spans="1:11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5">
        <v>1944.4662000000001</v>
      </c>
      <c r="H46" s="15">
        <v>1938.4073000000001</v>
      </c>
      <c r="I46" s="15">
        <v>1929.3257000000001</v>
      </c>
      <c r="J46" s="15">
        <v>2020.7719</v>
      </c>
      <c r="K46" s="17"/>
    </row>
    <row r="47" spans="1:11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5">
        <v>1943.8761</v>
      </c>
      <c r="H47" s="15">
        <v>1939.3613</v>
      </c>
      <c r="I47" s="15">
        <v>1942.3090999999999</v>
      </c>
      <c r="J47" s="15">
        <v>2073.0468999999998</v>
      </c>
      <c r="K47" s="17"/>
    </row>
    <row r="48" spans="1:11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5">
        <v>1919.7904000000001</v>
      </c>
      <c r="H48" s="15">
        <v>1936.9701</v>
      </c>
      <c r="I48" s="15">
        <v>1956.0420999999999</v>
      </c>
      <c r="J48" s="15">
        <v>2073.5934999999999</v>
      </c>
      <c r="K48" s="17"/>
    </row>
    <row r="49" spans="1:11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5">
        <v>1979.5857000000001</v>
      </c>
      <c r="H49" s="15">
        <v>1972.2750000000001</v>
      </c>
      <c r="I49" s="15">
        <v>1967.9036000000001</v>
      </c>
      <c r="J49" s="15">
        <v>2042.4418000000001</v>
      </c>
      <c r="K49" s="17"/>
    </row>
    <row r="50" spans="1:11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5">
        <v>1969.3191999999999</v>
      </c>
      <c r="H50" s="15">
        <v>1986.7719999999999</v>
      </c>
      <c r="I50" s="15">
        <v>2007.4081000000001</v>
      </c>
      <c r="J50" s="15">
        <v>2016.2817</v>
      </c>
      <c r="K50" s="17"/>
    </row>
    <row r="51" spans="1:11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5">
        <v>1837.7129</v>
      </c>
      <c r="H51" s="15">
        <v>1895.7761</v>
      </c>
      <c r="I51" s="15">
        <v>1954.865</v>
      </c>
      <c r="J51" s="15">
        <v>2088.5830000000001</v>
      </c>
      <c r="K51" s="17"/>
    </row>
    <row r="53" spans="1:11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6" t="s">
        <v>13</v>
      </c>
      <c r="H53" s="6" t="s">
        <v>20</v>
      </c>
      <c r="I53" s="6" t="s">
        <v>34</v>
      </c>
      <c r="J53" s="6" t="s">
        <v>56</v>
      </c>
    </row>
    <row r="54" spans="1:11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4">
        <v>1962.6158</v>
      </c>
      <c r="H54" s="24">
        <v>1979.2616</v>
      </c>
      <c r="I54" s="24">
        <v>1996.1854000000001</v>
      </c>
      <c r="J54" s="24">
        <v>2026.9337</v>
      </c>
      <c r="K54" s="25"/>
    </row>
    <row r="55" spans="1:11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4">
        <v>1932.3717999999999</v>
      </c>
      <c r="H55" s="24">
        <v>1961.5255</v>
      </c>
      <c r="I55" s="24">
        <v>1995.1262999999999</v>
      </c>
      <c r="J55" s="24">
        <v>2027.6547</v>
      </c>
      <c r="K55" s="25"/>
    </row>
    <row r="56" spans="1:11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4">
        <v>1955.9363000000001</v>
      </c>
      <c r="H56" s="24">
        <v>1980.9306999999999</v>
      </c>
      <c r="I56" s="24">
        <v>2012.9965999999999</v>
      </c>
      <c r="J56" s="24">
        <v>2024.625</v>
      </c>
      <c r="K56" s="25"/>
    </row>
    <row r="57" spans="1:11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4">
        <v>1992.7511</v>
      </c>
      <c r="H57" s="24">
        <v>1988.9253000000001</v>
      </c>
      <c r="I57" s="24">
        <v>1987.5618999999999</v>
      </c>
      <c r="J57" s="24">
        <v>1990.3284000000001</v>
      </c>
      <c r="K57" s="25"/>
    </row>
    <row r="58" spans="1:11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4">
        <v>1895.6206999999999</v>
      </c>
      <c r="H58" s="24">
        <v>1929.7710999999999</v>
      </c>
      <c r="I58" s="24">
        <v>1966.4792</v>
      </c>
      <c r="J58" s="24">
        <v>2045.1686999999999</v>
      </c>
      <c r="K58" s="25"/>
    </row>
    <row r="59" spans="1:11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4">
        <v>1898.0983000000001</v>
      </c>
      <c r="H59" s="24">
        <v>1925.2754</v>
      </c>
      <c r="I59" s="24">
        <v>1951.2810999999999</v>
      </c>
      <c r="J59" s="24">
        <v>2058.991</v>
      </c>
      <c r="K59" s="25"/>
    </row>
    <row r="60" spans="1:11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4">
        <v>1999.9215999999999</v>
      </c>
      <c r="H60" s="24">
        <v>1985.2598</v>
      </c>
      <c r="I60" s="24">
        <v>1982.1638</v>
      </c>
      <c r="J60" s="24">
        <v>1996.8871999999999</v>
      </c>
      <c r="K60" s="25"/>
    </row>
    <row r="61" spans="1:11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4">
        <v>1942.1516999999999</v>
      </c>
      <c r="H61" s="24">
        <v>1982.0236</v>
      </c>
      <c r="I61" s="24">
        <v>2011.8956000000001</v>
      </c>
      <c r="J61" s="24">
        <v>2023.2184999999999</v>
      </c>
      <c r="K61" s="25"/>
    </row>
    <row r="62" spans="1:11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4">
        <v>1936.4264000000001</v>
      </c>
      <c r="H62" s="24">
        <v>1969.8617999999999</v>
      </c>
      <c r="I62" s="24">
        <v>1999.1676</v>
      </c>
      <c r="J62" s="24">
        <v>2018.5236</v>
      </c>
      <c r="K62" s="25"/>
    </row>
    <row r="63" spans="1:11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4">
        <v>1961.7566999999999</v>
      </c>
      <c r="H63" s="24">
        <v>1948.4827</v>
      </c>
      <c r="I63" s="24">
        <v>1935.8411000000001</v>
      </c>
      <c r="J63" s="24">
        <v>2099.6846</v>
      </c>
      <c r="K63" s="25"/>
    </row>
    <row r="64" spans="1:11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4">
        <v>2015.2706000000001</v>
      </c>
      <c r="H64" s="24">
        <v>2001.9426000000001</v>
      </c>
      <c r="I64" s="24">
        <v>1983.6774</v>
      </c>
      <c r="J64" s="24">
        <v>2006.0084999999999</v>
      </c>
      <c r="K64" s="25"/>
    </row>
    <row r="65" spans="1:11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4">
        <v>1967.3865000000001</v>
      </c>
      <c r="H65" s="24">
        <v>1974.0718999999999</v>
      </c>
      <c r="I65" s="24">
        <v>1989.1619000000001</v>
      </c>
      <c r="J65" s="24">
        <v>2055.0641999999998</v>
      </c>
      <c r="K65" s="25"/>
    </row>
    <row r="66" spans="1:11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4">
        <v>2044.4764</v>
      </c>
      <c r="H66" s="24">
        <v>2017.5436999999999</v>
      </c>
      <c r="I66" s="24">
        <v>1993.4285</v>
      </c>
      <c r="J66" s="24">
        <v>2002.6528000000001</v>
      </c>
      <c r="K66" s="25"/>
    </row>
    <row r="67" spans="1:11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4">
        <v>1935.9341999999999</v>
      </c>
      <c r="H67" s="24">
        <v>1953.4561000000001</v>
      </c>
      <c r="I67" s="24">
        <v>1971.5900999999999</v>
      </c>
      <c r="J67" s="24">
        <v>2048.4856</v>
      </c>
      <c r="K67" s="25"/>
    </row>
    <row r="68" spans="1:11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4">
        <v>1943.8761</v>
      </c>
      <c r="H68" s="24">
        <v>1939.3613</v>
      </c>
      <c r="I68" s="24">
        <v>1942.3090999999999</v>
      </c>
      <c r="J68" s="24">
        <v>2073.0468999999998</v>
      </c>
      <c r="K68" s="25"/>
    </row>
    <row r="69" spans="1:11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4">
        <v>1919.7904000000001</v>
      </c>
      <c r="H69" s="24">
        <v>1936.9701</v>
      </c>
      <c r="I69" s="24">
        <v>1956.0420999999999</v>
      </c>
      <c r="J69" s="24">
        <v>2073.5934999999999</v>
      </c>
      <c r="K69" s="25"/>
    </row>
    <row r="70" spans="1:11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4">
        <v>1969.3191999999999</v>
      </c>
      <c r="H70" s="24">
        <v>1986.7719999999999</v>
      </c>
      <c r="I70" s="24">
        <v>2007.4081000000001</v>
      </c>
      <c r="J70" s="24">
        <v>2016.2817</v>
      </c>
      <c r="K70" s="25"/>
    </row>
    <row r="71" spans="1:11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4">
        <v>1837.7129</v>
      </c>
      <c r="H71" s="24">
        <v>1895.7761</v>
      </c>
      <c r="I71" s="24">
        <v>1954.865</v>
      </c>
      <c r="J71" s="24">
        <v>2088.5830000000001</v>
      </c>
      <c r="K71" s="2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="70" zoomScaleNormal="70" workbookViewId="0">
      <selection activeCell="N34" sqref="N34"/>
    </sheetView>
  </sheetViews>
  <sheetFormatPr defaultRowHeight="16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13</v>
      </c>
      <c r="H1" s="16" t="s">
        <v>14</v>
      </c>
      <c r="I1" s="16" t="s">
        <v>22</v>
      </c>
      <c r="J1" s="16" t="s">
        <v>38</v>
      </c>
    </row>
    <row r="2" spans="1:10" x14ac:dyDescent="0.3">
      <c r="A2" s="7">
        <v>19520</v>
      </c>
      <c r="B2" s="7">
        <v>9550</v>
      </c>
      <c r="C2" s="7">
        <v>109</v>
      </c>
      <c r="D2" s="7">
        <v>3.2</v>
      </c>
      <c r="E2" s="8">
        <v>478</v>
      </c>
      <c r="F2" s="7">
        <v>9.4</v>
      </c>
      <c r="G2" s="14">
        <v>1.8732</v>
      </c>
      <c r="H2" s="14">
        <v>1.8744000000000001</v>
      </c>
      <c r="I2" s="14">
        <v>1.8751</v>
      </c>
      <c r="J2" s="14">
        <v>1.8798999999999999</v>
      </c>
    </row>
    <row r="3" spans="1:10" x14ac:dyDescent="0.3">
      <c r="A3" s="7">
        <v>11520</v>
      </c>
      <c r="B3" s="7">
        <v>4230</v>
      </c>
      <c r="C3" s="7">
        <v>183</v>
      </c>
      <c r="D3" s="7">
        <v>3.5</v>
      </c>
      <c r="E3" s="8">
        <v>470</v>
      </c>
      <c r="F3" s="7">
        <v>12.7</v>
      </c>
      <c r="G3" s="14">
        <v>1.889</v>
      </c>
      <c r="H3" s="14">
        <v>1.8896999999999999</v>
      </c>
      <c r="I3" s="14">
        <v>1.8913</v>
      </c>
      <c r="J3" s="14">
        <v>1.8926000000000001</v>
      </c>
    </row>
    <row r="4" spans="1:10" x14ac:dyDescent="0.3">
      <c r="A4" s="7">
        <v>18880</v>
      </c>
      <c r="B4" s="7">
        <v>4610</v>
      </c>
      <c r="C4" s="7">
        <v>123</v>
      </c>
      <c r="D4" s="7">
        <v>3.1</v>
      </c>
      <c r="E4" s="8">
        <v>758</v>
      </c>
      <c r="F4" s="7">
        <v>20.9</v>
      </c>
      <c r="G4" s="14">
        <v>1.8565</v>
      </c>
      <c r="H4" s="14">
        <v>1.8571</v>
      </c>
      <c r="I4" s="14">
        <v>1.8591</v>
      </c>
      <c r="J4" s="14">
        <v>1.8703000000000001</v>
      </c>
    </row>
    <row r="5" spans="1:10" x14ac:dyDescent="0.3">
      <c r="A5" s="7">
        <v>11840</v>
      </c>
      <c r="B5" s="7">
        <v>1570</v>
      </c>
      <c r="C5" s="7">
        <v>233</v>
      </c>
      <c r="D5" s="7">
        <v>3.8</v>
      </c>
      <c r="E5" s="8">
        <v>774</v>
      </c>
      <c r="F5" s="7">
        <v>15.3</v>
      </c>
      <c r="G5" s="14">
        <v>1.8740000000000001</v>
      </c>
      <c r="H5" s="14">
        <v>1.8805000000000001</v>
      </c>
      <c r="I5" s="14">
        <v>1.8869</v>
      </c>
      <c r="J5" s="14">
        <v>1.8892</v>
      </c>
    </row>
    <row r="6" spans="1:10" x14ac:dyDescent="0.3">
      <c r="A6" s="7">
        <v>11200</v>
      </c>
      <c r="B6" s="7">
        <v>3090</v>
      </c>
      <c r="C6" s="7">
        <v>132</v>
      </c>
      <c r="D6" s="7">
        <v>2.8</v>
      </c>
      <c r="E6" s="8">
        <v>462</v>
      </c>
      <c r="F6" s="7">
        <v>17.8</v>
      </c>
      <c r="G6" s="14">
        <v>1.8786</v>
      </c>
      <c r="H6" s="14">
        <v>1.8793</v>
      </c>
      <c r="I6" s="14">
        <v>1.8801000000000001</v>
      </c>
      <c r="J6" s="14">
        <v>1.8859999999999999</v>
      </c>
    </row>
    <row r="7" spans="1:10" x14ac:dyDescent="0.3">
      <c r="A7" s="7">
        <v>4480</v>
      </c>
      <c r="B7" s="7">
        <v>17910</v>
      </c>
      <c r="C7" s="7">
        <v>169</v>
      </c>
      <c r="D7" s="7">
        <v>3.3</v>
      </c>
      <c r="E7" s="8">
        <v>702</v>
      </c>
      <c r="F7" s="7">
        <v>11.9</v>
      </c>
      <c r="G7" s="14">
        <v>1.829</v>
      </c>
      <c r="H7" s="14">
        <v>1.8319000000000001</v>
      </c>
      <c r="I7" s="14">
        <v>1.835</v>
      </c>
      <c r="J7" s="14">
        <v>1.8391999999999999</v>
      </c>
    </row>
    <row r="8" spans="1:10" x14ac:dyDescent="0.3">
      <c r="A8" s="7">
        <v>13440</v>
      </c>
      <c r="B8" s="7">
        <v>8410</v>
      </c>
      <c r="C8" s="7">
        <v>224</v>
      </c>
      <c r="D8" s="7">
        <v>2.1</v>
      </c>
      <c r="E8" s="8">
        <v>558</v>
      </c>
      <c r="F8" s="7">
        <v>13.6</v>
      </c>
      <c r="G8" s="14">
        <v>1.899</v>
      </c>
      <c r="H8" s="14">
        <v>1.8985000000000001</v>
      </c>
      <c r="I8" s="14">
        <v>1.9001999999999999</v>
      </c>
      <c r="J8" s="14">
        <v>1.9139999999999999</v>
      </c>
    </row>
    <row r="9" spans="1:10" x14ac:dyDescent="0.3">
      <c r="A9" s="7">
        <v>19840</v>
      </c>
      <c r="B9" s="7">
        <v>17530</v>
      </c>
      <c r="C9" s="7">
        <v>279</v>
      </c>
      <c r="D9" s="7">
        <v>3.6</v>
      </c>
      <c r="E9" s="8">
        <v>598</v>
      </c>
      <c r="F9" s="7">
        <v>18.899999999999999</v>
      </c>
      <c r="G9" s="14">
        <v>1.8412999999999999</v>
      </c>
      <c r="H9" s="14">
        <v>1.8411</v>
      </c>
      <c r="I9" s="14">
        <v>1.8418000000000001</v>
      </c>
      <c r="J9" s="14">
        <v>1.8415999999999999</v>
      </c>
    </row>
    <row r="10" spans="1:10" x14ac:dyDescent="0.3">
      <c r="A10" s="7">
        <v>6400</v>
      </c>
      <c r="B10" s="7">
        <v>7650</v>
      </c>
      <c r="C10" s="7">
        <v>118</v>
      </c>
      <c r="D10" s="7">
        <v>3.7</v>
      </c>
      <c r="E10" s="8">
        <v>502</v>
      </c>
      <c r="F10" s="7">
        <v>15.5</v>
      </c>
      <c r="G10" s="14">
        <v>1.7935000000000001</v>
      </c>
      <c r="H10" s="14">
        <v>1.7984</v>
      </c>
      <c r="I10" s="14">
        <v>1.8013999999999999</v>
      </c>
      <c r="J10" s="14">
        <v>1.8004</v>
      </c>
    </row>
    <row r="11" spans="1:10" x14ac:dyDescent="0.3">
      <c r="A11" s="7">
        <v>7680</v>
      </c>
      <c r="B11" s="7">
        <v>2710</v>
      </c>
      <c r="C11" s="7">
        <v>210</v>
      </c>
      <c r="D11" s="7">
        <v>3.6</v>
      </c>
      <c r="E11" s="8">
        <v>654</v>
      </c>
      <c r="F11" s="7">
        <v>20.3</v>
      </c>
      <c r="G11" s="14">
        <v>1.8416999999999999</v>
      </c>
      <c r="H11" s="14">
        <v>1.8467</v>
      </c>
      <c r="I11" s="14">
        <v>1.8514999999999999</v>
      </c>
      <c r="J11" s="14">
        <v>1.8523000000000001</v>
      </c>
    </row>
    <row r="12" spans="1:10" x14ac:dyDescent="0.3">
      <c r="A12" s="7">
        <v>19200</v>
      </c>
      <c r="B12" s="7">
        <v>12970</v>
      </c>
      <c r="C12" s="7">
        <v>284</v>
      </c>
      <c r="D12" s="7">
        <v>3.7</v>
      </c>
      <c r="E12" s="8">
        <v>494</v>
      </c>
      <c r="F12" s="7">
        <v>13</v>
      </c>
      <c r="G12" s="14">
        <v>1.8782000000000001</v>
      </c>
      <c r="H12" s="14">
        <v>1.8772</v>
      </c>
      <c r="I12" s="14">
        <v>1.877</v>
      </c>
      <c r="J12" s="14">
        <v>1.8751</v>
      </c>
    </row>
    <row r="13" spans="1:10" x14ac:dyDescent="0.3">
      <c r="A13" s="7">
        <v>14720</v>
      </c>
      <c r="B13" s="7">
        <v>4990</v>
      </c>
      <c r="C13" s="7">
        <v>100</v>
      </c>
      <c r="D13" s="7">
        <v>2.2999999999999998</v>
      </c>
      <c r="E13" s="8">
        <v>694</v>
      </c>
      <c r="F13" s="7">
        <v>16.7</v>
      </c>
      <c r="G13" s="14">
        <v>1.8772</v>
      </c>
      <c r="H13" s="14">
        <v>1.8794</v>
      </c>
      <c r="I13" s="14">
        <v>1.8835999999999999</v>
      </c>
      <c r="J13" s="14">
        <v>1.8897999999999999</v>
      </c>
    </row>
    <row r="14" spans="1:10" x14ac:dyDescent="0.3">
      <c r="A14" s="7">
        <v>16320</v>
      </c>
      <c r="B14" s="7">
        <v>3850</v>
      </c>
      <c r="C14" s="7">
        <v>266</v>
      </c>
      <c r="D14" s="7">
        <v>2.5</v>
      </c>
      <c r="E14" s="8">
        <v>622</v>
      </c>
      <c r="F14" s="7">
        <v>19.2</v>
      </c>
      <c r="G14" s="14">
        <v>1.9145000000000001</v>
      </c>
      <c r="H14" s="14">
        <v>1.9133</v>
      </c>
      <c r="I14" s="14">
        <v>1.9135</v>
      </c>
      <c r="J14" s="14">
        <v>1.9235</v>
      </c>
    </row>
    <row r="15" spans="1:10" x14ac:dyDescent="0.3">
      <c r="A15" s="7">
        <v>17920</v>
      </c>
      <c r="B15" s="7">
        <v>8790</v>
      </c>
      <c r="C15" s="7">
        <v>114</v>
      </c>
      <c r="D15" s="7">
        <v>2.6</v>
      </c>
      <c r="E15" s="8">
        <v>678</v>
      </c>
      <c r="F15" s="7">
        <v>15</v>
      </c>
      <c r="G15" s="14">
        <v>1.8773</v>
      </c>
      <c r="H15" s="14">
        <v>1.8775999999999999</v>
      </c>
      <c r="I15" s="14">
        <v>1.8807</v>
      </c>
      <c r="J15" s="14">
        <v>1.8896999999999999</v>
      </c>
    </row>
    <row r="16" spans="1:10" x14ac:dyDescent="0.3">
      <c r="A16" s="7">
        <v>14400</v>
      </c>
      <c r="B16" s="7">
        <v>16770</v>
      </c>
      <c r="C16" s="7">
        <v>275</v>
      </c>
      <c r="D16" s="7">
        <v>2.7</v>
      </c>
      <c r="E16" s="8">
        <v>454</v>
      </c>
      <c r="F16" s="7">
        <v>7.7</v>
      </c>
      <c r="G16" s="14">
        <v>1.895</v>
      </c>
      <c r="H16" s="14">
        <v>1.893</v>
      </c>
      <c r="I16" s="14">
        <v>1.8897999999999999</v>
      </c>
      <c r="J16" s="14">
        <v>1.8851</v>
      </c>
    </row>
    <row r="17" spans="1:10" x14ac:dyDescent="0.3">
      <c r="A17" s="7">
        <v>7040</v>
      </c>
      <c r="B17" s="7">
        <v>13350</v>
      </c>
      <c r="C17" s="7">
        <v>82</v>
      </c>
      <c r="D17" s="7">
        <v>3.1</v>
      </c>
      <c r="E17" s="8">
        <v>646</v>
      </c>
      <c r="F17" s="7">
        <v>7.4</v>
      </c>
      <c r="G17" s="14">
        <v>1.8785000000000001</v>
      </c>
      <c r="H17" s="14">
        <v>1.8801000000000001</v>
      </c>
      <c r="I17" s="14">
        <v>1.8819999999999999</v>
      </c>
      <c r="J17" s="14">
        <v>1.8922000000000001</v>
      </c>
    </row>
    <row r="18" spans="1:10" x14ac:dyDescent="0.3">
      <c r="A18" s="7">
        <v>9600</v>
      </c>
      <c r="B18" s="7">
        <v>13730</v>
      </c>
      <c r="C18" s="7">
        <v>252</v>
      </c>
      <c r="D18" s="7">
        <v>3.3</v>
      </c>
      <c r="E18" s="8">
        <v>718</v>
      </c>
      <c r="F18" s="7">
        <v>9.1</v>
      </c>
      <c r="G18" s="14">
        <v>1.8753</v>
      </c>
      <c r="H18" s="14">
        <v>1.8774</v>
      </c>
      <c r="I18" s="14">
        <v>1.8788</v>
      </c>
      <c r="J18" s="14">
        <v>1.8889</v>
      </c>
    </row>
    <row r="19" spans="1:10" x14ac:dyDescent="0.3">
      <c r="A19" s="7">
        <v>12160</v>
      </c>
      <c r="B19" s="7">
        <v>10310</v>
      </c>
      <c r="C19" s="7">
        <v>141</v>
      </c>
      <c r="D19" s="7">
        <v>2.9</v>
      </c>
      <c r="E19" s="8">
        <v>566</v>
      </c>
      <c r="F19" s="7">
        <v>19.7</v>
      </c>
      <c r="G19" s="14">
        <v>1.8451</v>
      </c>
      <c r="H19" s="14">
        <v>1.8452999999999999</v>
      </c>
      <c r="I19" s="14">
        <v>1.8468</v>
      </c>
      <c r="J19" s="14">
        <v>1.8499000000000001</v>
      </c>
    </row>
    <row r="20" spans="1:10" x14ac:dyDescent="0.3">
      <c r="A20" s="7">
        <v>16640</v>
      </c>
      <c r="B20" s="7">
        <v>3470</v>
      </c>
      <c r="C20" s="7">
        <v>289</v>
      </c>
      <c r="D20" s="7">
        <v>2.5</v>
      </c>
      <c r="E20" s="8">
        <v>686</v>
      </c>
      <c r="F20" s="7">
        <v>9.9</v>
      </c>
      <c r="G20" s="14">
        <v>1.9211</v>
      </c>
      <c r="H20" s="14">
        <v>1.9219999999999999</v>
      </c>
      <c r="I20" s="14">
        <v>1.9221999999999999</v>
      </c>
      <c r="J20" s="14">
        <v>1.9382999999999999</v>
      </c>
    </row>
    <row r="21" spans="1:10" x14ac:dyDescent="0.3">
      <c r="A21" s="7">
        <v>12480</v>
      </c>
      <c r="B21" s="7">
        <v>19430</v>
      </c>
      <c r="C21" s="7">
        <v>95</v>
      </c>
      <c r="D21" s="7">
        <v>3.8</v>
      </c>
      <c r="E21" s="8">
        <v>542</v>
      </c>
      <c r="F21" s="7">
        <v>9.6999999999999993</v>
      </c>
      <c r="G21" s="14">
        <v>1.8608</v>
      </c>
      <c r="H21" s="14">
        <v>1.863</v>
      </c>
      <c r="I21" s="14">
        <v>1.8646</v>
      </c>
      <c r="J21" s="14">
        <v>1.8671</v>
      </c>
    </row>
    <row r="22" spans="1:10" x14ac:dyDescent="0.3">
      <c r="A22" s="7">
        <v>9280</v>
      </c>
      <c r="B22" s="7">
        <v>15630</v>
      </c>
      <c r="C22" s="7">
        <v>238</v>
      </c>
      <c r="D22" s="7">
        <v>2</v>
      </c>
      <c r="E22" s="8">
        <v>550</v>
      </c>
      <c r="F22" s="7">
        <v>18.600000000000001</v>
      </c>
      <c r="G22" s="14">
        <v>1.8805000000000001</v>
      </c>
      <c r="H22" s="14">
        <v>1.8795999999999999</v>
      </c>
      <c r="I22" s="14">
        <v>1.8793</v>
      </c>
      <c r="J22" s="14">
        <v>1.8827</v>
      </c>
    </row>
    <row r="23" spans="1:10" x14ac:dyDescent="0.3">
      <c r="A23" s="7">
        <v>16960</v>
      </c>
      <c r="B23" s="7">
        <v>6510</v>
      </c>
      <c r="C23" s="7">
        <v>229</v>
      </c>
      <c r="D23" s="7">
        <v>3.1</v>
      </c>
      <c r="E23" s="8">
        <v>830</v>
      </c>
      <c r="F23" s="7">
        <v>10.8</v>
      </c>
      <c r="G23" s="14">
        <v>1.8923000000000001</v>
      </c>
      <c r="H23" s="14">
        <v>1.8925000000000001</v>
      </c>
      <c r="I23" s="14">
        <v>1.8931</v>
      </c>
      <c r="J23" s="14">
        <v>1.9080999999999999</v>
      </c>
    </row>
    <row r="24" spans="1:10" x14ac:dyDescent="0.3">
      <c r="A24" s="7">
        <v>17600</v>
      </c>
      <c r="B24" s="7">
        <v>18290</v>
      </c>
      <c r="C24" s="7">
        <v>215</v>
      </c>
      <c r="D24" s="7">
        <v>3.9</v>
      </c>
      <c r="E24" s="8">
        <v>782</v>
      </c>
      <c r="F24" s="7">
        <v>20.6</v>
      </c>
      <c r="G24" s="14">
        <v>1.8030999999999999</v>
      </c>
      <c r="H24" s="14">
        <v>1.8062</v>
      </c>
      <c r="I24" s="14">
        <v>1.8083</v>
      </c>
      <c r="J24" s="14">
        <v>1.8109</v>
      </c>
    </row>
    <row r="25" spans="1:10" x14ac:dyDescent="0.3">
      <c r="A25" s="7">
        <v>13120</v>
      </c>
      <c r="B25" s="7">
        <v>9930</v>
      </c>
      <c r="C25" s="7">
        <v>293</v>
      </c>
      <c r="D25" s="7">
        <v>2.2999999999999998</v>
      </c>
      <c r="E25" s="8">
        <v>838</v>
      </c>
      <c r="F25" s="7">
        <v>10.5</v>
      </c>
      <c r="G25" s="14">
        <v>1.9029</v>
      </c>
      <c r="H25" s="14">
        <v>1.9033</v>
      </c>
      <c r="I25" s="14">
        <v>1.9044000000000001</v>
      </c>
      <c r="J25" s="14">
        <v>1.9195</v>
      </c>
    </row>
    <row r="26" spans="1:10" x14ac:dyDescent="0.3">
      <c r="A26" s="7">
        <v>5760</v>
      </c>
      <c r="B26" s="7">
        <v>15250</v>
      </c>
      <c r="C26" s="7">
        <v>146</v>
      </c>
      <c r="D26" s="7">
        <v>3.5</v>
      </c>
      <c r="E26" s="8">
        <v>574</v>
      </c>
      <c r="F26" s="7">
        <v>20</v>
      </c>
      <c r="G26" s="14">
        <v>1.762</v>
      </c>
      <c r="H26" s="14">
        <v>1.7658</v>
      </c>
      <c r="I26" s="14">
        <v>1.7703</v>
      </c>
      <c r="J26" s="14">
        <v>1.7694000000000001</v>
      </c>
    </row>
    <row r="27" spans="1:10" x14ac:dyDescent="0.3">
      <c r="A27" s="7">
        <v>10880</v>
      </c>
      <c r="B27" s="7">
        <v>19810</v>
      </c>
      <c r="C27" s="7">
        <v>261</v>
      </c>
      <c r="D27" s="7">
        <v>2.1</v>
      </c>
      <c r="E27" s="8">
        <v>590</v>
      </c>
      <c r="F27" s="7">
        <v>11.6</v>
      </c>
      <c r="G27" s="14">
        <v>1.8917999999999999</v>
      </c>
      <c r="H27" s="14">
        <v>1.8902000000000001</v>
      </c>
      <c r="I27" s="14">
        <v>1.8897999999999999</v>
      </c>
      <c r="J27" s="14">
        <v>1.9044000000000001</v>
      </c>
    </row>
    <row r="28" spans="1:10" x14ac:dyDescent="0.3">
      <c r="A28" s="7">
        <v>15680</v>
      </c>
      <c r="B28" s="7">
        <v>17150</v>
      </c>
      <c r="C28" s="7">
        <v>197</v>
      </c>
      <c r="D28" s="7">
        <v>3.9</v>
      </c>
      <c r="E28" s="8">
        <v>510</v>
      </c>
      <c r="F28" s="7">
        <v>8</v>
      </c>
      <c r="G28" s="14">
        <v>1.8663000000000001</v>
      </c>
      <c r="H28" s="14">
        <v>1.8669</v>
      </c>
      <c r="I28" s="14">
        <v>1.8688</v>
      </c>
      <c r="J28" s="14">
        <v>1.8668</v>
      </c>
    </row>
    <row r="29" spans="1:10" x14ac:dyDescent="0.3">
      <c r="A29" s="7">
        <v>6080</v>
      </c>
      <c r="B29" s="7">
        <v>1950</v>
      </c>
      <c r="C29" s="7">
        <v>137</v>
      </c>
      <c r="D29" s="7">
        <v>2.2000000000000002</v>
      </c>
      <c r="E29" s="8">
        <v>606</v>
      </c>
      <c r="F29" s="7">
        <v>8.3000000000000007</v>
      </c>
      <c r="G29" s="14">
        <v>1.9098999999999999</v>
      </c>
      <c r="H29" s="14">
        <v>1.9118999999999999</v>
      </c>
      <c r="I29" s="14">
        <v>1.9138999999999999</v>
      </c>
      <c r="J29" s="14">
        <v>1.9209000000000001</v>
      </c>
    </row>
    <row r="30" spans="1:10" x14ac:dyDescent="0.3">
      <c r="A30" s="7">
        <v>8960</v>
      </c>
      <c r="B30" s="7">
        <v>9170</v>
      </c>
      <c r="C30" s="7">
        <v>256</v>
      </c>
      <c r="D30" s="7">
        <v>4</v>
      </c>
      <c r="E30" s="8">
        <v>814</v>
      </c>
      <c r="F30" s="7">
        <v>11.3</v>
      </c>
      <c r="G30" s="14">
        <v>1.8509</v>
      </c>
      <c r="H30" s="14">
        <v>1.8536999999999999</v>
      </c>
      <c r="I30" s="14">
        <v>1.857</v>
      </c>
      <c r="J30" s="14">
        <v>1.8588</v>
      </c>
    </row>
    <row r="31" spans="1:10" x14ac:dyDescent="0.3">
      <c r="A31" s="7">
        <v>15360</v>
      </c>
      <c r="B31" s="7">
        <v>8030</v>
      </c>
      <c r="C31" s="7">
        <v>86</v>
      </c>
      <c r="D31" s="7">
        <v>2.7</v>
      </c>
      <c r="E31" s="8">
        <v>710</v>
      </c>
      <c r="F31" s="7">
        <v>14.1</v>
      </c>
      <c r="G31" s="14">
        <v>1.8761000000000001</v>
      </c>
      <c r="H31" s="14">
        <v>1.8756999999999999</v>
      </c>
      <c r="I31" s="14">
        <v>1.879</v>
      </c>
      <c r="J31" s="14">
        <v>1.8898999999999999</v>
      </c>
    </row>
    <row r="32" spans="1:10" x14ac:dyDescent="0.3">
      <c r="A32" s="7">
        <v>4800</v>
      </c>
      <c r="B32" s="7">
        <v>11450</v>
      </c>
      <c r="C32" s="7">
        <v>298</v>
      </c>
      <c r="D32" s="7">
        <v>3.3</v>
      </c>
      <c r="E32" s="8">
        <v>526</v>
      </c>
      <c r="F32" s="7">
        <v>15.8</v>
      </c>
      <c r="G32" s="14">
        <v>1.8382000000000001</v>
      </c>
      <c r="H32" s="14">
        <v>1.8413999999999999</v>
      </c>
      <c r="I32" s="14">
        <v>1.8433999999999999</v>
      </c>
      <c r="J32" s="14">
        <v>1.8427</v>
      </c>
    </row>
    <row r="33" spans="1:10" x14ac:dyDescent="0.3">
      <c r="A33" s="7">
        <v>17280</v>
      </c>
      <c r="B33" s="7">
        <v>2330</v>
      </c>
      <c r="C33" s="7">
        <v>174</v>
      </c>
      <c r="D33" s="7">
        <v>3</v>
      </c>
      <c r="E33" s="8">
        <v>614</v>
      </c>
      <c r="F33" s="7">
        <v>10.199999999999999</v>
      </c>
      <c r="G33" s="14">
        <v>1.8976999999999999</v>
      </c>
      <c r="H33" s="14">
        <v>1.8988</v>
      </c>
      <c r="I33" s="14">
        <v>1.9</v>
      </c>
      <c r="J33" s="14">
        <v>1.9112</v>
      </c>
    </row>
    <row r="34" spans="1:10" x14ac:dyDescent="0.3">
      <c r="A34" s="7">
        <v>5440</v>
      </c>
      <c r="B34" s="7">
        <v>7270</v>
      </c>
      <c r="C34" s="7">
        <v>270</v>
      </c>
      <c r="D34" s="7">
        <v>2.7</v>
      </c>
      <c r="E34" s="8">
        <v>518</v>
      </c>
      <c r="F34" s="7">
        <v>17.5</v>
      </c>
      <c r="G34" s="14">
        <v>1.8653999999999999</v>
      </c>
      <c r="H34" s="14">
        <v>1.8677999999999999</v>
      </c>
      <c r="I34" s="14">
        <v>1.8704000000000001</v>
      </c>
      <c r="J34" s="14">
        <v>1.8685</v>
      </c>
    </row>
    <row r="35" spans="1:10" x14ac:dyDescent="0.3">
      <c r="A35" s="7">
        <v>7360</v>
      </c>
      <c r="B35" s="7">
        <v>10690</v>
      </c>
      <c r="C35" s="7">
        <v>201</v>
      </c>
      <c r="D35" s="7">
        <v>2.4</v>
      </c>
      <c r="E35" s="8">
        <v>662</v>
      </c>
      <c r="F35" s="7">
        <v>17.2</v>
      </c>
      <c r="G35" s="14">
        <v>1.8695999999999999</v>
      </c>
      <c r="H35" s="14">
        <v>1.8696999999999999</v>
      </c>
      <c r="I35" s="14">
        <v>1.8715999999999999</v>
      </c>
      <c r="J35" s="14">
        <v>1.8779999999999999</v>
      </c>
    </row>
    <row r="36" spans="1:10" x14ac:dyDescent="0.3">
      <c r="A36" s="7">
        <v>16000</v>
      </c>
      <c r="B36" s="7">
        <v>11830</v>
      </c>
      <c r="C36" s="7">
        <v>160</v>
      </c>
      <c r="D36" s="7">
        <v>2.9</v>
      </c>
      <c r="E36" s="8">
        <v>670</v>
      </c>
      <c r="F36" s="7">
        <v>8.8000000000000007</v>
      </c>
      <c r="G36" s="14">
        <v>1.8821000000000001</v>
      </c>
      <c r="H36" s="14">
        <v>1.8827</v>
      </c>
      <c r="I36" s="14">
        <v>1.8841000000000001</v>
      </c>
      <c r="J36" s="14">
        <v>1.895</v>
      </c>
    </row>
    <row r="37" spans="1:10" x14ac:dyDescent="0.3">
      <c r="A37" s="7">
        <v>9920</v>
      </c>
      <c r="B37" s="7">
        <v>5370</v>
      </c>
      <c r="C37" s="7">
        <v>178</v>
      </c>
      <c r="D37" s="7">
        <v>2.9</v>
      </c>
      <c r="E37" s="8">
        <v>486</v>
      </c>
      <c r="F37" s="7">
        <v>11.1</v>
      </c>
      <c r="G37" s="14">
        <v>1.8946000000000001</v>
      </c>
      <c r="H37" s="14">
        <v>1.8947000000000001</v>
      </c>
      <c r="I37" s="14">
        <v>1.8952</v>
      </c>
      <c r="J37" s="14">
        <v>1.901</v>
      </c>
    </row>
    <row r="38" spans="1:10" x14ac:dyDescent="0.3">
      <c r="A38" s="7">
        <v>6720</v>
      </c>
      <c r="B38" s="7">
        <v>1190</v>
      </c>
      <c r="C38" s="7">
        <v>243</v>
      </c>
      <c r="D38" s="7">
        <v>3.2</v>
      </c>
      <c r="E38" s="8">
        <v>630</v>
      </c>
      <c r="F38" s="7">
        <v>12.2</v>
      </c>
      <c r="G38" s="14">
        <v>1.9837</v>
      </c>
      <c r="H38" s="14">
        <v>1.9933000000000001</v>
      </c>
      <c r="I38" s="14">
        <v>1.9959</v>
      </c>
      <c r="J38" s="14">
        <v>1.9973000000000001</v>
      </c>
    </row>
    <row r="39" spans="1:10" x14ac:dyDescent="0.3">
      <c r="A39" s="7">
        <v>8640</v>
      </c>
      <c r="B39" s="7">
        <v>14110</v>
      </c>
      <c r="C39" s="7">
        <v>220</v>
      </c>
      <c r="D39" s="7">
        <v>2.5</v>
      </c>
      <c r="E39" s="8">
        <v>806</v>
      </c>
      <c r="F39" s="7">
        <v>12.5</v>
      </c>
      <c r="G39" s="14">
        <v>1.8875999999999999</v>
      </c>
      <c r="H39" s="14">
        <v>1.8875</v>
      </c>
      <c r="I39" s="14">
        <v>1.8883000000000001</v>
      </c>
      <c r="J39" s="14">
        <v>1.9046000000000001</v>
      </c>
    </row>
    <row r="40" spans="1:10" x14ac:dyDescent="0.3">
      <c r="A40" s="7">
        <v>10560</v>
      </c>
      <c r="B40" s="7">
        <v>5750</v>
      </c>
      <c r="C40" s="7">
        <v>151</v>
      </c>
      <c r="D40" s="7">
        <v>3.9</v>
      </c>
      <c r="E40" s="8">
        <v>734</v>
      </c>
      <c r="F40" s="7">
        <v>18.3</v>
      </c>
      <c r="G40" s="14">
        <v>1.7958000000000001</v>
      </c>
      <c r="H40" s="14">
        <v>1.7994000000000001</v>
      </c>
      <c r="I40" s="14">
        <v>1.8030999999999999</v>
      </c>
      <c r="J40" s="14">
        <v>1.8049999999999999</v>
      </c>
    </row>
    <row r="41" spans="1:10" x14ac:dyDescent="0.3">
      <c r="A41" s="7">
        <v>18560</v>
      </c>
      <c r="B41" s="7">
        <v>12590</v>
      </c>
      <c r="C41" s="7">
        <v>91</v>
      </c>
      <c r="D41" s="7">
        <v>2.1</v>
      </c>
      <c r="E41" s="8">
        <v>798</v>
      </c>
      <c r="F41" s="7">
        <v>13.3</v>
      </c>
      <c r="G41" s="14">
        <v>1.8855</v>
      </c>
      <c r="H41" s="14">
        <v>1.8867</v>
      </c>
      <c r="I41" s="14">
        <v>1.8889</v>
      </c>
      <c r="J41" s="14">
        <v>1.8943000000000001</v>
      </c>
    </row>
    <row r="42" spans="1:10" x14ac:dyDescent="0.3">
      <c r="A42" s="7">
        <v>18240</v>
      </c>
      <c r="B42" s="7">
        <v>6130</v>
      </c>
      <c r="C42" s="7">
        <v>164</v>
      </c>
      <c r="D42" s="7">
        <v>3.4</v>
      </c>
      <c r="E42" s="8">
        <v>726</v>
      </c>
      <c r="F42" s="7">
        <v>8.5</v>
      </c>
      <c r="G42" s="14">
        <v>1.8822000000000001</v>
      </c>
      <c r="H42" s="14">
        <v>1.8835</v>
      </c>
      <c r="I42" s="14">
        <v>1.885</v>
      </c>
      <c r="J42" s="14">
        <v>1.8933</v>
      </c>
    </row>
    <row r="43" spans="1:10" x14ac:dyDescent="0.3">
      <c r="A43" s="7">
        <v>15040</v>
      </c>
      <c r="B43" s="7">
        <v>14870</v>
      </c>
      <c r="C43" s="7">
        <v>247</v>
      </c>
      <c r="D43" s="7">
        <v>3.4</v>
      </c>
      <c r="E43" s="8">
        <v>742</v>
      </c>
      <c r="F43" s="7">
        <v>16.100000000000001</v>
      </c>
      <c r="G43" s="14">
        <v>1.851</v>
      </c>
      <c r="H43" s="14">
        <v>1.8525</v>
      </c>
      <c r="I43" s="14">
        <v>1.8537999999999999</v>
      </c>
      <c r="J43" s="14">
        <v>1.8579000000000001</v>
      </c>
    </row>
    <row r="44" spans="1:10" x14ac:dyDescent="0.3">
      <c r="A44" s="7">
        <v>12800</v>
      </c>
      <c r="B44" s="7">
        <v>19050</v>
      </c>
      <c r="C44" s="7">
        <v>72</v>
      </c>
      <c r="D44" s="7">
        <v>2.6</v>
      </c>
      <c r="E44" s="8">
        <v>638</v>
      </c>
      <c r="F44" s="7">
        <v>18.100000000000001</v>
      </c>
      <c r="G44" s="14">
        <v>1.8724000000000001</v>
      </c>
      <c r="H44" s="14">
        <v>1.8727</v>
      </c>
      <c r="I44" s="14">
        <v>1.8741000000000001</v>
      </c>
      <c r="J44" s="14">
        <v>1.8808</v>
      </c>
    </row>
    <row r="45" spans="1:10" x14ac:dyDescent="0.3">
      <c r="A45" s="7">
        <v>13760</v>
      </c>
      <c r="B45" s="7">
        <v>14490</v>
      </c>
      <c r="C45" s="7">
        <v>128</v>
      </c>
      <c r="D45" s="7">
        <v>3.5</v>
      </c>
      <c r="E45" s="8">
        <v>582</v>
      </c>
      <c r="F45" s="7">
        <v>19.5</v>
      </c>
      <c r="G45" s="14">
        <v>1.8161</v>
      </c>
      <c r="H45" s="14">
        <v>1.8178000000000001</v>
      </c>
      <c r="I45" s="14">
        <v>1.8191999999999999</v>
      </c>
      <c r="J45" s="14">
        <v>1.8209</v>
      </c>
    </row>
    <row r="46" spans="1:10" x14ac:dyDescent="0.3">
      <c r="A46" s="7">
        <v>14080</v>
      </c>
      <c r="B46" s="7">
        <v>16390</v>
      </c>
      <c r="C46" s="7">
        <v>155</v>
      </c>
      <c r="D46" s="7">
        <v>2.8</v>
      </c>
      <c r="E46" s="8">
        <v>766</v>
      </c>
      <c r="F46" s="7">
        <v>16.399999999999999</v>
      </c>
      <c r="G46" s="14">
        <v>1.8652</v>
      </c>
      <c r="H46" s="14">
        <v>1.8648</v>
      </c>
      <c r="I46" s="14">
        <v>1.8654999999999999</v>
      </c>
      <c r="J46" s="14">
        <v>1.8754999999999999</v>
      </c>
    </row>
    <row r="47" spans="1:10" x14ac:dyDescent="0.3">
      <c r="A47" s="7">
        <v>10240</v>
      </c>
      <c r="B47" s="7">
        <v>12210</v>
      </c>
      <c r="C47" s="7">
        <v>105</v>
      </c>
      <c r="D47" s="7">
        <v>2.2000000000000002</v>
      </c>
      <c r="E47" s="8">
        <v>534</v>
      </c>
      <c r="F47" s="7">
        <v>14.4</v>
      </c>
      <c r="G47" s="14">
        <v>1.883</v>
      </c>
      <c r="H47" s="14">
        <v>1.8833</v>
      </c>
      <c r="I47" s="14">
        <v>1.8847</v>
      </c>
      <c r="J47" s="14">
        <v>1.8954</v>
      </c>
    </row>
    <row r="48" spans="1:10" x14ac:dyDescent="0.3">
      <c r="A48" s="7">
        <v>8320</v>
      </c>
      <c r="B48" s="7">
        <v>18670</v>
      </c>
      <c r="C48" s="7">
        <v>206</v>
      </c>
      <c r="D48" s="7">
        <v>2.4</v>
      </c>
      <c r="E48" s="8">
        <v>750</v>
      </c>
      <c r="F48" s="7">
        <v>13.9</v>
      </c>
      <c r="G48" s="14">
        <v>1.8805000000000001</v>
      </c>
      <c r="H48" s="14">
        <v>1.8802000000000001</v>
      </c>
      <c r="I48" s="14">
        <v>1.8812</v>
      </c>
      <c r="J48" s="14">
        <v>1.8916999999999999</v>
      </c>
    </row>
    <row r="49" spans="1:10" x14ac:dyDescent="0.3">
      <c r="A49" s="7">
        <v>8000</v>
      </c>
      <c r="B49" s="7">
        <v>16010</v>
      </c>
      <c r="C49" s="7">
        <v>187</v>
      </c>
      <c r="D49" s="7">
        <v>2.2999999999999998</v>
      </c>
      <c r="E49" s="8">
        <v>790</v>
      </c>
      <c r="F49" s="7">
        <v>16.899999999999999</v>
      </c>
      <c r="G49" s="14">
        <v>1.8703000000000001</v>
      </c>
      <c r="H49" s="14">
        <v>1.8706</v>
      </c>
      <c r="I49" s="14">
        <v>1.8724000000000001</v>
      </c>
      <c r="J49" s="14">
        <v>1.8809</v>
      </c>
    </row>
    <row r="50" spans="1:10" x14ac:dyDescent="0.3">
      <c r="A50" s="7">
        <v>5120</v>
      </c>
      <c r="B50" s="7">
        <v>6890</v>
      </c>
      <c r="C50" s="7">
        <v>192</v>
      </c>
      <c r="D50" s="7">
        <v>3</v>
      </c>
      <c r="E50" s="8">
        <v>846</v>
      </c>
      <c r="F50" s="7">
        <v>14.7</v>
      </c>
      <c r="G50" s="14">
        <v>1.8327</v>
      </c>
      <c r="H50" s="14">
        <v>1.8363</v>
      </c>
      <c r="I50" s="14">
        <v>1.8394999999999999</v>
      </c>
      <c r="J50" s="14">
        <v>1.8468</v>
      </c>
    </row>
    <row r="51" spans="1:10" x14ac:dyDescent="0.3">
      <c r="A51" s="7">
        <v>4160</v>
      </c>
      <c r="B51" s="7">
        <v>11070</v>
      </c>
      <c r="C51" s="7">
        <v>77</v>
      </c>
      <c r="D51" s="7">
        <v>3.7</v>
      </c>
      <c r="E51" s="8">
        <v>822</v>
      </c>
      <c r="F51" s="7">
        <v>7.1</v>
      </c>
      <c r="G51" s="14">
        <v>1.8734</v>
      </c>
      <c r="H51" s="14">
        <v>1.8773</v>
      </c>
      <c r="I51" s="14">
        <v>1.8801000000000001</v>
      </c>
      <c r="J51" s="14">
        <v>1.8998999999999999</v>
      </c>
    </row>
    <row r="53" spans="1:10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6" t="s">
        <v>13</v>
      </c>
      <c r="H53" s="16" t="s">
        <v>14</v>
      </c>
      <c r="I53" s="16" t="s">
        <v>22</v>
      </c>
      <c r="J53" s="16" t="s">
        <v>38</v>
      </c>
    </row>
    <row r="54" spans="1:10" s="27" customFormat="1" x14ac:dyDescent="0.3">
      <c r="A54" s="18">
        <v>19520</v>
      </c>
      <c r="B54" s="18">
        <v>9550</v>
      </c>
      <c r="C54" s="18">
        <v>109</v>
      </c>
      <c r="D54" s="18">
        <v>3.2</v>
      </c>
      <c r="E54" s="19">
        <v>478</v>
      </c>
      <c r="F54" s="18">
        <v>9.4</v>
      </c>
      <c r="G54" s="26">
        <v>1.8732</v>
      </c>
      <c r="H54" s="26">
        <v>1.8744000000000001</v>
      </c>
      <c r="I54" s="26">
        <v>1.8751</v>
      </c>
      <c r="J54" s="26">
        <v>1.8798999999999999</v>
      </c>
    </row>
    <row r="55" spans="1:10" s="27" customFormat="1" x14ac:dyDescent="0.3">
      <c r="A55" s="18">
        <v>4480</v>
      </c>
      <c r="B55" s="18">
        <v>17910</v>
      </c>
      <c r="C55" s="18">
        <v>169</v>
      </c>
      <c r="D55" s="18">
        <v>3.3</v>
      </c>
      <c r="E55" s="19">
        <v>702</v>
      </c>
      <c r="F55" s="18">
        <v>11.9</v>
      </c>
      <c r="G55" s="26">
        <v>1.829</v>
      </c>
      <c r="H55" s="26">
        <v>1.8319000000000001</v>
      </c>
      <c r="I55" s="26">
        <v>1.835</v>
      </c>
      <c r="J55" s="26">
        <v>1.8391999999999999</v>
      </c>
    </row>
    <row r="56" spans="1:10" s="27" customFormat="1" x14ac:dyDescent="0.3">
      <c r="A56" s="18">
        <v>6400</v>
      </c>
      <c r="B56" s="18">
        <v>7650</v>
      </c>
      <c r="C56" s="18">
        <v>118</v>
      </c>
      <c r="D56" s="18">
        <v>3.7</v>
      </c>
      <c r="E56" s="19">
        <v>502</v>
      </c>
      <c r="F56" s="18">
        <v>15.5</v>
      </c>
      <c r="G56" s="26">
        <v>1.7935000000000001</v>
      </c>
      <c r="H56" s="26">
        <v>1.7984</v>
      </c>
      <c r="I56" s="26">
        <v>1.8013999999999999</v>
      </c>
      <c r="J56" s="26">
        <v>1.8004</v>
      </c>
    </row>
    <row r="57" spans="1:10" s="27" customFormat="1" x14ac:dyDescent="0.3">
      <c r="A57" s="18">
        <v>7680</v>
      </c>
      <c r="B57" s="18">
        <v>2710</v>
      </c>
      <c r="C57" s="18">
        <v>210</v>
      </c>
      <c r="D57" s="18">
        <v>3.6</v>
      </c>
      <c r="E57" s="19">
        <v>654</v>
      </c>
      <c r="F57" s="18">
        <v>20.3</v>
      </c>
      <c r="G57" s="26">
        <v>1.8416999999999999</v>
      </c>
      <c r="H57" s="26">
        <v>1.8467</v>
      </c>
      <c r="I57" s="26">
        <v>1.8514999999999999</v>
      </c>
      <c r="J57" s="26">
        <v>1.8523000000000001</v>
      </c>
    </row>
    <row r="58" spans="1:10" s="27" customFormat="1" x14ac:dyDescent="0.3">
      <c r="A58" s="18">
        <v>7040</v>
      </c>
      <c r="B58" s="18">
        <v>13350</v>
      </c>
      <c r="C58" s="18">
        <v>82</v>
      </c>
      <c r="D58" s="18">
        <v>3.1</v>
      </c>
      <c r="E58" s="19">
        <v>646</v>
      </c>
      <c r="F58" s="18">
        <v>7.4</v>
      </c>
      <c r="G58" s="26">
        <v>1.8785000000000001</v>
      </c>
      <c r="H58" s="26">
        <v>1.8801000000000001</v>
      </c>
      <c r="I58" s="26">
        <v>1.8819999999999999</v>
      </c>
      <c r="J58" s="26">
        <v>1.8922000000000001</v>
      </c>
    </row>
    <row r="59" spans="1:10" s="27" customFormat="1" x14ac:dyDescent="0.3">
      <c r="A59" s="18">
        <v>9600</v>
      </c>
      <c r="B59" s="18">
        <v>13730</v>
      </c>
      <c r="C59" s="18">
        <v>252</v>
      </c>
      <c r="D59" s="18">
        <v>3.3</v>
      </c>
      <c r="E59" s="19">
        <v>718</v>
      </c>
      <c r="F59" s="18">
        <v>9.1</v>
      </c>
      <c r="G59" s="26">
        <v>1.8753</v>
      </c>
      <c r="H59" s="26">
        <v>1.8774</v>
      </c>
      <c r="I59" s="26">
        <v>1.8788</v>
      </c>
      <c r="J59" s="26">
        <v>1.8889</v>
      </c>
    </row>
    <row r="60" spans="1:10" s="27" customFormat="1" x14ac:dyDescent="0.3">
      <c r="A60" s="18">
        <v>12160</v>
      </c>
      <c r="B60" s="18">
        <v>10310</v>
      </c>
      <c r="C60" s="18">
        <v>141</v>
      </c>
      <c r="D60" s="18">
        <v>2.9</v>
      </c>
      <c r="E60" s="19">
        <v>566</v>
      </c>
      <c r="F60" s="18">
        <v>19.7</v>
      </c>
      <c r="G60" s="26">
        <v>1.8451</v>
      </c>
      <c r="H60" s="26">
        <v>1.8452999999999999</v>
      </c>
      <c r="I60" s="26">
        <v>1.8468</v>
      </c>
      <c r="J60" s="26">
        <v>1.8499000000000001</v>
      </c>
    </row>
    <row r="61" spans="1:10" s="27" customFormat="1" x14ac:dyDescent="0.3">
      <c r="A61" s="18">
        <v>12480</v>
      </c>
      <c r="B61" s="18">
        <v>19430</v>
      </c>
      <c r="C61" s="18">
        <v>95</v>
      </c>
      <c r="D61" s="18">
        <v>3.8</v>
      </c>
      <c r="E61" s="19">
        <v>542</v>
      </c>
      <c r="F61" s="18">
        <v>9.6999999999999993</v>
      </c>
      <c r="G61" s="26">
        <v>1.8608</v>
      </c>
      <c r="H61" s="26">
        <v>1.863</v>
      </c>
      <c r="I61" s="26">
        <v>1.8646</v>
      </c>
      <c r="J61" s="26">
        <v>1.8671</v>
      </c>
    </row>
    <row r="62" spans="1:10" s="27" customFormat="1" x14ac:dyDescent="0.3">
      <c r="A62" s="18">
        <v>5760</v>
      </c>
      <c r="B62" s="18">
        <v>15250</v>
      </c>
      <c r="C62" s="18">
        <v>146</v>
      </c>
      <c r="D62" s="18">
        <v>3.5</v>
      </c>
      <c r="E62" s="19">
        <v>574</v>
      </c>
      <c r="F62" s="18">
        <v>20</v>
      </c>
      <c r="G62" s="26">
        <v>1.762</v>
      </c>
      <c r="H62" s="26">
        <v>1.7658</v>
      </c>
      <c r="I62" s="26">
        <v>1.7703</v>
      </c>
      <c r="J62" s="26">
        <v>1.7694000000000001</v>
      </c>
    </row>
    <row r="63" spans="1:10" s="27" customFormat="1" x14ac:dyDescent="0.3">
      <c r="A63" s="18">
        <v>10880</v>
      </c>
      <c r="B63" s="18">
        <v>19810</v>
      </c>
      <c r="C63" s="18">
        <v>261</v>
      </c>
      <c r="D63" s="18">
        <v>2.1</v>
      </c>
      <c r="E63" s="19">
        <v>590</v>
      </c>
      <c r="F63" s="18">
        <v>11.6</v>
      </c>
      <c r="G63" s="26">
        <v>1.8917999999999999</v>
      </c>
      <c r="H63" s="26">
        <v>1.8902000000000001</v>
      </c>
      <c r="I63" s="26">
        <v>1.8897999999999999</v>
      </c>
      <c r="J63" s="26">
        <v>1.9044000000000001</v>
      </c>
    </row>
    <row r="64" spans="1:10" s="27" customFormat="1" x14ac:dyDescent="0.3">
      <c r="A64" s="18">
        <v>7360</v>
      </c>
      <c r="B64" s="18">
        <v>10690</v>
      </c>
      <c r="C64" s="18">
        <v>201</v>
      </c>
      <c r="D64" s="18">
        <v>2.4</v>
      </c>
      <c r="E64" s="19">
        <v>662</v>
      </c>
      <c r="F64" s="18">
        <v>17.2</v>
      </c>
      <c r="G64" s="26">
        <v>1.8695999999999999</v>
      </c>
      <c r="H64" s="26">
        <v>1.8696999999999999</v>
      </c>
      <c r="I64" s="26">
        <v>1.8715999999999999</v>
      </c>
      <c r="J64" s="26">
        <v>1.8779999999999999</v>
      </c>
    </row>
    <row r="65" spans="1:10" s="27" customFormat="1" x14ac:dyDescent="0.3">
      <c r="A65" s="18">
        <v>18560</v>
      </c>
      <c r="B65" s="18">
        <v>12590</v>
      </c>
      <c r="C65" s="18">
        <v>91</v>
      </c>
      <c r="D65" s="18">
        <v>2.1</v>
      </c>
      <c r="E65" s="19">
        <v>798</v>
      </c>
      <c r="F65" s="18">
        <v>13.3</v>
      </c>
      <c r="G65" s="26">
        <v>1.8855</v>
      </c>
      <c r="H65" s="26">
        <v>1.8867</v>
      </c>
      <c r="I65" s="26">
        <v>1.8889</v>
      </c>
      <c r="J65" s="26">
        <v>1.8943000000000001</v>
      </c>
    </row>
    <row r="66" spans="1:10" s="27" customFormat="1" x14ac:dyDescent="0.3">
      <c r="A66" s="18">
        <v>15040</v>
      </c>
      <c r="B66" s="18">
        <v>14870</v>
      </c>
      <c r="C66" s="18">
        <v>247</v>
      </c>
      <c r="D66" s="18">
        <v>3.4</v>
      </c>
      <c r="E66" s="19">
        <v>742</v>
      </c>
      <c r="F66" s="18">
        <v>16.100000000000001</v>
      </c>
      <c r="G66" s="26">
        <v>1.851</v>
      </c>
      <c r="H66" s="26">
        <v>1.8525</v>
      </c>
      <c r="I66" s="26">
        <v>1.8537999999999999</v>
      </c>
      <c r="J66" s="26">
        <v>1.8579000000000001</v>
      </c>
    </row>
    <row r="67" spans="1:10" s="27" customFormat="1" x14ac:dyDescent="0.3">
      <c r="A67" s="18">
        <v>12800</v>
      </c>
      <c r="B67" s="18">
        <v>19050</v>
      </c>
      <c r="C67" s="18">
        <v>72</v>
      </c>
      <c r="D67" s="18">
        <v>2.6</v>
      </c>
      <c r="E67" s="19">
        <v>638</v>
      </c>
      <c r="F67" s="18">
        <v>18.100000000000001</v>
      </c>
      <c r="G67" s="26">
        <v>1.8724000000000001</v>
      </c>
      <c r="H67" s="26">
        <v>1.8727</v>
      </c>
      <c r="I67" s="26">
        <v>1.8741000000000001</v>
      </c>
      <c r="J67" s="26">
        <v>1.8808</v>
      </c>
    </row>
    <row r="68" spans="1:10" s="27" customFormat="1" x14ac:dyDescent="0.3">
      <c r="A68" s="18">
        <v>10240</v>
      </c>
      <c r="B68" s="18">
        <v>12210</v>
      </c>
      <c r="C68" s="18">
        <v>105</v>
      </c>
      <c r="D68" s="18">
        <v>2.2000000000000002</v>
      </c>
      <c r="E68" s="19">
        <v>534</v>
      </c>
      <c r="F68" s="18">
        <v>14.4</v>
      </c>
      <c r="G68" s="26">
        <v>1.883</v>
      </c>
      <c r="H68" s="26">
        <v>1.8833</v>
      </c>
      <c r="I68" s="26">
        <v>1.8847</v>
      </c>
      <c r="J68" s="26">
        <v>1.8954</v>
      </c>
    </row>
    <row r="69" spans="1:10" s="27" customFormat="1" x14ac:dyDescent="0.3">
      <c r="A69" s="18">
        <v>8320</v>
      </c>
      <c r="B69" s="18">
        <v>18670</v>
      </c>
      <c r="C69" s="18">
        <v>206</v>
      </c>
      <c r="D69" s="18">
        <v>2.4</v>
      </c>
      <c r="E69" s="19">
        <v>750</v>
      </c>
      <c r="F69" s="18">
        <v>13.9</v>
      </c>
      <c r="G69" s="26">
        <v>1.8805000000000001</v>
      </c>
      <c r="H69" s="26">
        <v>1.8802000000000001</v>
      </c>
      <c r="I69" s="26">
        <v>1.8812</v>
      </c>
      <c r="J69" s="26">
        <v>1.8916999999999999</v>
      </c>
    </row>
    <row r="70" spans="1:10" s="27" customFormat="1" x14ac:dyDescent="0.3">
      <c r="A70" s="18">
        <v>5120</v>
      </c>
      <c r="B70" s="18">
        <v>6890</v>
      </c>
      <c r="C70" s="18">
        <v>192</v>
      </c>
      <c r="D70" s="18">
        <v>3</v>
      </c>
      <c r="E70" s="19">
        <v>846</v>
      </c>
      <c r="F70" s="18">
        <v>14.7</v>
      </c>
      <c r="G70" s="26">
        <v>1.8327</v>
      </c>
      <c r="H70" s="26">
        <v>1.8363</v>
      </c>
      <c r="I70" s="26">
        <v>1.8394999999999999</v>
      </c>
      <c r="J70" s="26">
        <v>1.8468</v>
      </c>
    </row>
    <row r="71" spans="1:10" s="27" customFormat="1" x14ac:dyDescent="0.3">
      <c r="A71" s="18">
        <v>4160</v>
      </c>
      <c r="B71" s="18">
        <v>11070</v>
      </c>
      <c r="C71" s="18">
        <v>77</v>
      </c>
      <c r="D71" s="18">
        <v>3.7</v>
      </c>
      <c r="E71" s="19">
        <v>822</v>
      </c>
      <c r="F71" s="18">
        <v>7.1</v>
      </c>
      <c r="G71" s="26">
        <v>1.8734</v>
      </c>
      <c r="H71" s="26">
        <v>1.8773</v>
      </c>
      <c r="I71" s="26">
        <v>1.8801000000000001</v>
      </c>
      <c r="J71" s="26">
        <v>1.8998999999999999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Sheet1</vt:lpstr>
      <vt:lpstr>최종 ALHS DOE 정리</vt:lpstr>
      <vt:lpstr>final ALHS DOE_onlyTHK</vt:lpstr>
      <vt:lpstr>final ALHS DOE_onlyRI</vt:lpstr>
      <vt:lpstr>THK_1_2_10_26</vt:lpstr>
      <vt:lpstr>THK_1_4_14_32</vt:lpstr>
      <vt:lpstr>THK_1_6_18_38</vt:lpstr>
      <vt:lpstr>THK_1_8_22_44</vt:lpstr>
      <vt:lpstr>RI_1_2_10_26</vt:lpstr>
      <vt:lpstr>RI_1_4_14_32</vt:lpstr>
      <vt:lpstr>RI_1_6_18_38</vt:lpstr>
      <vt:lpstr>RI_1_8_22_44</vt:lpstr>
      <vt:lpstr>bestmodelMOP</vt:lpstr>
      <vt:lpstr>실측치와비교</vt:lpstr>
      <vt:lpstr>rev2model비교</vt:lpstr>
      <vt:lpstr>rev2model_curvefitting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 진웅</dc:creator>
  <cp:lastModifiedBy>Administrator</cp:lastModifiedBy>
  <dcterms:created xsi:type="dcterms:W3CDTF">2019-04-01T05:48:01Z</dcterms:created>
  <dcterms:modified xsi:type="dcterms:W3CDTF">2020-01-29T01:51:21Z</dcterms:modified>
</cp:coreProperties>
</file>