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f481b937d1e5099/Documents/SQL Projects/Auto Loan Risk Analysis/data/"/>
    </mc:Choice>
  </mc:AlternateContent>
  <xr:revisionPtr revIDLastSave="451" documentId="8_{E9459CC2-F818-4762-BC9F-F52BC73DA168}" xr6:coauthVersionLast="47" xr6:coauthVersionMax="47" xr10:uidLastSave="{C1E9ACE3-1D33-4D6D-B9FA-46158631D2D5}"/>
  <bookViews>
    <workbookView xWindow="-110" yWindow="-110" windowWidth="25820" windowHeight="15500" firstSheet="1" activeTab="1" xr2:uid="{F4899890-6666-4352-8CDD-3095A5750C62}"/>
  </bookViews>
  <sheets>
    <sheet name="pti_dti_approval_analysis" sheetId="1" r:id="rId1"/>
    <sheet name="pti_vs_decline_table" sheetId="2" r:id="rId2"/>
    <sheet name="dti_vs_decline_table" sheetId="5" r:id="rId3"/>
    <sheet name="chart_data" sheetId="4" r:id="rId4"/>
  </sheets>
  <calcPr calcId="191029" calcMode="autoNoTable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E3" i="5" s="1"/>
  <c r="D4" i="5"/>
  <c r="E4" i="5" s="1"/>
  <c r="D5" i="5"/>
  <c r="E5" i="5" s="1"/>
  <c r="D6" i="5"/>
  <c r="E6" i="5" s="1"/>
  <c r="D2" i="5"/>
  <c r="E2" i="5" s="1"/>
  <c r="D3" i="2"/>
  <c r="E3" i="2" s="1"/>
  <c r="D4" i="2"/>
  <c r="E4" i="2" s="1"/>
  <c r="D5" i="2"/>
  <c r="D6" i="2"/>
  <c r="D2" i="2"/>
  <c r="E5" i="2"/>
  <c r="E6" i="2"/>
  <c r="E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tc={2550B00A-AC8D-4F67-A199-95DC1F404374}</author>
  </authors>
  <commentList>
    <comment ref="E1" authorId="0" shapeId="0" xr:uid="{2550B00A-AC8D-4F67-A199-95DC1F404374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Highest decline rate among all PTI bands. May indicate a red zone in affordability without sufficient credit depth.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tc={A7B4D25F-1CF3-441B-8E9A-27BD6B666E8C}</author>
    <author>tc={ACE1FC6C-4303-4D97-8E85-6CBFD54624BA}</author>
  </authors>
  <commentList>
    <comment ref="E4" authorId="0" shapeId="0" xr:uid="{A7B4D25F-1CF3-441B-8E9A-27BD6B666E8C}">
      <text>
        <t>[Threaded comment]
Your version of Excel allows you to read this threaded comment; however, any edits to it will get removed if the file is opened in a newer version of Excel. Learn more: https://go.microsoft.com/fwlink/?linkid=870924
Comment:
    Above-average decline rate-high total debt burden may trigger manual review or require strong credit compensating factors.</t>
      </text>
    </comment>
    <comment ref="E5" authorId="1" shapeId="0" xr:uid="{ACE1FC6C-4303-4D97-8E85-6CBFD54624BA}">
      <text>
        <t>[Threaded comment]
Your version of Excel allows you to read this threaded comment; however, any edits to it will get removed if the file is opened in a newer version of Excel. Learn more: https://go.microsoft.com/fwlink/?linkid=870924
Comment:
    Exceeds max DTI cap (70%)-highest decline rate observed, likely triggering automatic rejections due to affordability limits.</t>
      </text>
    </comment>
  </commentList>
</comments>
</file>

<file path=xl/sharedStrings.xml><?xml version="1.0" encoding="utf-8"?>
<sst xmlns="http://schemas.openxmlformats.org/spreadsheetml/2006/main" count="107" uniqueCount="29">
  <si>
    <t>pti_band</t>
  </si>
  <si>
    <t>dti_band</t>
  </si>
  <si>
    <t>approval_status</t>
  </si>
  <si>
    <t>app_count</t>
  </si>
  <si>
    <t>15-18%</t>
  </si>
  <si>
    <t>30-50%</t>
  </si>
  <si>
    <t>Declined</t>
  </si>
  <si>
    <t>50-70%</t>
  </si>
  <si>
    <t>70%+ (Exceeds Cap)</t>
  </si>
  <si>
    <t>&lt;30%</t>
  </si>
  <si>
    <t>Approved</t>
  </si>
  <si>
    <t>18%+ (High Risk)</t>
  </si>
  <si>
    <t>&lt;10%</t>
  </si>
  <si>
    <t>&lt;15%</t>
  </si>
  <si>
    <t>All PTI Bands</t>
  </si>
  <si>
    <t>Decline Rate</t>
  </si>
  <si>
    <t>PTI Band</t>
  </si>
  <si>
    <t>Total Apps</t>
  </si>
  <si>
    <t>10-15%</t>
  </si>
  <si>
    <t>&gt;18% (High Risk)</t>
  </si>
  <si>
    <t>Notes</t>
  </si>
  <si>
    <t>Highest-risk PTI segment</t>
  </si>
  <si>
    <t>Benchmark</t>
  </si>
  <si>
    <t>DTI Band</t>
  </si>
  <si>
    <t>&gt;70% (Exceeds Cap)</t>
  </si>
  <si>
    <t>All DTI Bands</t>
  </si>
  <si>
    <t>Highest-risk DTI segment</t>
  </si>
  <si>
    <r>
      <rPr>
        <i/>
        <sz val="11"/>
        <color theme="1"/>
        <rFont val="Aptos Narrow"/>
        <family val="2"/>
        <scheme val="minor"/>
      </rPr>
      <t xml:space="preserve">Note: While PTI assesses loan-specific affordability, </t>
    </r>
    <r>
      <rPr>
        <b/>
        <i/>
        <sz val="11"/>
        <color theme="1"/>
        <rFont val="Aptos Narrow"/>
        <family val="2"/>
        <scheme val="minor"/>
      </rPr>
      <t>DTI offers a broader view of total financial stress</t>
    </r>
    <r>
      <rPr>
        <i/>
        <sz val="11"/>
        <color theme="1"/>
        <rFont val="Aptos Narrow"/>
        <family val="2"/>
        <scheme val="minor"/>
      </rPr>
      <t>. Applicants with DTI over 70% had the highest decline rate (60%), surpassing even those in the highest PTI band. This trend reinforces that exceeding overall debt thresholds may carry more  weight in credit decisions than isolated auto loan affordability.</t>
    </r>
  </si>
  <si>
    <r>
      <rPr>
        <i/>
        <sz val="11"/>
        <color theme="1"/>
        <rFont val="Aptos Narrow"/>
        <family val="2"/>
        <scheme val="minor"/>
      </rPr>
      <t xml:space="preserve">Note: </t>
    </r>
    <r>
      <rPr>
        <b/>
        <i/>
        <sz val="11"/>
        <color theme="1"/>
        <rFont val="Aptos Narrow"/>
        <family val="2"/>
        <scheme val="minor"/>
      </rPr>
      <t>Applicants in the 15-18% PTI band had the highest decline rate, exceeding even those above the 18% cap</t>
    </r>
    <r>
      <rPr>
        <i/>
        <sz val="11"/>
        <color theme="1"/>
        <rFont val="Aptos Narrow"/>
        <family val="2"/>
        <scheme val="minor"/>
      </rPr>
      <t>. This suggests borderline affordability may trigger higher rejection rates than outright high PTI, particularly when not supported by strong credit depth.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</si>
</sst>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10" xfId="0" applyBorder="1"/>
    <xf numFmtId="3" fontId="0" fillId="0" borderId="10" xfId="0" applyNumberFormat="1" applyBorder="1" applyAlignment="1">
      <alignment horizontal="center"/>
    </xf>
    <xf numFmtId="10" fontId="0" fillId="0" borderId="10" xfId="0" applyNumberFormat="1" applyBorder="1" applyAlignment="1">
      <alignment horizontal="right"/>
    </xf>
    <xf numFmtId="3" fontId="16" fillId="0" borderId="10" xfId="0" applyNumberFormat="1" applyFont="1" applyBorder="1" applyAlignment="1">
      <alignment horizontal="center"/>
    </xf>
    <xf numFmtId="10" fontId="16" fillId="0" borderId="10" xfId="0" applyNumberFormat="1" applyFont="1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16" fillId="0" borderId="19" xfId="0" applyFont="1" applyBorder="1" applyAlignment="1">
      <alignment horizontal="right"/>
    </xf>
    <xf numFmtId="10" fontId="0" fillId="0" borderId="20" xfId="0" applyNumberFormat="1" applyBorder="1" applyAlignment="1">
      <alignment horizontal="right"/>
    </xf>
    <xf numFmtId="10" fontId="16" fillId="0" borderId="21" xfId="0" applyNumberFormat="1" applyFont="1" applyBorder="1" applyAlignment="1">
      <alignment horizontal="right"/>
    </xf>
    <xf numFmtId="0" fontId="16" fillId="33" borderId="14" xfId="0" applyFont="1" applyFill="1" applyBorder="1"/>
    <xf numFmtId="3" fontId="16" fillId="33" borderId="10" xfId="0" applyNumberFormat="1" applyFont="1" applyFill="1" applyBorder="1" applyAlignment="1">
      <alignment horizontal="center"/>
    </xf>
    <xf numFmtId="10" fontId="16" fillId="33" borderId="10" xfId="0" applyNumberFormat="1" applyFont="1" applyFill="1" applyBorder="1" applyAlignment="1">
      <alignment horizontal="right"/>
    </xf>
    <xf numFmtId="0" fontId="16" fillId="33" borderId="15" xfId="0" applyFont="1" applyFill="1" applyBorder="1"/>
    <xf numFmtId="0" fontId="16" fillId="0" borderId="14" xfId="0" applyFont="1" applyBorder="1"/>
    <xf numFmtId="10" fontId="16" fillId="33" borderId="20" xfId="0" applyNumberFormat="1" applyFont="1" applyFill="1" applyBorder="1" applyAlignment="1">
      <alignment horizontal="right"/>
    </xf>
    <xf numFmtId="10" fontId="16" fillId="0" borderId="20" xfId="0" applyNumberFormat="1" applyFont="1" applyBorder="1" applyAlignment="1">
      <alignment horizontal="right"/>
    </xf>
    <xf numFmtId="0" fontId="16" fillId="34" borderId="11" xfId="0" applyFont="1" applyFill="1" applyBorder="1"/>
    <xf numFmtId="0" fontId="16" fillId="34" borderId="12" xfId="0" applyFont="1" applyFill="1" applyBorder="1" applyAlignment="1">
      <alignment horizontal="center"/>
    </xf>
    <xf numFmtId="0" fontId="16" fillId="34" borderId="12" xfId="0" applyFont="1" applyFill="1" applyBorder="1" applyAlignment="1">
      <alignment horizontal="right"/>
    </xf>
    <xf numFmtId="0" fontId="16" fillId="34" borderId="13" xfId="0" applyFont="1" applyFill="1" applyBorder="1" applyAlignment="1">
      <alignment horizontal="center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18" fillId="0" borderId="16" xfId="0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PTI</a:t>
            </a:r>
            <a:r>
              <a:rPr lang="en-US" baseline="0"/>
              <a:t> Band vs. Decline Rate (Benchmark at 44%)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pti_vs_decline_table!$E$1</c:f>
              <c:strCache>
                <c:ptCount val="1"/>
                <c:pt idx="0">
                  <c:v>Decline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364-4BB5-9AB1-728C16F45E66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364-4BB5-9AB1-728C16F45E66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364-4BB5-9AB1-728C16F45E66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364-4BB5-9AB1-728C16F45E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pti_vs_decline_table!$A$2:$A$5</c:f>
              <c:strCache>
                <c:ptCount val="4"/>
                <c:pt idx="0">
                  <c:v>&lt;10%</c:v>
                </c:pt>
                <c:pt idx="1">
                  <c:v>10-15%</c:v>
                </c:pt>
                <c:pt idx="2">
                  <c:v>15-18%</c:v>
                </c:pt>
                <c:pt idx="3">
                  <c:v>&gt;18% (High Risk)</c:v>
                </c:pt>
              </c:strCache>
            </c:strRef>
          </c:cat>
          <c:val>
            <c:numRef>
              <c:f>pti_vs_decline_table!$E$2:$E$5</c:f>
              <c:numCache>
                <c:formatCode>0.00%</c:formatCode>
                <c:ptCount val="4"/>
                <c:pt idx="0">
                  <c:v>0.52083333333333337</c:v>
                </c:pt>
                <c:pt idx="1">
                  <c:v>0.2</c:v>
                </c:pt>
                <c:pt idx="2">
                  <c:v>0.88888888888888884</c:v>
                </c:pt>
                <c:pt idx="3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4-4BB5-9AB1-728C16F45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03940975"/>
        <c:axId val="1303939535"/>
      </c:barChart>
      <c:lineChart>
        <c:grouping val="standard"/>
        <c:varyColors val="0"/>
        <c:ser>
          <c:idx val="1"/>
          <c:order val="1"/>
          <c:tx>
            <c:v>Benchmark</c:v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chart_data!$A$2:$A$5</c:f>
              <c:numCache>
                <c:formatCode>0.00%</c:formatCode>
                <c:ptCount val="4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  <c:pt idx="3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64-4BB5-9AB1-728C16F45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940975"/>
        <c:axId val="1303939535"/>
      </c:lineChart>
      <c:catAx>
        <c:axId val="130394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39535"/>
        <c:crosses val="autoZero"/>
        <c:auto val="1"/>
        <c:lblAlgn val="ctr"/>
        <c:lblOffset val="100"/>
        <c:noMultiLvlLbl val="0"/>
      </c:catAx>
      <c:valAx>
        <c:axId val="130393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94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</a:t>
            </a:r>
            <a:r>
              <a:rPr lang="en-US" baseline="0"/>
              <a:t> Band vs. Decline Rate (Benchmark 44%)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dti_vs_decline_table!$E$1</c:f>
              <c:strCache>
                <c:ptCount val="1"/>
                <c:pt idx="0">
                  <c:v>Decline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dti_vs_decline_table!$A$2:$A$5</c:f>
              <c:strCache>
                <c:ptCount val="4"/>
                <c:pt idx="0">
                  <c:v>&lt;30%</c:v>
                </c:pt>
                <c:pt idx="1">
                  <c:v>30-50%</c:v>
                </c:pt>
                <c:pt idx="2">
                  <c:v>50-70%</c:v>
                </c:pt>
                <c:pt idx="3">
                  <c:v>&gt;70% (Exceeds Cap)</c:v>
                </c:pt>
              </c:strCache>
            </c:strRef>
          </c:cat>
          <c:val>
            <c:numRef>
              <c:f>dti_vs_decline_table!$E$2:$E$5</c:f>
              <c:numCache>
                <c:formatCode>0.00%</c:formatCode>
                <c:ptCount val="4"/>
                <c:pt idx="0">
                  <c:v>0.15</c:v>
                </c:pt>
                <c:pt idx="1">
                  <c:v>0.42857142857142855</c:v>
                </c:pt>
                <c:pt idx="2">
                  <c:v>0.51851851851851849</c:v>
                </c:pt>
                <c:pt idx="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E-4170-B0C7-2C207B2D8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26240351"/>
        <c:axId val="1426239871"/>
      </c:barChart>
      <c:lineChart>
        <c:grouping val="standard"/>
        <c:varyColors val="0"/>
        <c:ser>
          <c:idx val="1"/>
          <c:order val="1"/>
          <c:tx>
            <c:v>Benchmark</c:v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chart_data!$B$2:$B$5</c:f>
              <c:numCache>
                <c:formatCode>0.00%</c:formatCode>
                <c:ptCount val="4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  <c:pt idx="3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7E-4170-B0C7-2C207B2D8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240351"/>
        <c:axId val="1426239871"/>
      </c:lineChart>
      <c:catAx>
        <c:axId val="142624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239871"/>
        <c:crosses val="autoZero"/>
        <c:auto val="1"/>
        <c:lblAlgn val="ctr"/>
        <c:lblOffset val="100"/>
        <c:noMultiLvlLbl val="0"/>
      </c:catAx>
      <c:valAx>
        <c:axId val="142623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24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530225</xdr:colOff>
      <xdr:row>11</xdr:row>
      <xdr:rowOff>25400</xdr:rowOff>
    </xdr:from>
    <xdr:to>
      <xdr:col>5</xdr:col>
      <xdr:colOff>771525</xdr:colOff>
      <xdr:row>26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B03CCA-01C5-08CA-065E-4C9FEEF5C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974724</xdr:colOff>
      <xdr:row>18</xdr:row>
      <xdr:rowOff>0</xdr:rowOff>
    </xdr:from>
    <xdr:to>
      <xdr:col>3</xdr:col>
      <xdr:colOff>215899</xdr:colOff>
      <xdr:row>19</xdr:row>
      <xdr:rowOff>6350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C6D9950-2049-2C90-54E0-732238A4D301}"/>
            </a:ext>
          </a:extLst>
        </xdr:cNvPr>
        <xdr:cNvSpPr txBox="1"/>
      </xdr:nvSpPr>
      <xdr:spPr>
        <a:xfrm>
          <a:off x="2085974" y="3727450"/>
          <a:ext cx="917575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solidFill>
                <a:srgbClr val="FF0000"/>
              </a:solidFill>
            </a:rPr>
            <a:t>Benchmark (44%)</a:t>
          </a:r>
        </a:p>
      </xdr:txBody>
    </xdr:sp>
    <xdr:clientData/>
  </xdr:twoCellAnchor>
  <xdr:twoCellAnchor>
    <xdr:from>
      <xdr:col>0</xdr:col>
      <xdr:colOff>755650</xdr:colOff>
      <xdr:row>8</xdr:row>
      <xdr:rowOff>177800</xdr:rowOff>
    </xdr:from>
    <xdr:to>
      <xdr:col>5</xdr:col>
      <xdr:colOff>390526</xdr:colOff>
      <xdr:row>10</xdr:row>
      <xdr:rowOff>88900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FE794FD-1DCA-F570-0A0E-D21669736D1F}"/>
            </a:ext>
          </a:extLst>
        </xdr:cNvPr>
        <xdr:cNvSpPr txBox="1"/>
      </xdr:nvSpPr>
      <xdr:spPr>
        <a:xfrm>
          <a:off x="755650" y="2063750"/>
          <a:ext cx="3965576" cy="279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🔻 High Risk ≥ 60% | ➡️ Medium Risk 33–59% |🔺Low Risk &lt; 33%</a:t>
          </a:r>
          <a:endParaRPr lang="en-US" sz="1100"/>
        </a:p>
      </xdr:txBody>
    </xdr:sp>
    <xdr:clientData/>
  </xdr:twoCellAnchor>
  <xdr:oneCellAnchor>
    <xdr:from>
      <xdr:col>11</xdr:col>
      <xdr:colOff>139700</xdr:colOff>
      <xdr:row>5</xdr:row>
      <xdr:rowOff>38100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F6F057C-98CF-51CE-AE28-7E473B33721C}"/>
            </a:ext>
          </a:extLst>
        </xdr:cNvPr>
        <xdr:cNvSpPr txBox="1"/>
      </xdr:nvSpPr>
      <xdr:spPr>
        <a:xfrm>
          <a:off x="8978900" y="103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11</xdr:row>
      <xdr:rowOff>31756</xdr:rowOff>
    </xdr:from>
    <xdr:to>
      <xdr:col>5</xdr:col>
      <xdr:colOff>1139825</xdr:colOff>
      <xdr:row>26</xdr:row>
      <xdr:rowOff>12706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D64770-D226-29DB-4431-92FD06D1B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155575</xdr:colOff>
      <xdr:row>15</xdr:row>
      <xdr:rowOff>88900</xdr:rowOff>
    </xdr:from>
    <xdr:to>
      <xdr:col>3</xdr:col>
      <xdr:colOff>482601</xdr:colOff>
      <xdr:row>16</xdr:row>
      <xdr:rowOff>101600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E0FDFDD-3A84-136A-43E1-DAF9EA1D6729}"/>
            </a:ext>
          </a:extLst>
        </xdr:cNvPr>
        <xdr:cNvSpPr txBox="1"/>
      </xdr:nvSpPr>
      <xdr:spPr>
        <a:xfrm>
          <a:off x="2009775" y="3422650"/>
          <a:ext cx="911226" cy="196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solidFill>
                <a:srgbClr val="FF0000"/>
              </a:solidFill>
            </a:rPr>
            <a:t>Benchmark (44</a:t>
          </a:r>
          <a:r>
            <a:rPr lang="en-US" sz="800" baseline="0">
              <a:solidFill>
                <a:srgbClr val="FF0000"/>
              </a:solidFill>
            </a:rPr>
            <a:t>%)</a:t>
          </a:r>
          <a:endParaRPr lang="en-US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600074</xdr:colOff>
      <xdr:row>9</xdr:row>
      <xdr:rowOff>9525</xdr:rowOff>
    </xdr:from>
    <xdr:to>
      <xdr:col>5</xdr:col>
      <xdr:colOff>666749</xdr:colOff>
      <xdr:row>10</xdr:row>
      <xdr:rowOff>101600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A0150E6-C16D-5F3A-7C1A-DCFA4A519FA0}"/>
            </a:ext>
          </a:extLst>
        </xdr:cNvPr>
        <xdr:cNvSpPr txBox="1"/>
      </xdr:nvSpPr>
      <xdr:spPr>
        <a:xfrm>
          <a:off x="600074" y="2238375"/>
          <a:ext cx="3965575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🔻 High Risk ≥ 60% | ➡️ Medium Risk 33–59% |🔺Low Risk &lt; 33%</a:t>
          </a:r>
          <a:endParaRPr lang="en-US" sz="1100"/>
        </a:p>
      </xdr:txBody>
    </xdr:sp>
    <xdr:clientData/>
  </xdr:twoCellAnchor>
  <xdr:oneCellAnchor>
    <xdr:from>
      <xdr:col>10</xdr:col>
      <xdr:colOff>514350</xdr:colOff>
      <xdr:row>16</xdr:row>
      <xdr:rowOff>76200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7B08149-140F-0C70-BB97-32018420236C}"/>
            </a:ext>
          </a:extLst>
        </xdr:cNvPr>
        <xdr:cNvSpPr txBox="1"/>
      </xdr:nvSpPr>
      <xdr:spPr>
        <a:xfrm>
          <a:off x="8375650" y="359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Whitney McGrew" id="{3D642EAF-D3E8-4CCF-A896-16ECFFC8A0F9}" userId="3f481b937d1e509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5-03-29T23:07:35.07" personId="{3D642EAF-D3E8-4CCF-A896-16ECFFC8A0F9}" id="{2550B00A-AC8D-4F67-A199-95DC1F404374}">
    <text>Highest decline rate among all PTI bands. May indicate a red zone in affordability without sufficient credit depth.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4" dT="2025-03-30T03:06:56.97" personId="{3D642EAF-D3E8-4CCF-A896-16ECFFC8A0F9}" id="{A7B4D25F-1CF3-441B-8E9A-27BD6B666E8C}">
    <text>Above-average decline rate-high total debt burden may trigger manual review or require strong credit compensating factors.</text>
  </threadedComment>
  <threadedComment ref="E5" dT="2025-03-30T03:05:23.05" personId="{3D642EAF-D3E8-4CCF-A896-16ECFFC8A0F9}" id="{ACE1FC6C-4303-4D97-8E85-6CBFD54624BA}">
    <text>Exceeds max DTI cap (70%)-highest decline rate observed, likely triggering automatic rejections due to affordability limits.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54A72-ED0A-4D67-89C9-6421848B2906}">
  <dimension ref="A1:D26"/>
  <sheetViews>
    <sheetView workbookViewId="0">
      <selection activeCell="E27" sqref="E27"/>
    </sheetView>
  </sheetViews>
  <sheetFormatPr defaultRowHeight="14.5" x14ac:dyDescent="0.35"/>
  <cols>
    <col min="1" max="1" width="14.453125" bestFit="1" customWidth="1"/>
    <col min="2" max="2" width="17.54296875" bestFit="1" customWidth="1"/>
    <col min="3" max="3" width="13.7265625" bestFit="1" customWidth="1"/>
    <col min="4" max="4" width="9.269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 t="s">
        <v>5</v>
      </c>
      <c r="C2" t="s">
        <v>6</v>
      </c>
      <c r="D2">
        <v>2</v>
      </c>
    </row>
    <row r="3" spans="1:4" x14ac:dyDescent="0.35">
      <c r="A3" t="s">
        <v>4</v>
      </c>
      <c r="B3" t="s">
        <v>7</v>
      </c>
      <c r="C3" t="s">
        <v>6</v>
      </c>
      <c r="D3">
        <v>2</v>
      </c>
    </row>
    <row r="4" spans="1:4" x14ac:dyDescent="0.35">
      <c r="A4" t="s">
        <v>4</v>
      </c>
      <c r="B4" t="s">
        <v>8</v>
      </c>
      <c r="C4" t="s">
        <v>6</v>
      </c>
      <c r="D4">
        <v>4</v>
      </c>
    </row>
    <row r="5" spans="1:4" x14ac:dyDescent="0.35">
      <c r="A5" t="s">
        <v>4</v>
      </c>
      <c r="B5" t="s">
        <v>9</v>
      </c>
      <c r="C5" t="s">
        <v>10</v>
      </c>
      <c r="D5">
        <v>1</v>
      </c>
    </row>
    <row r="6" spans="1:4" x14ac:dyDescent="0.35">
      <c r="A6" t="s">
        <v>11</v>
      </c>
      <c r="B6" t="s">
        <v>5</v>
      </c>
      <c r="C6" t="s">
        <v>10</v>
      </c>
      <c r="D6">
        <v>5</v>
      </c>
    </row>
    <row r="7" spans="1:4" x14ac:dyDescent="0.35">
      <c r="A7" t="s">
        <v>11</v>
      </c>
      <c r="B7" t="s">
        <v>7</v>
      </c>
      <c r="C7" t="s">
        <v>10</v>
      </c>
      <c r="D7">
        <v>2</v>
      </c>
    </row>
    <row r="8" spans="1:4" x14ac:dyDescent="0.35">
      <c r="A8" t="s">
        <v>11</v>
      </c>
      <c r="B8" t="s">
        <v>7</v>
      </c>
      <c r="C8" t="s">
        <v>6</v>
      </c>
      <c r="D8">
        <v>4</v>
      </c>
    </row>
    <row r="9" spans="1:4" x14ac:dyDescent="0.35">
      <c r="A9" t="s">
        <v>11</v>
      </c>
      <c r="B9" t="s">
        <v>8</v>
      </c>
      <c r="C9" t="s">
        <v>10</v>
      </c>
      <c r="D9">
        <v>2</v>
      </c>
    </row>
    <row r="10" spans="1:4" x14ac:dyDescent="0.35">
      <c r="A10" t="s">
        <v>11</v>
      </c>
      <c r="B10" t="s">
        <v>9</v>
      </c>
      <c r="C10" t="s">
        <v>10</v>
      </c>
      <c r="D10">
        <v>3</v>
      </c>
    </row>
    <row r="11" spans="1:4" x14ac:dyDescent="0.35">
      <c r="A11" t="s">
        <v>11</v>
      </c>
      <c r="B11" t="s">
        <v>9</v>
      </c>
      <c r="C11" t="s">
        <v>6</v>
      </c>
      <c r="D11">
        <v>2</v>
      </c>
    </row>
    <row r="12" spans="1:4" x14ac:dyDescent="0.35">
      <c r="A12" t="s">
        <v>12</v>
      </c>
      <c r="B12" t="s">
        <v>5</v>
      </c>
      <c r="C12" t="s">
        <v>10</v>
      </c>
      <c r="D12">
        <v>7</v>
      </c>
    </row>
    <row r="13" spans="1:4" x14ac:dyDescent="0.35">
      <c r="A13" t="s">
        <v>12</v>
      </c>
      <c r="B13" t="s">
        <v>5</v>
      </c>
      <c r="C13" t="s">
        <v>6</v>
      </c>
      <c r="D13">
        <v>9</v>
      </c>
    </row>
    <row r="14" spans="1:4" x14ac:dyDescent="0.35">
      <c r="A14" t="s">
        <v>12</v>
      </c>
      <c r="B14" t="s">
        <v>7</v>
      </c>
      <c r="C14" t="s">
        <v>10</v>
      </c>
      <c r="D14">
        <v>6</v>
      </c>
    </row>
    <row r="15" spans="1:4" x14ac:dyDescent="0.35">
      <c r="A15" t="s">
        <v>12</v>
      </c>
      <c r="B15" t="s">
        <v>7</v>
      </c>
      <c r="C15" t="s">
        <v>6</v>
      </c>
      <c r="D15">
        <v>7</v>
      </c>
    </row>
    <row r="16" spans="1:4" x14ac:dyDescent="0.35">
      <c r="A16" t="s">
        <v>12</v>
      </c>
      <c r="B16" t="s">
        <v>8</v>
      </c>
      <c r="C16" t="s">
        <v>10</v>
      </c>
      <c r="D16">
        <v>4</v>
      </c>
    </row>
    <row r="17" spans="1:4" x14ac:dyDescent="0.35">
      <c r="A17" t="s">
        <v>12</v>
      </c>
      <c r="B17" t="s">
        <v>8</v>
      </c>
      <c r="C17" t="s">
        <v>6</v>
      </c>
      <c r="D17">
        <v>8</v>
      </c>
    </row>
    <row r="18" spans="1:4" x14ac:dyDescent="0.35">
      <c r="A18" t="s">
        <v>12</v>
      </c>
      <c r="B18" t="s">
        <v>9</v>
      </c>
      <c r="C18" t="s">
        <v>10</v>
      </c>
      <c r="D18">
        <v>6</v>
      </c>
    </row>
    <row r="19" spans="1:4" x14ac:dyDescent="0.35">
      <c r="A19" t="s">
        <v>12</v>
      </c>
      <c r="B19" t="s">
        <v>9</v>
      </c>
      <c r="C19" t="s">
        <v>6</v>
      </c>
      <c r="D19">
        <v>1</v>
      </c>
    </row>
    <row r="20" spans="1:4" x14ac:dyDescent="0.35">
      <c r="A20" t="s">
        <v>13</v>
      </c>
      <c r="B20" t="s">
        <v>5</v>
      </c>
      <c r="C20" t="s">
        <v>10</v>
      </c>
      <c r="D20">
        <v>4</v>
      </c>
    </row>
    <row r="21" spans="1:4" x14ac:dyDescent="0.35">
      <c r="A21" t="s">
        <v>13</v>
      </c>
      <c r="B21" t="s">
        <v>5</v>
      </c>
      <c r="C21" t="s">
        <v>6</v>
      </c>
      <c r="D21">
        <v>1</v>
      </c>
    </row>
    <row r="22" spans="1:4" x14ac:dyDescent="0.35">
      <c r="A22" t="s">
        <v>13</v>
      </c>
      <c r="B22" t="s">
        <v>7</v>
      </c>
      <c r="C22" t="s">
        <v>10</v>
      </c>
      <c r="D22">
        <v>5</v>
      </c>
    </row>
    <row r="23" spans="1:4" x14ac:dyDescent="0.35">
      <c r="A23" t="s">
        <v>13</v>
      </c>
      <c r="B23" t="s">
        <v>7</v>
      </c>
      <c r="C23" t="s">
        <v>6</v>
      </c>
      <c r="D23">
        <v>1</v>
      </c>
    </row>
    <row r="24" spans="1:4" x14ac:dyDescent="0.35">
      <c r="A24" t="s">
        <v>13</v>
      </c>
      <c r="B24" t="s">
        <v>8</v>
      </c>
      <c r="C24" t="s">
        <v>10</v>
      </c>
      <c r="D24">
        <v>4</v>
      </c>
    </row>
    <row r="25" spans="1:4" x14ac:dyDescent="0.35">
      <c r="A25" t="s">
        <v>13</v>
      </c>
      <c r="B25" t="s">
        <v>8</v>
      </c>
      <c r="C25" t="s">
        <v>6</v>
      </c>
      <c r="D25">
        <v>3</v>
      </c>
    </row>
    <row r="26" spans="1:4" x14ac:dyDescent="0.35">
      <c r="A26" t="s">
        <v>13</v>
      </c>
      <c r="B26" t="s">
        <v>9</v>
      </c>
      <c r="C26" t="s">
        <v>10</v>
      </c>
      <c r="D26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5AA1D-DAEF-4D35-83BC-49C8E1B7190A}">
  <dimension ref="A1:F8"/>
  <sheetViews>
    <sheetView tabSelected="1" workbookViewId="0">
      <pane ySplit="1" topLeftCell="A2" activePane="bottomLeft" state="frozen"/>
      <selection pane="bottomLeft" activeCell="H29" sqref="H29"/>
    </sheetView>
  </sheetViews>
  <sheetFormatPr defaultRowHeight="14.5" x14ac:dyDescent="0.35"/>
  <cols>
    <col min="1" max="1" width="14.453125" bestFit="1" customWidth="1"/>
    <col min="2" max="2" width="8.7265625" bestFit="1" customWidth="1"/>
    <col min="3" max="3" width="8.36328125" bestFit="1" customWidth="1"/>
    <col min="4" max="4" width="9.453125" bestFit="1" customWidth="1"/>
    <col min="5" max="5" width="11.453125" bestFit="1" customWidth="1"/>
    <col min="6" max="6" width="21.6328125" bestFit="1" customWidth="1"/>
  </cols>
  <sheetData>
    <row r="1" spans="1:6" ht="22" customHeight="1" x14ac:dyDescent="0.35">
      <c r="A1" s="18" t="s">
        <v>16</v>
      </c>
      <c r="B1" s="19" t="s">
        <v>10</v>
      </c>
      <c r="C1" s="19" t="s">
        <v>6</v>
      </c>
      <c r="D1" s="19" t="s">
        <v>17</v>
      </c>
      <c r="E1" s="20" t="s">
        <v>15</v>
      </c>
      <c r="F1" s="21" t="s">
        <v>20</v>
      </c>
    </row>
    <row r="2" spans="1:6" ht="22" customHeight="1" x14ac:dyDescent="0.35">
      <c r="A2" s="6" t="s">
        <v>12</v>
      </c>
      <c r="B2" s="2">
        <v>23</v>
      </c>
      <c r="C2" s="2">
        <v>25</v>
      </c>
      <c r="D2" s="2">
        <f>B2+C2</f>
        <v>48</v>
      </c>
      <c r="E2" s="3">
        <f>C2/D2</f>
        <v>0.52083333333333337</v>
      </c>
      <c r="F2" s="7"/>
    </row>
    <row r="3" spans="1:6" ht="22" customHeight="1" x14ac:dyDescent="0.35">
      <c r="A3" s="6" t="s">
        <v>18</v>
      </c>
      <c r="B3" s="2">
        <v>20</v>
      </c>
      <c r="C3" s="2">
        <v>5</v>
      </c>
      <c r="D3" s="2">
        <f>B3 + C3</f>
        <v>25</v>
      </c>
      <c r="E3" s="3">
        <f>C3/D3</f>
        <v>0.2</v>
      </c>
      <c r="F3" s="7"/>
    </row>
    <row r="4" spans="1:6" ht="22" customHeight="1" x14ac:dyDescent="0.35">
      <c r="A4" s="11" t="s">
        <v>4</v>
      </c>
      <c r="B4" s="12">
        <v>1</v>
      </c>
      <c r="C4" s="12">
        <v>8</v>
      </c>
      <c r="D4" s="12">
        <f>B4 + C4</f>
        <v>9</v>
      </c>
      <c r="E4" s="13">
        <f>C4/D4</f>
        <v>0.88888888888888884</v>
      </c>
      <c r="F4" s="14" t="s">
        <v>21</v>
      </c>
    </row>
    <row r="5" spans="1:6" ht="22" customHeight="1" x14ac:dyDescent="0.35">
      <c r="A5" s="6" t="s">
        <v>19</v>
      </c>
      <c r="B5" s="2">
        <v>12</v>
      </c>
      <c r="C5" s="2">
        <v>6</v>
      </c>
      <c r="D5" s="2">
        <f>B5 + C5</f>
        <v>18</v>
      </c>
      <c r="E5" s="3">
        <f>C5/D5</f>
        <v>0.33333333333333331</v>
      </c>
      <c r="F5" s="7"/>
    </row>
    <row r="6" spans="1:6" ht="22" customHeight="1" x14ac:dyDescent="0.35">
      <c r="A6" s="15" t="s">
        <v>14</v>
      </c>
      <c r="B6" s="4">
        <v>56</v>
      </c>
      <c r="C6" s="4">
        <v>44</v>
      </c>
      <c r="D6" s="4">
        <f>B6 + C6</f>
        <v>100</v>
      </c>
      <c r="E6" s="5">
        <f>C6/D6</f>
        <v>0.44</v>
      </c>
      <c r="F6" s="7"/>
    </row>
    <row r="7" spans="1:6" ht="22" customHeight="1" x14ac:dyDescent="0.35">
      <c r="A7" s="6"/>
      <c r="B7" s="1"/>
      <c r="C7" s="1"/>
      <c r="D7" s="1"/>
      <c r="E7" s="1"/>
      <c r="F7" s="7"/>
    </row>
    <row r="8" spans="1:6" ht="43" customHeight="1" thickBot="1" x14ac:dyDescent="0.4">
      <c r="A8" s="24" t="s">
        <v>28</v>
      </c>
      <c r="B8" s="22"/>
      <c r="C8" s="22"/>
      <c r="D8" s="22"/>
      <c r="E8" s="22"/>
      <c r="F8" s="23"/>
    </row>
  </sheetData>
  <mergeCells count="1">
    <mergeCell ref="A8:F8"/>
  </mergeCells>
  <conditionalFormatting sqref="E2: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425184D-74A7-4F43-952D-CD79A730BFCF}">
            <x14:iconSet iconSet="3Arrow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Arrows" iconId="2"/>
              <x14:cfIcon iconSet="3Arrows" iconId="1"/>
              <x14:cfIcon iconSet="3Arrows" iconId="0"/>
            </x14:iconSet>
          </x14:cfRule>
          <xm:sqref>E2:E6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819B1-2021-480D-A75F-4E55A639D4E0}">
  <dimension ref="A1:F8"/>
  <sheetViews>
    <sheetView workbookViewId="0">
      <pane ySplit="1" topLeftCell="A2" activePane="bottomLeft" state="frozen"/>
      <selection pane="bottomLeft" activeCell="A8" sqref="A8:F8"/>
    </sheetView>
  </sheetViews>
  <sheetFormatPr defaultRowHeight="14.5" x14ac:dyDescent="0.35"/>
  <cols>
    <col min="1" max="1" width="17.81640625" bestFit="1" customWidth="1"/>
    <col min="2" max="2" width="8.7265625" bestFit="1" customWidth="1"/>
    <col min="3" max="3" width="8.36328125" bestFit="1" customWidth="1"/>
    <col min="4" max="4" width="9.453125" bestFit="1" customWidth="1"/>
    <col min="5" max="5" width="11.453125" bestFit="1" customWidth="1"/>
    <col min="6" max="6" width="21.81640625" bestFit="1" customWidth="1"/>
  </cols>
  <sheetData>
    <row r="1" spans="1:6" ht="22" customHeight="1" x14ac:dyDescent="0.35">
      <c r="A1" s="18" t="s">
        <v>23</v>
      </c>
      <c r="B1" s="19" t="s">
        <v>10</v>
      </c>
      <c r="C1" s="19" t="s">
        <v>6</v>
      </c>
      <c r="D1" s="19" t="s">
        <v>17</v>
      </c>
      <c r="E1" s="20" t="s">
        <v>15</v>
      </c>
      <c r="F1" s="21" t="s">
        <v>20</v>
      </c>
    </row>
    <row r="2" spans="1:6" ht="22" customHeight="1" x14ac:dyDescent="0.35">
      <c r="A2" s="6" t="s">
        <v>9</v>
      </c>
      <c r="B2" s="2">
        <v>17</v>
      </c>
      <c r="C2" s="2">
        <v>3</v>
      </c>
      <c r="D2" s="2">
        <f>B2+C2</f>
        <v>20</v>
      </c>
      <c r="E2" s="3">
        <f>C2/D2</f>
        <v>0.15</v>
      </c>
      <c r="F2" s="7"/>
    </row>
    <row r="3" spans="1:6" ht="22" customHeight="1" x14ac:dyDescent="0.35">
      <c r="A3" s="6" t="s">
        <v>5</v>
      </c>
      <c r="B3" s="2">
        <v>16</v>
      </c>
      <c r="C3" s="2">
        <v>12</v>
      </c>
      <c r="D3" s="2">
        <f t="shared" ref="D3:D6" si="0">B3+C3</f>
        <v>28</v>
      </c>
      <c r="E3" s="3">
        <f t="shared" ref="E3:E6" si="1">C3/D3</f>
        <v>0.42857142857142855</v>
      </c>
      <c r="F3" s="7"/>
    </row>
    <row r="4" spans="1:6" ht="22" customHeight="1" x14ac:dyDescent="0.35">
      <c r="A4" s="6" t="s">
        <v>7</v>
      </c>
      <c r="B4" s="2">
        <v>13</v>
      </c>
      <c r="C4" s="2">
        <v>14</v>
      </c>
      <c r="D4" s="2">
        <f t="shared" si="0"/>
        <v>27</v>
      </c>
      <c r="E4" s="3">
        <f t="shared" si="1"/>
        <v>0.51851851851851849</v>
      </c>
      <c r="F4" s="7"/>
    </row>
    <row r="5" spans="1:6" ht="22" customHeight="1" x14ac:dyDescent="0.35">
      <c r="A5" s="11" t="s">
        <v>24</v>
      </c>
      <c r="B5" s="12">
        <v>10</v>
      </c>
      <c r="C5" s="12">
        <v>15</v>
      </c>
      <c r="D5" s="12">
        <f t="shared" si="0"/>
        <v>25</v>
      </c>
      <c r="E5" s="13">
        <f t="shared" si="1"/>
        <v>0.6</v>
      </c>
      <c r="F5" s="14" t="s">
        <v>26</v>
      </c>
    </row>
    <row r="6" spans="1:6" ht="22" customHeight="1" x14ac:dyDescent="0.35">
      <c r="A6" s="15" t="s">
        <v>25</v>
      </c>
      <c r="B6" s="4">
        <v>56</v>
      </c>
      <c r="C6" s="4">
        <v>44</v>
      </c>
      <c r="D6" s="4">
        <f t="shared" si="0"/>
        <v>100</v>
      </c>
      <c r="E6" s="5">
        <f t="shared" si="1"/>
        <v>0.44</v>
      </c>
      <c r="F6" s="7"/>
    </row>
    <row r="7" spans="1:6" ht="22" customHeight="1" x14ac:dyDescent="0.35">
      <c r="A7" s="6"/>
      <c r="B7" s="1"/>
      <c r="C7" s="1"/>
      <c r="D7" s="1"/>
      <c r="E7" s="1"/>
      <c r="F7" s="7"/>
    </row>
    <row r="8" spans="1:6" ht="57.5" customHeight="1" thickBot="1" x14ac:dyDescent="0.4">
      <c r="A8" s="24" t="s">
        <v>27</v>
      </c>
      <c r="B8" s="22"/>
      <c r="C8" s="22"/>
      <c r="D8" s="22"/>
      <c r="E8" s="22"/>
      <c r="F8" s="23"/>
    </row>
  </sheetData>
  <mergeCells count="1">
    <mergeCell ref="A8:F8"/>
  </mergeCells>
  <conditionalFormatting sqref="E2:E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3D40DE28-DD39-4765-83FD-7329F024562C}">
            <x14:iconSet iconSet="3Arrow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Arrows" iconId="2"/>
              <x14:cfIcon iconSet="3Arrows" iconId="1"/>
              <x14:cfIcon iconSet="3Arrows" iconId="0"/>
            </x14:iconSet>
          </x14:cfRule>
          <xm:sqref>E2:E6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8B3F7-A5EA-4921-96F9-859F11306389}">
  <dimension ref="A1:B6"/>
  <sheetViews>
    <sheetView workbookViewId="0">
      <selection activeCell="C6" sqref="C6"/>
    </sheetView>
  </sheetViews>
  <sheetFormatPr defaultRowHeight="14.5" x14ac:dyDescent="0.35"/>
  <cols>
    <col min="1" max="2" width="10.36328125" bestFit="1" customWidth="1"/>
  </cols>
  <sheetData>
    <row r="1" spans="1:2" x14ac:dyDescent="0.35">
      <c r="A1" s="8" t="s">
        <v>22</v>
      </c>
      <c r="B1" s="8" t="s">
        <v>22</v>
      </c>
    </row>
    <row r="2" spans="1:2" x14ac:dyDescent="0.35">
      <c r="A2" s="9">
        <v>0.44</v>
      </c>
      <c r="B2" s="9">
        <v>0.44</v>
      </c>
    </row>
    <row r="3" spans="1:2" x14ac:dyDescent="0.35">
      <c r="A3" s="9">
        <v>0.44</v>
      </c>
      <c r="B3" s="9">
        <v>0.44</v>
      </c>
    </row>
    <row r="4" spans="1:2" x14ac:dyDescent="0.35">
      <c r="A4" s="9">
        <v>0.44</v>
      </c>
      <c r="B4" s="9">
        <v>0.44</v>
      </c>
    </row>
    <row r="5" spans="1:2" x14ac:dyDescent="0.35">
      <c r="A5" s="9">
        <v>0.44</v>
      </c>
      <c r="B5" s="16">
        <v>0.44</v>
      </c>
    </row>
    <row r="6" spans="1:2" ht="15" thickBot="1" x14ac:dyDescent="0.4">
      <c r="A6" s="10"/>
      <c r="B6" s="17"/>
    </row>
  </sheetData>
  <conditionalFormatting sqref="A1:A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6">
    <cfRule type="expression" priority="1">
      <formula>"$E2&gt;0.6"</formula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6B567983-3DE4-46C5-B352-0AE7B51707FD}">
            <x14:iconSet iconSet="3Arrow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Arrows" iconId="2"/>
              <x14:cfIcon iconSet="3Arrows" iconId="1"/>
              <x14:cfIcon iconSet="3Arrows" iconId="0"/>
            </x14:iconSet>
          </x14:cfRule>
          <xm:sqref>A1:A6</xm:sqref>
        </x14:conditionalFormatting>
        <x14:conditionalFormatting xmlns:xm="http://schemas.microsoft.com/office/excel/2006/main">
          <x14:cfRule type="iconSet" priority="2" id="{8EEF589E-9881-443E-BAEF-8EDC3C30FF74}">
            <x14:iconSet iconSet="3Arrow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Arrows" iconId="2"/>
              <x14:cfIcon iconSet="3Arrows" iconId="1"/>
              <x14:cfIcon iconSet="3Arrows" iconId="0"/>
            </x14:iconSet>
          </x14:cfRule>
          <xm:sqref>B1:B6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pti_dti_approval_analysis</vt:lpstr>
      <vt:lpstr>pti_vs_decline_table</vt:lpstr>
      <vt:lpstr>dti_vs_decline_table</vt:lpstr>
      <vt:lpstr>chart_data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Whitney McGrew</cp:lastModifiedBy>
  <dcterms:created xsi:type="dcterms:W3CDTF">2025-03-29T21:49:36Z</dcterms:created>
  <dcterms:modified xsi:type="dcterms:W3CDTF">2025-03-31T14:50:42Z</dcterms:modified>
</cp:coreProperties>
</file>