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peng/Desktop/nonCO2-cost/NCC_revise/Scenario_data/Emissions/"/>
    </mc:Choice>
  </mc:AlternateContent>
  <xr:revisionPtr revIDLastSave="0" documentId="13_ncr:1_{89976489-DB19-5843-B961-8B8623CDA49F}" xr6:coauthVersionLast="47" xr6:coauthVersionMax="47" xr10:uidLastSave="{00000000-0000-0000-0000-000000000000}"/>
  <bookViews>
    <workbookView xWindow="680" yWindow="1000" windowWidth="16160" windowHeight="15300" xr2:uid="{5A172C10-9175-D443-85FF-A82A565DD2D5}"/>
  </bookViews>
  <sheets>
    <sheet name="ssp245" sheetId="1" r:id="rId1"/>
    <sheet name="CO2-exten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42" i="1" l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541" i="1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S15" i="2"/>
  <c r="BM271" i="2"/>
  <c r="BM269" i="2"/>
  <c r="BM241" i="2"/>
  <c r="BM240" i="2"/>
  <c r="BM239" i="2"/>
  <c r="BM238" i="2"/>
  <c r="BM231" i="2"/>
  <c r="BM230" i="2"/>
  <c r="BM229" i="2"/>
  <c r="BM228" i="2"/>
  <c r="BM201" i="2"/>
  <c r="BM200" i="2"/>
  <c r="BM199" i="2"/>
  <c r="BM198" i="2"/>
  <c r="BM191" i="2"/>
  <c r="BM190" i="2"/>
  <c r="BM189" i="2"/>
  <c r="BM188" i="2"/>
  <c r="BM161" i="2"/>
  <c r="BM160" i="2"/>
  <c r="BM159" i="2"/>
  <c r="BM158" i="2"/>
  <c r="BM151" i="2"/>
  <c r="BM150" i="2"/>
  <c r="BM149" i="2"/>
  <c r="BM148" i="2"/>
  <c r="BM121" i="2"/>
  <c r="BM120" i="2"/>
  <c r="BM119" i="2"/>
  <c r="BM118" i="2"/>
  <c r="BM111" i="2"/>
  <c r="BM110" i="2"/>
  <c r="BM109" i="2"/>
  <c r="BM108" i="2"/>
  <c r="BM81" i="2"/>
  <c r="BM80" i="2"/>
  <c r="BM79" i="2"/>
  <c r="BM78" i="2"/>
  <c r="BM71" i="2"/>
  <c r="BM70" i="2"/>
  <c r="BM69" i="2"/>
  <c r="BM68" i="2"/>
  <c r="BM41" i="2"/>
  <c r="BM40" i="2"/>
  <c r="BM39" i="2"/>
  <c r="BM38" i="2"/>
  <c r="BM31" i="2"/>
  <c r="BM30" i="2"/>
  <c r="BM29" i="2"/>
  <c r="BM28" i="2"/>
  <c r="BM7" i="2"/>
  <c r="BM11" i="2" s="1"/>
  <c r="BM12" i="2"/>
  <c r="BM15" i="2" s="1"/>
  <c r="BM17" i="2"/>
  <c r="BM21" i="2" s="1"/>
  <c r="BM22" i="2"/>
  <c r="BM25" i="2" s="1"/>
  <c r="BM27" i="2"/>
  <c r="BM32" i="2"/>
  <c r="BM35" i="2" s="1"/>
  <c r="BM37" i="2"/>
  <c r="BM42" i="2"/>
  <c r="BM45" i="2" s="1"/>
  <c r="BM47" i="2"/>
  <c r="BM51" i="2" s="1"/>
  <c r="BM52" i="2"/>
  <c r="BM55" i="2" s="1"/>
  <c r="BM57" i="2"/>
  <c r="BM61" i="2" s="1"/>
  <c r="BM62" i="2"/>
  <c r="BM65" i="2" s="1"/>
  <c r="BM67" i="2"/>
  <c r="BM72" i="2"/>
  <c r="BM75" i="2" s="1"/>
  <c r="BM77" i="2"/>
  <c r="BM82" i="2"/>
  <c r="BM85" i="2" s="1"/>
  <c r="BM87" i="2"/>
  <c r="BM91" i="2" s="1"/>
  <c r="BM92" i="2"/>
  <c r="BM95" i="2" s="1"/>
  <c r="BM97" i="2"/>
  <c r="BM101" i="2" s="1"/>
  <c r="BM102" i="2"/>
  <c r="BM105" i="2" s="1"/>
  <c r="BM107" i="2"/>
  <c r="BM112" i="2"/>
  <c r="BM115" i="2" s="1"/>
  <c r="BM117" i="2"/>
  <c r="BM122" i="2"/>
  <c r="BM125" i="2" s="1"/>
  <c r="BM127" i="2"/>
  <c r="BM131" i="2" s="1"/>
  <c r="BM132" i="2"/>
  <c r="BM135" i="2" s="1"/>
  <c r="BM137" i="2"/>
  <c r="BM141" i="2" s="1"/>
  <c r="BM142" i="2"/>
  <c r="BM145" i="2" s="1"/>
  <c r="BM147" i="2"/>
  <c r="BM152" i="2"/>
  <c r="BM155" i="2" s="1"/>
  <c r="BM157" i="2"/>
  <c r="BM162" i="2"/>
  <c r="BM165" i="2" s="1"/>
  <c r="BM167" i="2"/>
  <c r="BM171" i="2" s="1"/>
  <c r="BM172" i="2"/>
  <c r="BM175" i="2" s="1"/>
  <c r="BM177" i="2"/>
  <c r="BM181" i="2" s="1"/>
  <c r="BM182" i="2"/>
  <c r="BM185" i="2" s="1"/>
  <c r="BM187" i="2"/>
  <c r="BM192" i="2"/>
  <c r="BM195" i="2" s="1"/>
  <c r="BM197" i="2"/>
  <c r="BM202" i="2"/>
  <c r="BM205" i="2" s="1"/>
  <c r="BM207" i="2"/>
  <c r="BM211" i="2" s="1"/>
  <c r="BM212" i="2"/>
  <c r="BM215" i="2" s="1"/>
  <c r="BM217" i="2"/>
  <c r="BM221" i="2" s="1"/>
  <c r="BM222" i="2"/>
  <c r="BM225" i="2" s="1"/>
  <c r="BM227" i="2"/>
  <c r="BM232" i="2"/>
  <c r="BM235" i="2" s="1"/>
  <c r="BM237" i="2"/>
  <c r="BM242" i="2"/>
  <c r="BM245" i="2" s="1"/>
  <c r="BM247" i="2"/>
  <c r="BM251" i="2" s="1"/>
  <c r="BM252" i="2"/>
  <c r="BM255" i="2" s="1"/>
  <c r="BM257" i="2"/>
  <c r="BM261" i="2" s="1"/>
  <c r="BM262" i="2"/>
  <c r="BM265" i="2" s="1"/>
  <c r="BM267" i="2"/>
  <c r="BM270" i="2" s="1"/>
  <c r="BM272" i="2"/>
  <c r="BM275" i="2" s="1"/>
  <c r="BM277" i="2"/>
  <c r="BM281" i="2" s="1"/>
  <c r="BM282" i="2"/>
  <c r="BM2" i="2"/>
  <c r="BM5" i="2" s="1"/>
  <c r="BL62" i="2"/>
  <c r="BL63" i="2"/>
  <c r="BL64" i="2"/>
  <c r="BL65" i="2"/>
  <c r="BL66" i="2"/>
  <c r="BL67" i="2" s="1"/>
  <c r="BL68" i="2" s="1"/>
  <c r="BL69" i="2" s="1"/>
  <c r="BL70" i="2" s="1"/>
  <c r="BL71" i="2" s="1"/>
  <c r="BL72" i="2" s="1"/>
  <c r="BL73" i="2" s="1"/>
  <c r="BL74" i="2" s="1"/>
  <c r="BL75" i="2" s="1"/>
  <c r="BL76" i="2" s="1"/>
  <c r="BL77" i="2" s="1"/>
  <c r="BL78" i="2" s="1"/>
  <c r="BL79" i="2" s="1"/>
  <c r="BL80" i="2" s="1"/>
  <c r="BL81" i="2" s="1"/>
  <c r="BL82" i="2" s="1"/>
  <c r="BL83" i="2" s="1"/>
  <c r="BL84" i="2" s="1"/>
  <c r="BL85" i="2" s="1"/>
  <c r="BL86" i="2" s="1"/>
  <c r="BL87" i="2" s="1"/>
  <c r="BL88" i="2" s="1"/>
  <c r="BL89" i="2" s="1"/>
  <c r="BL90" i="2" s="1"/>
  <c r="BL91" i="2" s="1"/>
  <c r="BL92" i="2" s="1"/>
  <c r="BL93" i="2" s="1"/>
  <c r="BL94" i="2" s="1"/>
  <c r="BL95" i="2" s="1"/>
  <c r="BL96" i="2" s="1"/>
  <c r="BL97" i="2" s="1"/>
  <c r="BL98" i="2" s="1"/>
  <c r="BL99" i="2" s="1"/>
  <c r="BL100" i="2" s="1"/>
  <c r="BL101" i="2" s="1"/>
  <c r="BL102" i="2" s="1"/>
  <c r="BL103" i="2" s="1"/>
  <c r="BL104" i="2" s="1"/>
  <c r="BL105" i="2" s="1"/>
  <c r="BL106" i="2" s="1"/>
  <c r="BL107" i="2" s="1"/>
  <c r="BL108" i="2" s="1"/>
  <c r="BL109" i="2" s="1"/>
  <c r="BL110" i="2" s="1"/>
  <c r="BL111" i="2" s="1"/>
  <c r="BL112" i="2" s="1"/>
  <c r="BL113" i="2" s="1"/>
  <c r="BL114" i="2" s="1"/>
  <c r="BL115" i="2" s="1"/>
  <c r="BL116" i="2" s="1"/>
  <c r="BL117" i="2" s="1"/>
  <c r="BL118" i="2" s="1"/>
  <c r="BL119" i="2" s="1"/>
  <c r="BL120" i="2" s="1"/>
  <c r="BL121" i="2" s="1"/>
  <c r="BL122" i="2" s="1"/>
  <c r="BL123" i="2" s="1"/>
  <c r="BL124" i="2" s="1"/>
  <c r="BL125" i="2" s="1"/>
  <c r="BL126" i="2" s="1"/>
  <c r="BL127" i="2" s="1"/>
  <c r="BL128" i="2" s="1"/>
  <c r="BL129" i="2" s="1"/>
  <c r="BL130" i="2" s="1"/>
  <c r="BL131" i="2" s="1"/>
  <c r="BL132" i="2" s="1"/>
  <c r="BL133" i="2" s="1"/>
  <c r="BL134" i="2" s="1"/>
  <c r="BL135" i="2" s="1"/>
  <c r="BL136" i="2" s="1"/>
  <c r="BL137" i="2" s="1"/>
  <c r="BL138" i="2" s="1"/>
  <c r="BL139" i="2" s="1"/>
  <c r="BL140" i="2" s="1"/>
  <c r="BL141" i="2" s="1"/>
  <c r="BL142" i="2" s="1"/>
  <c r="BL143" i="2" s="1"/>
  <c r="BL144" i="2" s="1"/>
  <c r="BL145" i="2" s="1"/>
  <c r="BL146" i="2" s="1"/>
  <c r="BL147" i="2" s="1"/>
  <c r="BL148" i="2" s="1"/>
  <c r="BL149" i="2" s="1"/>
  <c r="BL150" i="2" s="1"/>
  <c r="BL151" i="2" s="1"/>
  <c r="BL152" i="2" s="1"/>
  <c r="BL153" i="2" s="1"/>
  <c r="BL154" i="2" s="1"/>
  <c r="BL155" i="2" s="1"/>
  <c r="BL156" i="2" s="1"/>
  <c r="BL157" i="2" s="1"/>
  <c r="BL158" i="2" s="1"/>
  <c r="BL159" i="2" s="1"/>
  <c r="BL160" i="2" s="1"/>
  <c r="BL161" i="2" s="1"/>
  <c r="BL162" i="2" s="1"/>
  <c r="BL163" i="2" s="1"/>
  <c r="BL164" i="2" s="1"/>
  <c r="BL165" i="2" s="1"/>
  <c r="BL166" i="2" s="1"/>
  <c r="BL167" i="2" s="1"/>
  <c r="BL168" i="2" s="1"/>
  <c r="BL169" i="2" s="1"/>
  <c r="BL170" i="2" s="1"/>
  <c r="BL171" i="2" s="1"/>
  <c r="BL172" i="2" s="1"/>
  <c r="BL173" i="2" s="1"/>
  <c r="BL174" i="2" s="1"/>
  <c r="BL175" i="2" s="1"/>
  <c r="BL176" i="2" s="1"/>
  <c r="BL177" i="2" s="1"/>
  <c r="BL178" i="2" s="1"/>
  <c r="BL179" i="2" s="1"/>
  <c r="BL180" i="2" s="1"/>
  <c r="BL181" i="2" s="1"/>
  <c r="BL182" i="2" s="1"/>
  <c r="BL183" i="2" s="1"/>
  <c r="BL184" i="2" s="1"/>
  <c r="BL185" i="2" s="1"/>
  <c r="BL186" i="2" s="1"/>
  <c r="BL187" i="2" s="1"/>
  <c r="BL188" i="2" s="1"/>
  <c r="BL189" i="2" s="1"/>
  <c r="BL190" i="2" s="1"/>
  <c r="BL191" i="2" s="1"/>
  <c r="BL192" i="2" s="1"/>
  <c r="BL193" i="2" s="1"/>
  <c r="BL194" i="2" s="1"/>
  <c r="BL195" i="2" s="1"/>
  <c r="BL196" i="2" s="1"/>
  <c r="BL197" i="2" s="1"/>
  <c r="BL198" i="2" s="1"/>
  <c r="BL199" i="2" s="1"/>
  <c r="BL200" i="2" s="1"/>
  <c r="BL201" i="2" s="1"/>
  <c r="BL202" i="2" s="1"/>
  <c r="BL203" i="2" s="1"/>
  <c r="BL204" i="2" s="1"/>
  <c r="BL205" i="2" s="1"/>
  <c r="BL206" i="2" s="1"/>
  <c r="BL207" i="2" s="1"/>
  <c r="BL208" i="2" s="1"/>
  <c r="BL209" i="2" s="1"/>
  <c r="BL210" i="2" s="1"/>
  <c r="BL211" i="2" s="1"/>
  <c r="BL212" i="2" s="1"/>
  <c r="BL213" i="2" s="1"/>
  <c r="BL214" i="2" s="1"/>
  <c r="BL215" i="2" s="1"/>
  <c r="BL216" i="2" s="1"/>
  <c r="BL217" i="2" s="1"/>
  <c r="BL218" i="2" s="1"/>
  <c r="BL219" i="2" s="1"/>
  <c r="BL220" i="2" s="1"/>
  <c r="BL221" i="2" s="1"/>
  <c r="BL222" i="2" s="1"/>
  <c r="BL223" i="2" s="1"/>
  <c r="BL224" i="2" s="1"/>
  <c r="BL225" i="2" s="1"/>
  <c r="BL226" i="2" s="1"/>
  <c r="BL227" i="2" s="1"/>
  <c r="BL228" i="2" s="1"/>
  <c r="BL229" i="2" s="1"/>
  <c r="BL230" i="2" s="1"/>
  <c r="BL231" i="2" s="1"/>
  <c r="BL232" i="2" s="1"/>
  <c r="BL233" i="2" s="1"/>
  <c r="BL234" i="2" s="1"/>
  <c r="BL235" i="2" s="1"/>
  <c r="BL236" i="2" s="1"/>
  <c r="BL237" i="2" s="1"/>
  <c r="BL238" i="2" s="1"/>
  <c r="BL239" i="2" s="1"/>
  <c r="BL240" i="2" s="1"/>
  <c r="BL241" i="2" s="1"/>
  <c r="BL242" i="2" s="1"/>
  <c r="BL243" i="2" s="1"/>
  <c r="BL244" i="2" s="1"/>
  <c r="BL245" i="2" s="1"/>
  <c r="BL246" i="2" s="1"/>
  <c r="BL247" i="2" s="1"/>
  <c r="BL248" i="2" s="1"/>
  <c r="BL249" i="2" s="1"/>
  <c r="BL250" i="2" s="1"/>
  <c r="BL251" i="2" s="1"/>
  <c r="BL252" i="2" s="1"/>
  <c r="BL253" i="2" s="1"/>
  <c r="BL254" i="2" s="1"/>
  <c r="BL255" i="2" s="1"/>
  <c r="BL256" i="2" s="1"/>
  <c r="BL257" i="2" s="1"/>
  <c r="BL258" i="2" s="1"/>
  <c r="BL259" i="2" s="1"/>
  <c r="BL260" i="2" s="1"/>
  <c r="BL261" i="2" s="1"/>
  <c r="BL262" i="2" s="1"/>
  <c r="BL263" i="2" s="1"/>
  <c r="BL264" i="2" s="1"/>
  <c r="BL265" i="2" s="1"/>
  <c r="BL266" i="2" s="1"/>
  <c r="BL267" i="2" s="1"/>
  <c r="BL268" i="2" s="1"/>
  <c r="BL269" i="2" s="1"/>
  <c r="BL270" i="2" s="1"/>
  <c r="BL271" i="2" s="1"/>
  <c r="BL272" i="2" s="1"/>
  <c r="BL273" i="2" s="1"/>
  <c r="BL274" i="2" s="1"/>
  <c r="BL275" i="2" s="1"/>
  <c r="BL276" i="2" s="1"/>
  <c r="BL277" i="2" s="1"/>
  <c r="BL278" i="2" s="1"/>
  <c r="BL279" i="2" s="1"/>
  <c r="BL280" i="2" s="1"/>
  <c r="BL281" i="2" s="1"/>
  <c r="BL282" i="2" s="1"/>
  <c r="BL4" i="2"/>
  <c r="BL5" i="2"/>
  <c r="BL6" i="2"/>
  <c r="BL7" i="2"/>
  <c r="BL8" i="2" s="1"/>
  <c r="BL9" i="2" s="1"/>
  <c r="BL10" i="2" s="1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L22" i="2" s="1"/>
  <c r="BL23" i="2" s="1"/>
  <c r="BL24" i="2" s="1"/>
  <c r="BL25" i="2" s="1"/>
  <c r="BL26" i="2" s="1"/>
  <c r="BL27" i="2" s="1"/>
  <c r="BL28" i="2" s="1"/>
  <c r="BL29" i="2" s="1"/>
  <c r="BL30" i="2" s="1"/>
  <c r="BL31" i="2" s="1"/>
  <c r="BL32" i="2" s="1"/>
  <c r="BL33" i="2" s="1"/>
  <c r="BL34" i="2" s="1"/>
  <c r="BL35" i="2" s="1"/>
  <c r="BL36" i="2" s="1"/>
  <c r="BL37" i="2" s="1"/>
  <c r="BL38" i="2" s="1"/>
  <c r="BL39" i="2" s="1"/>
  <c r="BL40" i="2" s="1"/>
  <c r="BL41" i="2" s="1"/>
  <c r="BL42" i="2" s="1"/>
  <c r="BL43" i="2" s="1"/>
  <c r="BL44" i="2" s="1"/>
  <c r="BL45" i="2" s="1"/>
  <c r="BL46" i="2" s="1"/>
  <c r="BL47" i="2" s="1"/>
  <c r="BL48" i="2" s="1"/>
  <c r="BL49" i="2" s="1"/>
  <c r="BL50" i="2" s="1"/>
  <c r="BL51" i="2" s="1"/>
  <c r="BL52" i="2" s="1"/>
  <c r="BL53" i="2" s="1"/>
  <c r="BL54" i="2" s="1"/>
  <c r="BL55" i="2" s="1"/>
  <c r="BL56" i="2" s="1"/>
  <c r="BL57" i="2" s="1"/>
  <c r="BL58" i="2" s="1"/>
  <c r="BL59" i="2" s="1"/>
  <c r="BL60" i="2" s="1"/>
  <c r="BL61" i="2" s="1"/>
  <c r="BL3" i="2"/>
  <c r="C4" i="2"/>
  <c r="B4" i="2"/>
  <c r="BM6" i="2" l="1"/>
  <c r="BM16" i="2"/>
  <c r="BM26" i="2"/>
  <c r="BM36" i="2"/>
  <c r="BM46" i="2"/>
  <c r="BM56" i="2"/>
  <c r="BM66" i="2"/>
  <c r="BM76" i="2"/>
  <c r="BM86" i="2"/>
  <c r="BM96" i="2"/>
  <c r="BM106" i="2"/>
  <c r="BM116" i="2"/>
  <c r="BM126" i="2"/>
  <c r="BM136" i="2"/>
  <c r="BM146" i="2"/>
  <c r="BM156" i="2"/>
  <c r="BM166" i="2"/>
  <c r="BM176" i="2"/>
  <c r="BM186" i="2"/>
  <c r="BM196" i="2"/>
  <c r="BM206" i="2"/>
  <c r="BM216" i="2"/>
  <c r="BM226" i="2"/>
  <c r="BM236" i="2"/>
  <c r="BM246" i="2"/>
  <c r="BM256" i="2"/>
  <c r="BM266" i="2"/>
  <c r="BM276" i="2"/>
  <c r="BM8" i="2"/>
  <c r="BM18" i="2"/>
  <c r="BM48" i="2"/>
  <c r="BM58" i="2"/>
  <c r="BM88" i="2"/>
  <c r="BM98" i="2"/>
  <c r="BM128" i="2"/>
  <c r="BM138" i="2"/>
  <c r="BM168" i="2"/>
  <c r="BM178" i="2"/>
  <c r="BM208" i="2"/>
  <c r="BM218" i="2"/>
  <c r="BM248" i="2"/>
  <c r="BM258" i="2"/>
  <c r="BM268" i="2"/>
  <c r="BM278" i="2"/>
  <c r="BM9" i="2"/>
  <c r="BM19" i="2"/>
  <c r="BM49" i="2"/>
  <c r="BM59" i="2"/>
  <c r="BM89" i="2"/>
  <c r="BM99" i="2"/>
  <c r="BM129" i="2"/>
  <c r="BM139" i="2"/>
  <c r="BM169" i="2"/>
  <c r="BM179" i="2"/>
  <c r="BM209" i="2"/>
  <c r="BM219" i="2"/>
  <c r="BM249" i="2"/>
  <c r="BM259" i="2"/>
  <c r="BM279" i="2"/>
  <c r="BM10" i="2"/>
  <c r="BM20" i="2"/>
  <c r="BM50" i="2"/>
  <c r="BM60" i="2"/>
  <c r="BM90" i="2"/>
  <c r="BM100" i="2"/>
  <c r="BM130" i="2"/>
  <c r="BM140" i="2"/>
  <c r="BM170" i="2"/>
  <c r="BM180" i="2"/>
  <c r="BM210" i="2"/>
  <c r="BM220" i="2"/>
  <c r="BM250" i="2"/>
  <c r="BM260" i="2"/>
  <c r="BM280" i="2"/>
  <c r="BM3" i="2"/>
  <c r="BM13" i="2"/>
  <c r="BM23" i="2"/>
  <c r="BM33" i="2"/>
  <c r="BM43" i="2"/>
  <c r="BM53" i="2"/>
  <c r="BM63" i="2"/>
  <c r="BM73" i="2"/>
  <c r="BM83" i="2"/>
  <c r="BM93" i="2"/>
  <c r="BM103" i="2"/>
  <c r="BM113" i="2"/>
  <c r="BM123" i="2"/>
  <c r="BM133" i="2"/>
  <c r="BM143" i="2"/>
  <c r="BM153" i="2"/>
  <c r="BM163" i="2"/>
  <c r="BM173" i="2"/>
  <c r="BM183" i="2"/>
  <c r="BM193" i="2"/>
  <c r="BM203" i="2"/>
  <c r="BM213" i="2"/>
  <c r="BM223" i="2"/>
  <c r="BM233" i="2"/>
  <c r="BM243" i="2"/>
  <c r="BM253" i="2"/>
  <c r="BM263" i="2"/>
  <c r="BM273" i="2"/>
  <c r="BM4" i="2"/>
  <c r="BM14" i="2"/>
  <c r="BM24" i="2"/>
  <c r="BM34" i="2"/>
  <c r="BM44" i="2"/>
  <c r="BM54" i="2"/>
  <c r="BM64" i="2"/>
  <c r="BM74" i="2"/>
  <c r="BM84" i="2"/>
  <c r="BM94" i="2"/>
  <c r="BM104" i="2"/>
  <c r="BM114" i="2"/>
  <c r="BM124" i="2"/>
  <c r="BM134" i="2"/>
  <c r="BM144" i="2"/>
  <c r="BM154" i="2"/>
  <c r="BM164" i="2"/>
  <c r="BM174" i="2"/>
  <c r="BM184" i="2"/>
  <c r="BM194" i="2"/>
  <c r="BM204" i="2"/>
  <c r="BM214" i="2"/>
  <c r="BM224" i="2"/>
  <c r="BM234" i="2"/>
  <c r="BM244" i="2"/>
  <c r="BM254" i="2"/>
  <c r="BM264" i="2"/>
  <c r="BM274" i="2"/>
  <c r="H14" i="2" l="1"/>
  <c r="I14" i="2" s="1"/>
  <c r="E4" i="2"/>
  <c r="D14" i="2" s="1"/>
  <c r="F4" i="2"/>
  <c r="F14" i="2" s="1"/>
  <c r="G14" i="2" s="1"/>
  <c r="G4" i="2"/>
  <c r="H4" i="2"/>
  <c r="J14" i="2" s="1"/>
  <c r="I4" i="2"/>
  <c r="L14" i="2" s="1"/>
  <c r="J4" i="2"/>
  <c r="N14" i="2" s="1"/>
  <c r="K4" i="2"/>
  <c r="P14" i="2" s="1"/>
  <c r="L4" i="2"/>
  <c r="R14" i="2" s="1"/>
  <c r="D4" i="2"/>
  <c r="B14" i="2" s="1"/>
  <c r="C13" i="2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C10" i="2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C9" i="2"/>
  <c r="AU9" i="2"/>
  <c r="AM9" i="2"/>
  <c r="AE9" i="2"/>
  <c r="W9" i="2"/>
  <c r="O9" i="2"/>
  <c r="G9" i="2"/>
  <c r="BF9" i="2"/>
  <c r="BE9" i="2"/>
  <c r="BD9" i="2"/>
  <c r="BB9" i="2"/>
  <c r="BA9" i="2"/>
  <c r="AZ9" i="2"/>
  <c r="AY9" i="2"/>
  <c r="AX9" i="2"/>
  <c r="AW9" i="2"/>
  <c r="AV9" i="2"/>
  <c r="AT9" i="2"/>
  <c r="AS9" i="2"/>
  <c r="AR9" i="2"/>
  <c r="AQ9" i="2"/>
  <c r="AP9" i="2"/>
  <c r="AO9" i="2"/>
  <c r="AN9" i="2"/>
  <c r="AL9" i="2"/>
  <c r="AK9" i="2"/>
  <c r="AJ9" i="2"/>
  <c r="AI9" i="2"/>
  <c r="AH9" i="2"/>
  <c r="AG9" i="2"/>
  <c r="AF9" i="2"/>
  <c r="AD9" i="2"/>
  <c r="AC9" i="2"/>
  <c r="AB9" i="2"/>
  <c r="AA9" i="2"/>
  <c r="Z9" i="2"/>
  <c r="Y9" i="2"/>
  <c r="X9" i="2"/>
  <c r="V9" i="2"/>
  <c r="U9" i="2"/>
  <c r="T9" i="2"/>
  <c r="S9" i="2"/>
  <c r="Q9" i="2"/>
  <c r="P9" i="2"/>
  <c r="N9" i="2"/>
  <c r="M9" i="2"/>
  <c r="L9" i="2"/>
  <c r="K9" i="2"/>
  <c r="J9" i="2"/>
  <c r="I9" i="2"/>
  <c r="H9" i="2"/>
  <c r="F9" i="2"/>
  <c r="E9" i="2"/>
  <c r="D9" i="2"/>
  <c r="C9" i="2"/>
  <c r="B9" i="2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E14" i="2" l="1"/>
  <c r="C14" i="2"/>
  <c r="O14" i="2"/>
  <c r="R15" i="2"/>
  <c r="S14" i="2"/>
  <c r="Q14" i="2"/>
  <c r="M14" i="2"/>
  <c r="K14" i="2"/>
  <c r="R9" i="2"/>
  <c r="T14" i="2"/>
  <c r="U14" i="2" l="1"/>
  <c r="V14" i="2" l="1"/>
  <c r="W14" i="2" l="1"/>
  <c r="X14" i="2" l="1"/>
  <c r="Y14" i="2" l="1"/>
  <c r="Z14" i="2" l="1"/>
  <c r="AA14" i="2" l="1"/>
  <c r="AB14" i="2" l="1"/>
  <c r="AC14" i="2" l="1"/>
  <c r="AD14" i="2" l="1"/>
  <c r="AE14" i="2" l="1"/>
  <c r="AF14" i="2" l="1"/>
  <c r="AG14" i="2" l="1"/>
  <c r="AH14" i="2" l="1"/>
  <c r="AI14" i="2" l="1"/>
  <c r="AJ14" i="2" l="1"/>
  <c r="AK14" i="2" l="1"/>
  <c r="AL14" i="2" s="1"/>
  <c r="AM14" i="2" l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</calcChain>
</file>

<file path=xl/sharedStrings.xml><?xml version="1.0" encoding="utf-8"?>
<sst xmlns="http://schemas.openxmlformats.org/spreadsheetml/2006/main" count="99" uniqueCount="59">
  <si>
    <t xml:space="preserve">; RCP 26 emissions </t>
  </si>
  <si>
    <t>; http://tntcat.iiasa.ac.at:8787/RcpDb/dsd?Action=htmlpage&amp;page=download</t>
  </si>
  <si>
    <t>;UNITS:</t>
  </si>
  <si>
    <t>GtC/yr</t>
  </si>
  <si>
    <t>MtCH4/yr</t>
  </si>
  <si>
    <t>MtN2O-N/yr</t>
  </si>
  <si>
    <t>MtS/yr</t>
  </si>
  <si>
    <t>Gg/yr</t>
  </si>
  <si>
    <t>MtCO/yr</t>
  </si>
  <si>
    <t>Mt/yr</t>
  </si>
  <si>
    <t>MtN/yr</t>
  </si>
  <si>
    <t>kt/yr</t>
  </si>
  <si>
    <t>Date</t>
  </si>
  <si>
    <t>ffi_emissions</t>
  </si>
  <si>
    <t>luc_emissions</t>
  </si>
  <si>
    <t>CH4_emissions</t>
  </si>
  <si>
    <t>N2O_emissions</t>
  </si>
  <si>
    <t>SOx</t>
  </si>
  <si>
    <t>SO2_emissions</t>
  </si>
  <si>
    <t>CO_emissions</t>
  </si>
  <si>
    <t>NMVOC_emissions</t>
  </si>
  <si>
    <t>NOX_emissions</t>
  </si>
  <si>
    <t>BC_emissions</t>
  </si>
  <si>
    <t>OC_emissions</t>
  </si>
  <si>
    <t>NH3</t>
  </si>
  <si>
    <t>CF4_emissions</t>
  </si>
  <si>
    <t>C2F6_emissions</t>
  </si>
  <si>
    <t>C6F14</t>
  </si>
  <si>
    <t>HFC23_emissions</t>
  </si>
  <si>
    <t>HFC32_emissions</t>
  </si>
  <si>
    <t>HFC4310_emissions</t>
  </si>
  <si>
    <t>HFC125_emissions</t>
  </si>
  <si>
    <t>HFC134a_emissions</t>
  </si>
  <si>
    <t>HFC143a_emissions</t>
  </si>
  <si>
    <t>HFC227ea_emissions</t>
  </si>
  <si>
    <t>HFC245fa_emissions</t>
  </si>
  <si>
    <t>SF6_emissions</t>
  </si>
  <si>
    <t>CFC11_emissions</t>
  </si>
  <si>
    <t>CFC12_emissions</t>
  </si>
  <si>
    <t>CFC113_emissions</t>
  </si>
  <si>
    <t>CFC114_emissions</t>
  </si>
  <si>
    <t>CFC115_emissions</t>
  </si>
  <si>
    <t>CCl4_emissions</t>
  </si>
  <si>
    <t>CH3CCl3_emissions</t>
  </si>
  <si>
    <t>HCFC22_emissions</t>
  </si>
  <si>
    <t>HCFC141b_emissions</t>
  </si>
  <si>
    <t>HCFC142b_emissions</t>
  </si>
  <si>
    <t>halon1211_emissions</t>
  </si>
  <si>
    <t>HALON1202</t>
  </si>
  <si>
    <t>halon1301_emissions</t>
  </si>
  <si>
    <t>halon2402_emissions</t>
  </si>
  <si>
    <t>CH3Br_emissions</t>
  </si>
  <si>
    <t>CH3Cl_emissions</t>
  </si>
  <si>
    <t>Region</t>
  </si>
  <si>
    <t>World</t>
  </si>
  <si>
    <t>GDP</t>
  </si>
  <si>
    <t>Population</t>
  </si>
  <si>
    <t>Emissions_FF</t>
  </si>
  <si>
    <t>SSP2-4.5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</si>
</sst>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80" fontId="0" fillId="0" borderId="0" xfId="0" applyNumberFormat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3C64-D6AC-194B-917B-D427C80C6629}">
  <dimension ref="A1:AO740"/>
  <sheetViews>
    <sheetView tabSelected="1" topLeftCell="A525" workbookViewId="0">
      <selection activeCell="C550" sqref="C550"/>
    </sheetView>
  </sheetViews>
  <sheetFormatPr baseColWidth="10" defaultRowHeight="16"/>
  <sheetData>
    <row r="1" spans="1:41">
      <c r="A1" t="s">
        <v>0</v>
      </c>
    </row>
    <row r="2" spans="1:41">
      <c r="A2" t="s">
        <v>1</v>
      </c>
    </row>
    <row r="3" spans="1:41">
      <c r="A3" t="s">
        <v>2</v>
      </c>
      <c r="B3" t="s">
        <v>3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9</v>
      </c>
      <c r="L3" t="s">
        <v>9</v>
      </c>
      <c r="M3" t="s">
        <v>10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  <c r="U3" t="s">
        <v>11</v>
      </c>
      <c r="V3" t="s">
        <v>11</v>
      </c>
      <c r="W3" t="s">
        <v>11</v>
      </c>
      <c r="X3" t="s">
        <v>11</v>
      </c>
      <c r="Y3" t="s">
        <v>11</v>
      </c>
      <c r="Z3" t="s">
        <v>11</v>
      </c>
      <c r="AA3" t="s">
        <v>11</v>
      </c>
      <c r="AB3" t="s">
        <v>11</v>
      </c>
      <c r="AC3" t="s">
        <v>11</v>
      </c>
      <c r="AD3" t="s">
        <v>11</v>
      </c>
      <c r="AE3" t="s">
        <v>11</v>
      </c>
      <c r="AF3" t="s">
        <v>11</v>
      </c>
      <c r="AG3" t="s">
        <v>11</v>
      </c>
      <c r="AH3" t="s">
        <v>11</v>
      </c>
      <c r="AI3" t="s">
        <v>11</v>
      </c>
      <c r="AJ3" t="s">
        <v>11</v>
      </c>
      <c r="AK3" t="s">
        <v>11</v>
      </c>
      <c r="AL3" t="s">
        <v>11</v>
      </c>
      <c r="AM3" t="s">
        <v>11</v>
      </c>
      <c r="AN3" t="s">
        <v>11</v>
      </c>
      <c r="AO3" t="s">
        <v>11</v>
      </c>
    </row>
    <row r="4" spans="1:41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  <c r="U4" t="s">
        <v>32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  <c r="AA4" t="s">
        <v>38</v>
      </c>
      <c r="AB4" t="s">
        <v>39</v>
      </c>
      <c r="AC4" t="s">
        <v>40</v>
      </c>
      <c r="AD4" t="s">
        <v>41</v>
      </c>
      <c r="AE4" t="s">
        <v>42</v>
      </c>
      <c r="AF4" t="s">
        <v>43</v>
      </c>
      <c r="AG4" t="s">
        <v>44</v>
      </c>
      <c r="AH4" t="s">
        <v>45</v>
      </c>
      <c r="AI4" t="s">
        <v>46</v>
      </c>
      <c r="AJ4" t="s">
        <v>47</v>
      </c>
      <c r="AK4" t="s">
        <v>48</v>
      </c>
      <c r="AL4" t="s">
        <v>49</v>
      </c>
      <c r="AM4" t="s">
        <v>50</v>
      </c>
      <c r="AN4" t="s">
        <v>51</v>
      </c>
      <c r="AO4" t="s">
        <v>52</v>
      </c>
    </row>
    <row r="5" spans="1:41">
      <c r="A5">
        <v>1765</v>
      </c>
      <c r="B5" s="2">
        <v>2.9967269999999998E-3</v>
      </c>
      <c r="C5">
        <v>8.1175866999999999E-2</v>
      </c>
      <c r="D5">
        <v>20.919155</v>
      </c>
      <c r="E5">
        <v>7.2496883999999998E-2</v>
      </c>
      <c r="F5">
        <v>1.250725203</v>
      </c>
      <c r="G5">
        <v>1250.725203</v>
      </c>
      <c r="H5">
        <v>352.93272580000001</v>
      </c>
      <c r="I5">
        <v>60.629457860000002</v>
      </c>
      <c r="J5">
        <v>3.8781552229999998</v>
      </c>
      <c r="K5">
        <v>2.1236000220000002</v>
      </c>
      <c r="L5">
        <v>15.67992411</v>
      </c>
      <c r="M5">
        <v>5.8572560319999996</v>
      </c>
      <c r="N5">
        <v>1.0071225E-2</v>
      </c>
      <c r="O5">
        <v>0</v>
      </c>
      <c r="P5">
        <v>0</v>
      </c>
      <c r="Q5">
        <v>0</v>
      </c>
      <c r="R5" s="1">
        <v>3.0300000000000001E-5</v>
      </c>
      <c r="S5">
        <v>0</v>
      </c>
      <c r="T5">
        <v>0</v>
      </c>
      <c r="U5">
        <v>0</v>
      </c>
      <c r="V5">
        <v>0</v>
      </c>
      <c r="W5" s="1">
        <v>1.39E-6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2.4856862E-2</v>
      </c>
      <c r="AF5">
        <v>0</v>
      </c>
      <c r="AG5">
        <v>0</v>
      </c>
      <c r="AH5">
        <v>0</v>
      </c>
      <c r="AI5">
        <v>0</v>
      </c>
      <c r="AJ5">
        <v>4.4465729999999997E-3</v>
      </c>
      <c r="AK5">
        <v>0</v>
      </c>
      <c r="AL5">
        <v>0</v>
      </c>
      <c r="AM5">
        <v>0</v>
      </c>
      <c r="AN5">
        <v>105.07293</v>
      </c>
      <c r="AO5">
        <v>4274.9668000000001</v>
      </c>
    </row>
    <row r="6" spans="1:41">
      <c r="A6">
        <v>1766</v>
      </c>
      <c r="B6" s="2">
        <v>3.3436360000000001E-3</v>
      </c>
      <c r="C6">
        <v>8.1175866999999999E-2</v>
      </c>
      <c r="D6">
        <v>20.853591900000001</v>
      </c>
      <c r="E6">
        <v>7.3866513999999994E-2</v>
      </c>
      <c r="F6">
        <v>1.244142077</v>
      </c>
      <c r="G6">
        <v>1244.142077</v>
      </c>
      <c r="H6">
        <v>349.38064500000002</v>
      </c>
      <c r="I6">
        <v>59.858784630000002</v>
      </c>
      <c r="J6">
        <v>3.8848528980000001</v>
      </c>
      <c r="K6">
        <v>2.1104599770000001</v>
      </c>
      <c r="L6">
        <v>15.358830810000001</v>
      </c>
      <c r="M6">
        <v>5.7945971429999998</v>
      </c>
      <c r="N6">
        <v>1.0071225E-2</v>
      </c>
      <c r="O6">
        <v>0</v>
      </c>
      <c r="P6">
        <v>0</v>
      </c>
      <c r="Q6">
        <v>0</v>
      </c>
      <c r="R6" s="1">
        <v>3.4400000000000003E-5</v>
      </c>
      <c r="S6">
        <v>0</v>
      </c>
      <c r="T6">
        <v>0</v>
      </c>
      <c r="U6">
        <v>0</v>
      </c>
      <c r="V6">
        <v>0</v>
      </c>
      <c r="W6" s="1">
        <v>1.42E-6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2.4856862E-2</v>
      </c>
      <c r="AF6">
        <v>0</v>
      </c>
      <c r="AG6">
        <v>0</v>
      </c>
      <c r="AH6">
        <v>0</v>
      </c>
      <c r="AI6">
        <v>0</v>
      </c>
      <c r="AJ6">
        <v>4.4465729999999997E-3</v>
      </c>
      <c r="AK6">
        <v>0</v>
      </c>
      <c r="AL6">
        <v>0</v>
      </c>
      <c r="AM6">
        <v>0</v>
      </c>
      <c r="AN6">
        <v>105.07758</v>
      </c>
      <c r="AO6">
        <v>4275.2111000000004</v>
      </c>
    </row>
    <row r="7" spans="1:41">
      <c r="A7">
        <v>1767</v>
      </c>
      <c r="B7" s="2">
        <v>3.3444550000000001E-3</v>
      </c>
      <c r="C7">
        <v>8.1175866999999999E-2</v>
      </c>
      <c r="D7">
        <v>20.999179460000001</v>
      </c>
      <c r="E7">
        <v>7.5262019999999999E-2</v>
      </c>
      <c r="F7">
        <v>1.2433080560000001</v>
      </c>
      <c r="G7">
        <v>1243.3080560000001</v>
      </c>
      <c r="H7">
        <v>349.61609900000002</v>
      </c>
      <c r="I7">
        <v>59.8910269</v>
      </c>
      <c r="J7">
        <v>3.8804763489999998</v>
      </c>
      <c r="K7">
        <v>2.1124607009999998</v>
      </c>
      <c r="L7">
        <v>15.4005645</v>
      </c>
      <c r="M7">
        <v>5.8020796460000001</v>
      </c>
      <c r="N7">
        <v>1.0071225E-2</v>
      </c>
      <c r="O7">
        <v>0</v>
      </c>
      <c r="P7">
        <v>0</v>
      </c>
      <c r="Q7">
        <v>0</v>
      </c>
      <c r="R7" s="1">
        <v>3.8399999999999998E-5</v>
      </c>
      <c r="S7">
        <v>0</v>
      </c>
      <c r="T7">
        <v>0</v>
      </c>
      <c r="U7">
        <v>0</v>
      </c>
      <c r="V7">
        <v>0</v>
      </c>
      <c r="W7" s="1">
        <v>1.46E-6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2.4856862E-2</v>
      </c>
      <c r="AF7">
        <v>0</v>
      </c>
      <c r="AG7">
        <v>0</v>
      </c>
      <c r="AH7">
        <v>0</v>
      </c>
      <c r="AI7">
        <v>0</v>
      </c>
      <c r="AJ7">
        <v>4.4465729999999997E-3</v>
      </c>
      <c r="AK7">
        <v>0</v>
      </c>
      <c r="AL7">
        <v>0</v>
      </c>
      <c r="AM7">
        <v>0</v>
      </c>
      <c r="AN7">
        <v>105.08566</v>
      </c>
      <c r="AO7">
        <v>4275.6359000000002</v>
      </c>
    </row>
    <row r="8" spans="1:41">
      <c r="A8">
        <v>1768</v>
      </c>
      <c r="B8" s="2">
        <v>3.3455450000000001E-3</v>
      </c>
      <c r="C8">
        <v>8.1175866999999999E-2</v>
      </c>
      <c r="D8">
        <v>21.65945211</v>
      </c>
      <c r="E8">
        <v>7.6683890000000005E-2</v>
      </c>
      <c r="F8">
        <v>1.2947054229999999</v>
      </c>
      <c r="G8">
        <v>1294.7054230000001</v>
      </c>
      <c r="H8">
        <v>362.65368480000001</v>
      </c>
      <c r="I8">
        <v>62.365825549999997</v>
      </c>
      <c r="J8">
        <v>4.0390051539999998</v>
      </c>
      <c r="K8">
        <v>2.1831320399999998</v>
      </c>
      <c r="L8">
        <v>16.063730199999998</v>
      </c>
      <c r="M8">
        <v>5.9488617350000004</v>
      </c>
      <c r="N8">
        <v>1.0071225E-2</v>
      </c>
      <c r="O8">
        <v>0</v>
      </c>
      <c r="P8">
        <v>0</v>
      </c>
      <c r="Q8">
        <v>0</v>
      </c>
      <c r="R8" s="1">
        <v>4.2500000000000003E-5</v>
      </c>
      <c r="S8">
        <v>0</v>
      </c>
      <c r="T8">
        <v>0</v>
      </c>
      <c r="U8">
        <v>0</v>
      </c>
      <c r="V8">
        <v>0</v>
      </c>
      <c r="W8" s="1">
        <v>1.4899999999999999E-6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2.4856862E-2</v>
      </c>
      <c r="AF8">
        <v>0</v>
      </c>
      <c r="AG8">
        <v>0</v>
      </c>
      <c r="AH8">
        <v>0</v>
      </c>
      <c r="AI8">
        <v>0</v>
      </c>
      <c r="AJ8">
        <v>4.4465729999999997E-3</v>
      </c>
      <c r="AK8">
        <v>0</v>
      </c>
      <c r="AL8">
        <v>0</v>
      </c>
      <c r="AM8">
        <v>0</v>
      </c>
      <c r="AN8">
        <v>105.04673</v>
      </c>
      <c r="AO8">
        <v>4273.5892999999996</v>
      </c>
    </row>
    <row r="9" spans="1:41">
      <c r="A9">
        <v>1769</v>
      </c>
      <c r="B9" s="2">
        <v>3.3466360000000001E-3</v>
      </c>
      <c r="C9">
        <v>8.1175866999999999E-2</v>
      </c>
      <c r="D9">
        <v>21.496335349999999</v>
      </c>
      <c r="E9">
        <v>7.8132621999999999E-2</v>
      </c>
      <c r="F9">
        <v>1.273362221</v>
      </c>
      <c r="G9">
        <v>1273.3622210000001</v>
      </c>
      <c r="H9">
        <v>355.0254185</v>
      </c>
      <c r="I9">
        <v>60.950403610000002</v>
      </c>
      <c r="J9">
        <v>3.914619863</v>
      </c>
      <c r="K9">
        <v>2.1376337419999998</v>
      </c>
      <c r="L9">
        <v>15.73509479</v>
      </c>
      <c r="M9">
        <v>5.8947112849999996</v>
      </c>
      <c r="N9">
        <v>1.0071225E-2</v>
      </c>
      <c r="O9">
        <v>0</v>
      </c>
      <c r="P9">
        <v>0</v>
      </c>
      <c r="Q9">
        <v>0</v>
      </c>
      <c r="R9" s="1">
        <v>4.6499999999999999E-5</v>
      </c>
      <c r="S9">
        <v>0</v>
      </c>
      <c r="T9">
        <v>0</v>
      </c>
      <c r="U9">
        <v>0</v>
      </c>
      <c r="V9">
        <v>0</v>
      </c>
      <c r="W9" s="1">
        <v>1.53E-6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2.4856862E-2</v>
      </c>
      <c r="AF9">
        <v>0</v>
      </c>
      <c r="AG9">
        <v>0</v>
      </c>
      <c r="AH9">
        <v>0</v>
      </c>
      <c r="AI9">
        <v>0</v>
      </c>
      <c r="AJ9">
        <v>4.4465729999999997E-3</v>
      </c>
      <c r="AK9">
        <v>0</v>
      </c>
      <c r="AL9">
        <v>0</v>
      </c>
      <c r="AM9">
        <v>0</v>
      </c>
      <c r="AN9">
        <v>105.0767</v>
      </c>
      <c r="AO9">
        <v>4275.165</v>
      </c>
    </row>
    <row r="10" spans="1:41">
      <c r="A10">
        <v>1770</v>
      </c>
      <c r="B10" s="2">
        <v>3.347455E-3</v>
      </c>
      <c r="C10">
        <v>8.1175866999999999E-2</v>
      </c>
      <c r="D10">
        <v>21.634397570000001</v>
      </c>
      <c r="E10">
        <v>7.9608724000000006E-2</v>
      </c>
      <c r="F10">
        <v>1.2774922099999999</v>
      </c>
      <c r="G10">
        <v>1277.4922099999999</v>
      </c>
      <c r="H10">
        <v>355.36054760000002</v>
      </c>
      <c r="I10">
        <v>60.96602721</v>
      </c>
      <c r="J10">
        <v>3.9271229910000001</v>
      </c>
      <c r="K10">
        <v>2.1393647389999999</v>
      </c>
      <c r="L10">
        <v>15.742715090000001</v>
      </c>
      <c r="M10">
        <v>5.8931585870000003</v>
      </c>
      <c r="N10">
        <v>1.0071225E-2</v>
      </c>
      <c r="O10">
        <v>0</v>
      </c>
      <c r="P10">
        <v>0</v>
      </c>
      <c r="Q10">
        <v>0</v>
      </c>
      <c r="R10" s="1">
        <v>5.0599999999999997E-5</v>
      </c>
      <c r="S10">
        <v>0</v>
      </c>
      <c r="T10">
        <v>0</v>
      </c>
      <c r="U10">
        <v>0</v>
      </c>
      <c r="V10">
        <v>0</v>
      </c>
      <c r="W10" s="1">
        <v>1.57E-6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2.4856862E-2</v>
      </c>
      <c r="AF10">
        <v>0</v>
      </c>
      <c r="AG10">
        <v>0</v>
      </c>
      <c r="AH10">
        <v>0</v>
      </c>
      <c r="AI10">
        <v>0</v>
      </c>
      <c r="AJ10">
        <v>4.4465729999999997E-3</v>
      </c>
      <c r="AK10">
        <v>0</v>
      </c>
      <c r="AL10">
        <v>0</v>
      </c>
      <c r="AM10">
        <v>0</v>
      </c>
      <c r="AN10">
        <v>105.04544</v>
      </c>
      <c r="AO10">
        <v>4273.5216</v>
      </c>
    </row>
    <row r="11" spans="1:41">
      <c r="A11">
        <v>1771</v>
      </c>
      <c r="B11" s="2">
        <v>3.7123640000000001E-3</v>
      </c>
      <c r="C11">
        <v>8.2669270000000003E-2</v>
      </c>
      <c r="D11">
        <v>21.4289211</v>
      </c>
      <c r="E11">
        <v>8.1112713000000003E-2</v>
      </c>
      <c r="F11">
        <v>1.2301282389999999</v>
      </c>
      <c r="G11">
        <v>1230.1282389999999</v>
      </c>
      <c r="H11">
        <v>347.86198830000001</v>
      </c>
      <c r="I11">
        <v>59.424240330000003</v>
      </c>
      <c r="J11">
        <v>3.8431925730000001</v>
      </c>
      <c r="K11">
        <v>2.100909701</v>
      </c>
      <c r="L11">
        <v>15.321977390000001</v>
      </c>
      <c r="M11">
        <v>5.8217092749999999</v>
      </c>
      <c r="N11">
        <v>1.0071225E-2</v>
      </c>
      <c r="O11">
        <v>0</v>
      </c>
      <c r="P11">
        <v>0</v>
      </c>
      <c r="Q11">
        <v>0</v>
      </c>
      <c r="R11" s="1">
        <v>5.4700000000000001E-5</v>
      </c>
      <c r="S11">
        <v>0</v>
      </c>
      <c r="T11">
        <v>0</v>
      </c>
      <c r="U11">
        <v>0</v>
      </c>
      <c r="V11">
        <v>0</v>
      </c>
      <c r="W11" s="1">
        <v>1.5999999999999999E-6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2.4856862E-2</v>
      </c>
      <c r="AF11">
        <v>0</v>
      </c>
      <c r="AG11">
        <v>0</v>
      </c>
      <c r="AH11">
        <v>0</v>
      </c>
      <c r="AI11">
        <v>0</v>
      </c>
      <c r="AJ11">
        <v>4.4465729999999997E-3</v>
      </c>
      <c r="AK11">
        <v>0</v>
      </c>
      <c r="AL11">
        <v>0</v>
      </c>
      <c r="AM11">
        <v>0</v>
      </c>
      <c r="AN11">
        <v>105.07227</v>
      </c>
      <c r="AO11">
        <v>4274.9318000000003</v>
      </c>
    </row>
    <row r="12" spans="1:41">
      <c r="A12">
        <v>1772</v>
      </c>
      <c r="B12" s="2">
        <v>3.7131820000000002E-3</v>
      </c>
      <c r="C12">
        <v>8.4190145999999993E-2</v>
      </c>
      <c r="D12">
        <v>21.394615720000001</v>
      </c>
      <c r="E12">
        <v>8.2645116000000005E-2</v>
      </c>
      <c r="F12">
        <v>1.2178363480000001</v>
      </c>
      <c r="G12">
        <v>1217.836348</v>
      </c>
      <c r="H12">
        <v>344.61347380000001</v>
      </c>
      <c r="I12">
        <v>58.724952950000002</v>
      </c>
      <c r="J12">
        <v>3.812980037</v>
      </c>
      <c r="K12">
        <v>2.0870775410000002</v>
      </c>
      <c r="L12">
        <v>15.11418329</v>
      </c>
      <c r="M12">
        <v>5.8003075209999997</v>
      </c>
      <c r="N12">
        <v>1.0071225E-2</v>
      </c>
      <c r="O12">
        <v>0</v>
      </c>
      <c r="P12">
        <v>0</v>
      </c>
      <c r="Q12">
        <v>0</v>
      </c>
      <c r="R12" s="1">
        <v>5.8699999999999997E-5</v>
      </c>
      <c r="S12">
        <v>0</v>
      </c>
      <c r="T12">
        <v>0</v>
      </c>
      <c r="U12">
        <v>0</v>
      </c>
      <c r="V12">
        <v>0</v>
      </c>
      <c r="W12" s="1">
        <v>1.64E-6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2.4856862E-2</v>
      </c>
      <c r="AF12">
        <v>0</v>
      </c>
      <c r="AG12">
        <v>0</v>
      </c>
      <c r="AH12">
        <v>0</v>
      </c>
      <c r="AI12">
        <v>0</v>
      </c>
      <c r="AJ12">
        <v>4.4465729999999997E-3</v>
      </c>
      <c r="AK12">
        <v>0</v>
      </c>
      <c r="AL12">
        <v>0</v>
      </c>
      <c r="AM12">
        <v>0</v>
      </c>
      <c r="AN12">
        <v>105.08887</v>
      </c>
      <c r="AO12">
        <v>4275.8046000000004</v>
      </c>
    </row>
    <row r="13" spans="1:41">
      <c r="A13">
        <v>1773</v>
      </c>
      <c r="B13" s="2">
        <v>3.7142730000000001E-3</v>
      </c>
      <c r="C13">
        <v>8.5739001999999995E-2</v>
      </c>
      <c r="D13">
        <v>21.595231389999999</v>
      </c>
      <c r="E13">
        <v>8.4206469000000006E-2</v>
      </c>
      <c r="F13">
        <v>1.220686645</v>
      </c>
      <c r="G13">
        <v>1220.686645</v>
      </c>
      <c r="H13">
        <v>345.77680909999998</v>
      </c>
      <c r="I13">
        <v>58.916568849999997</v>
      </c>
      <c r="J13">
        <v>3.795742519</v>
      </c>
      <c r="K13">
        <v>2.0927556030000001</v>
      </c>
      <c r="L13">
        <v>15.20466379</v>
      </c>
      <c r="M13">
        <v>5.8507677820000001</v>
      </c>
      <c r="N13">
        <v>1.0071225E-2</v>
      </c>
      <c r="O13">
        <v>0</v>
      </c>
      <c r="P13">
        <v>0</v>
      </c>
      <c r="Q13">
        <v>0</v>
      </c>
      <c r="R13" s="1">
        <v>6.2799999999999995E-5</v>
      </c>
      <c r="S13">
        <v>0</v>
      </c>
      <c r="T13">
        <v>0</v>
      </c>
      <c r="U13">
        <v>0</v>
      </c>
      <c r="V13">
        <v>0</v>
      </c>
      <c r="W13" s="1">
        <v>1.6700000000000001E-6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2.4856862E-2</v>
      </c>
      <c r="AF13">
        <v>0</v>
      </c>
      <c r="AG13">
        <v>0</v>
      </c>
      <c r="AH13">
        <v>0</v>
      </c>
      <c r="AI13">
        <v>0</v>
      </c>
      <c r="AJ13">
        <v>4.4465729999999997E-3</v>
      </c>
      <c r="AK13">
        <v>0</v>
      </c>
      <c r="AL13">
        <v>0</v>
      </c>
      <c r="AM13">
        <v>0</v>
      </c>
      <c r="AN13">
        <v>105.06952</v>
      </c>
      <c r="AO13">
        <v>4274.7874000000002</v>
      </c>
    </row>
    <row r="14" spans="1:41">
      <c r="A14">
        <v>1774</v>
      </c>
      <c r="B14" s="2">
        <v>3.7153640000000001E-3</v>
      </c>
      <c r="C14">
        <v>8.7316352999999999E-2</v>
      </c>
      <c r="D14">
        <v>22.259707729999999</v>
      </c>
      <c r="E14">
        <v>8.5797319999999996E-2</v>
      </c>
      <c r="F14">
        <v>1.266428616</v>
      </c>
      <c r="G14">
        <v>1266.4286159999999</v>
      </c>
      <c r="H14">
        <v>358.10358500000001</v>
      </c>
      <c r="I14">
        <v>61.313357869999997</v>
      </c>
      <c r="J14">
        <v>3.8921060550000002</v>
      </c>
      <c r="K14">
        <v>2.1549007410000001</v>
      </c>
      <c r="L14">
        <v>15.875593179999999</v>
      </c>
      <c r="M14">
        <v>6.0510482689999998</v>
      </c>
      <c r="N14">
        <v>1.0071225E-2</v>
      </c>
      <c r="O14">
        <v>0</v>
      </c>
      <c r="P14">
        <v>0</v>
      </c>
      <c r="Q14">
        <v>0</v>
      </c>
      <c r="R14" s="1">
        <v>6.6799999999999997E-5</v>
      </c>
      <c r="S14">
        <v>0</v>
      </c>
      <c r="T14">
        <v>0</v>
      </c>
      <c r="U14">
        <v>0</v>
      </c>
      <c r="V14">
        <v>0</v>
      </c>
      <c r="W14" s="1">
        <v>1.7099999999999999E-6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2.4856862E-2</v>
      </c>
      <c r="AF14">
        <v>0</v>
      </c>
      <c r="AG14">
        <v>0</v>
      </c>
      <c r="AH14">
        <v>0</v>
      </c>
      <c r="AI14">
        <v>0</v>
      </c>
      <c r="AJ14">
        <v>4.4465729999999997E-3</v>
      </c>
      <c r="AK14">
        <v>0</v>
      </c>
      <c r="AL14">
        <v>0</v>
      </c>
      <c r="AM14">
        <v>0</v>
      </c>
      <c r="AN14">
        <v>105.0265</v>
      </c>
      <c r="AO14">
        <v>4272.5262000000002</v>
      </c>
    </row>
    <row r="15" spans="1:41">
      <c r="A15">
        <v>1775</v>
      </c>
      <c r="B15" s="2">
        <v>3.7161820000000002E-3</v>
      </c>
      <c r="C15">
        <v>8.8922721999999996E-2</v>
      </c>
      <c r="D15">
        <v>22.200963290000001</v>
      </c>
      <c r="E15">
        <v>8.7418226000000002E-2</v>
      </c>
      <c r="F15">
        <v>1.250604504</v>
      </c>
      <c r="G15">
        <v>1250.6045039999999</v>
      </c>
      <c r="H15">
        <v>355.04717290000002</v>
      </c>
      <c r="I15">
        <v>60.540830460000002</v>
      </c>
      <c r="J15">
        <v>3.9181029249999999</v>
      </c>
      <c r="K15">
        <v>2.148996597</v>
      </c>
      <c r="L15">
        <v>15.5891357</v>
      </c>
      <c r="M15">
        <v>5.9867663220000003</v>
      </c>
      <c r="N15">
        <v>1.0071225E-2</v>
      </c>
      <c r="O15">
        <v>0</v>
      </c>
      <c r="P15">
        <v>0</v>
      </c>
      <c r="Q15">
        <v>0</v>
      </c>
      <c r="R15" s="1">
        <v>7.0900000000000002E-5</v>
      </c>
      <c r="S15">
        <v>0</v>
      </c>
      <c r="T15">
        <v>0</v>
      </c>
      <c r="U15">
        <v>0</v>
      </c>
      <c r="V15">
        <v>0</v>
      </c>
      <c r="W15" s="1">
        <v>1.75E-6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2.4856862E-2</v>
      </c>
      <c r="AF15">
        <v>0</v>
      </c>
      <c r="AG15">
        <v>0</v>
      </c>
      <c r="AH15">
        <v>0</v>
      </c>
      <c r="AI15">
        <v>0</v>
      </c>
      <c r="AJ15">
        <v>4.4465729999999997E-3</v>
      </c>
      <c r="AK15">
        <v>0</v>
      </c>
      <c r="AL15">
        <v>0</v>
      </c>
      <c r="AM15">
        <v>0</v>
      </c>
      <c r="AN15">
        <v>105.05246</v>
      </c>
      <c r="AO15">
        <v>4273.8905000000004</v>
      </c>
    </row>
    <row r="16" spans="1:41">
      <c r="A16">
        <v>1776</v>
      </c>
      <c r="B16" s="2">
        <v>4.1009999999999996E-3</v>
      </c>
      <c r="C16">
        <v>9.0558643999999994E-2</v>
      </c>
      <c r="D16">
        <v>22.14194213</v>
      </c>
      <c r="E16">
        <v>8.9069754000000001E-2</v>
      </c>
      <c r="F16">
        <v>1.235260121</v>
      </c>
      <c r="G16">
        <v>1235.260121</v>
      </c>
      <c r="H16">
        <v>348.89855249999999</v>
      </c>
      <c r="I16">
        <v>59.381144800000001</v>
      </c>
      <c r="J16">
        <v>3.7774835470000001</v>
      </c>
      <c r="K16">
        <v>2.1121431319999999</v>
      </c>
      <c r="L16">
        <v>15.37007702</v>
      </c>
      <c r="M16">
        <v>5.980034099</v>
      </c>
      <c r="N16">
        <v>1.0071225E-2</v>
      </c>
      <c r="O16">
        <v>0</v>
      </c>
      <c r="P16">
        <v>0</v>
      </c>
      <c r="Q16">
        <v>0</v>
      </c>
      <c r="R16" s="1">
        <v>7.4900000000000005E-5</v>
      </c>
      <c r="S16">
        <v>0</v>
      </c>
      <c r="T16">
        <v>0</v>
      </c>
      <c r="U16">
        <v>0</v>
      </c>
      <c r="V16">
        <v>0</v>
      </c>
      <c r="W16" s="1">
        <v>1.7799999999999999E-6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2.4856862E-2</v>
      </c>
      <c r="AF16">
        <v>0</v>
      </c>
      <c r="AG16">
        <v>0</v>
      </c>
      <c r="AH16">
        <v>0</v>
      </c>
      <c r="AI16">
        <v>0</v>
      </c>
      <c r="AJ16">
        <v>4.4465729999999997E-3</v>
      </c>
      <c r="AK16">
        <v>0</v>
      </c>
      <c r="AL16">
        <v>0</v>
      </c>
      <c r="AM16">
        <v>0</v>
      </c>
      <c r="AN16">
        <v>105.03944</v>
      </c>
      <c r="AO16">
        <v>4273.2061000000003</v>
      </c>
    </row>
    <row r="17" spans="1:41">
      <c r="A17">
        <v>1777</v>
      </c>
      <c r="B17" s="2">
        <v>4.1020910000000004E-3</v>
      </c>
      <c r="C17">
        <v>9.2224662999999998E-2</v>
      </c>
      <c r="D17">
        <v>22.568710060000001</v>
      </c>
      <c r="E17">
        <v>9.0752482999999995E-2</v>
      </c>
      <c r="F17">
        <v>1.2626435519999999</v>
      </c>
      <c r="G17">
        <v>1262.643552</v>
      </c>
      <c r="H17">
        <v>357.54536100000001</v>
      </c>
      <c r="I17">
        <v>60.893490069999999</v>
      </c>
      <c r="J17">
        <v>3.9379814139999998</v>
      </c>
      <c r="K17">
        <v>2.1702447839999999</v>
      </c>
      <c r="L17">
        <v>15.67345753</v>
      </c>
      <c r="M17">
        <v>6.0578607460000002</v>
      </c>
      <c r="N17">
        <v>1.0071225E-2</v>
      </c>
      <c r="O17">
        <v>0</v>
      </c>
      <c r="P17">
        <v>0</v>
      </c>
      <c r="Q17">
        <v>0</v>
      </c>
      <c r="R17" s="1">
        <v>7.8999999999999996E-5</v>
      </c>
      <c r="S17">
        <v>0</v>
      </c>
      <c r="T17">
        <v>0</v>
      </c>
      <c r="U17">
        <v>0</v>
      </c>
      <c r="V17">
        <v>0</v>
      </c>
      <c r="W17" s="1">
        <v>1.8199999999999999E-6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2.4856862E-2</v>
      </c>
      <c r="AF17">
        <v>0</v>
      </c>
      <c r="AG17">
        <v>0</v>
      </c>
      <c r="AH17">
        <v>0</v>
      </c>
      <c r="AI17">
        <v>0</v>
      </c>
      <c r="AJ17">
        <v>4.4465729999999997E-3</v>
      </c>
      <c r="AK17">
        <v>0</v>
      </c>
      <c r="AL17">
        <v>0</v>
      </c>
      <c r="AM17">
        <v>0</v>
      </c>
      <c r="AN17">
        <v>105.05273</v>
      </c>
      <c r="AO17">
        <v>4273.9048000000003</v>
      </c>
    </row>
    <row r="18" spans="1:41">
      <c r="A18">
        <v>1778</v>
      </c>
      <c r="B18" s="2">
        <v>4.1029090000000001E-3</v>
      </c>
      <c r="C18">
        <v>9.3921330999999997E-2</v>
      </c>
      <c r="D18">
        <v>22.856080930000001</v>
      </c>
      <c r="E18">
        <v>9.2467003000000006E-2</v>
      </c>
      <c r="F18">
        <v>1.2822802929999999</v>
      </c>
      <c r="G18">
        <v>1282.280293</v>
      </c>
      <c r="H18">
        <v>362.75541349999997</v>
      </c>
      <c r="I18">
        <v>61.783486949999997</v>
      </c>
      <c r="J18">
        <v>4.0210770069999997</v>
      </c>
      <c r="K18">
        <v>2.198001402</v>
      </c>
      <c r="L18">
        <v>15.89945625</v>
      </c>
      <c r="M18">
        <v>6.1226167609999997</v>
      </c>
      <c r="N18">
        <v>1.0071225E-2</v>
      </c>
      <c r="O18">
        <v>0</v>
      </c>
      <c r="P18">
        <v>0</v>
      </c>
      <c r="Q18">
        <v>0</v>
      </c>
      <c r="R18" s="1">
        <v>8.2999999999999998E-5</v>
      </c>
      <c r="S18">
        <v>0</v>
      </c>
      <c r="T18">
        <v>0</v>
      </c>
      <c r="U18">
        <v>0</v>
      </c>
      <c r="V18">
        <v>0</v>
      </c>
      <c r="W18" s="1">
        <v>1.8500000000000001E-6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2.4856862E-2</v>
      </c>
      <c r="AF18">
        <v>0</v>
      </c>
      <c r="AG18">
        <v>0</v>
      </c>
      <c r="AH18">
        <v>0</v>
      </c>
      <c r="AI18">
        <v>0</v>
      </c>
      <c r="AJ18">
        <v>4.4465729999999997E-3</v>
      </c>
      <c r="AK18">
        <v>0</v>
      </c>
      <c r="AL18">
        <v>0</v>
      </c>
      <c r="AM18">
        <v>0</v>
      </c>
      <c r="AN18">
        <v>105.04465</v>
      </c>
      <c r="AO18">
        <v>4273.4799999999996</v>
      </c>
    </row>
    <row r="19" spans="1:41">
      <c r="A19">
        <v>1779</v>
      </c>
      <c r="B19" s="2">
        <v>4.104E-3</v>
      </c>
      <c r="C19">
        <v>9.5649212999999997E-2</v>
      </c>
      <c r="D19">
        <v>22.82063569</v>
      </c>
      <c r="E19">
        <v>9.4213913999999996E-2</v>
      </c>
      <c r="F19">
        <v>1.2538091979999999</v>
      </c>
      <c r="G19">
        <v>1253.8091979999999</v>
      </c>
      <c r="H19">
        <v>355.92617150000001</v>
      </c>
      <c r="I19">
        <v>60.50081488</v>
      </c>
      <c r="J19">
        <v>3.8656452039999998</v>
      </c>
      <c r="K19">
        <v>2.159615777</v>
      </c>
      <c r="L19">
        <v>15.62745786</v>
      </c>
      <c r="M19">
        <v>6.1095781410000001</v>
      </c>
      <c r="N19">
        <v>1.0071225E-2</v>
      </c>
      <c r="O19">
        <v>0</v>
      </c>
      <c r="P19">
        <v>0</v>
      </c>
      <c r="Q19">
        <v>0</v>
      </c>
      <c r="R19" s="1">
        <v>8.7100000000000003E-5</v>
      </c>
      <c r="S19">
        <v>0</v>
      </c>
      <c r="T19">
        <v>0</v>
      </c>
      <c r="U19">
        <v>0</v>
      </c>
      <c r="V19">
        <v>0</v>
      </c>
      <c r="W19" s="1">
        <v>1.8899999999999999E-6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2.4856862E-2</v>
      </c>
      <c r="AF19">
        <v>0</v>
      </c>
      <c r="AG19">
        <v>0</v>
      </c>
      <c r="AH19">
        <v>0</v>
      </c>
      <c r="AI19">
        <v>0</v>
      </c>
      <c r="AJ19">
        <v>4.4465729999999997E-3</v>
      </c>
      <c r="AK19">
        <v>0</v>
      </c>
      <c r="AL19">
        <v>0</v>
      </c>
      <c r="AM19">
        <v>0</v>
      </c>
      <c r="AN19">
        <v>105.03691000000001</v>
      </c>
      <c r="AO19">
        <v>4273.0734000000002</v>
      </c>
    </row>
    <row r="20" spans="1:41">
      <c r="A20">
        <v>1780</v>
      </c>
      <c r="B20" s="2">
        <v>4.1059089999999996E-3</v>
      </c>
      <c r="C20">
        <v>9.7408883000000002E-2</v>
      </c>
      <c r="D20">
        <v>23.246166649999999</v>
      </c>
      <c r="E20">
        <v>9.5993828000000003E-2</v>
      </c>
      <c r="F20">
        <v>1.274797709</v>
      </c>
      <c r="G20">
        <v>1274.7977089999999</v>
      </c>
      <c r="H20">
        <v>361.61404219999997</v>
      </c>
      <c r="I20">
        <v>61.618595659999997</v>
      </c>
      <c r="J20">
        <v>3.8711479639999999</v>
      </c>
      <c r="K20">
        <v>2.1892675879999999</v>
      </c>
      <c r="L20">
        <v>16.018380799999999</v>
      </c>
      <c r="M20">
        <v>6.233647511</v>
      </c>
      <c r="N20">
        <v>1.0071225E-2</v>
      </c>
      <c r="O20">
        <v>0</v>
      </c>
      <c r="P20">
        <v>0</v>
      </c>
      <c r="Q20">
        <v>0</v>
      </c>
      <c r="R20" s="1">
        <v>9.1000000000000003E-5</v>
      </c>
      <c r="S20">
        <v>0</v>
      </c>
      <c r="T20">
        <v>0</v>
      </c>
      <c r="U20">
        <v>0</v>
      </c>
      <c r="V20">
        <v>0</v>
      </c>
      <c r="W20" s="1">
        <v>1.9199999999999998E-6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2.4856862E-2</v>
      </c>
      <c r="AF20">
        <v>0</v>
      </c>
      <c r="AG20">
        <v>0</v>
      </c>
      <c r="AH20">
        <v>0</v>
      </c>
      <c r="AI20">
        <v>0</v>
      </c>
      <c r="AJ20">
        <v>4.4465729999999997E-3</v>
      </c>
      <c r="AK20">
        <v>0</v>
      </c>
      <c r="AL20">
        <v>0</v>
      </c>
      <c r="AM20">
        <v>0</v>
      </c>
      <c r="AN20">
        <v>104.98817</v>
      </c>
      <c r="AO20">
        <v>4270.5110000000004</v>
      </c>
    </row>
    <row r="21" spans="1:41">
      <c r="A21">
        <v>1781</v>
      </c>
      <c r="B21" s="2">
        <v>4.5935450000000001E-3</v>
      </c>
      <c r="C21">
        <v>9.9200925999999995E-2</v>
      </c>
      <c r="D21">
        <v>23.249655480000001</v>
      </c>
      <c r="E21">
        <v>9.7807369000000005E-2</v>
      </c>
      <c r="F21">
        <v>1.277536252</v>
      </c>
      <c r="G21">
        <v>1277.5362520000001</v>
      </c>
      <c r="H21">
        <v>360.09005389999999</v>
      </c>
      <c r="I21">
        <v>61.193306470000003</v>
      </c>
      <c r="J21">
        <v>3.9207239230000002</v>
      </c>
      <c r="K21">
        <v>2.1894412000000001</v>
      </c>
      <c r="L21">
        <v>15.80695227</v>
      </c>
      <c r="M21">
        <v>6.1812333490000002</v>
      </c>
      <c r="N21">
        <v>1.0071225E-2</v>
      </c>
      <c r="O21">
        <v>0</v>
      </c>
      <c r="P21">
        <v>0</v>
      </c>
      <c r="Q21">
        <v>0</v>
      </c>
      <c r="R21" s="1">
        <v>9.5199999999999997E-5</v>
      </c>
      <c r="S21">
        <v>0</v>
      </c>
      <c r="T21">
        <v>0</v>
      </c>
      <c r="U21">
        <v>0</v>
      </c>
      <c r="V21">
        <v>0</v>
      </c>
      <c r="W21" s="1">
        <v>1.9599999999999999E-6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2.4856862E-2</v>
      </c>
      <c r="AF21">
        <v>0</v>
      </c>
      <c r="AG21">
        <v>0</v>
      </c>
      <c r="AH21">
        <v>0</v>
      </c>
      <c r="AI21">
        <v>0</v>
      </c>
      <c r="AJ21">
        <v>4.4465729999999997E-3</v>
      </c>
      <c r="AK21">
        <v>0</v>
      </c>
      <c r="AL21">
        <v>0</v>
      </c>
      <c r="AM21">
        <v>0</v>
      </c>
      <c r="AN21">
        <v>105.04236</v>
      </c>
      <c r="AO21">
        <v>4273.3595999999998</v>
      </c>
    </row>
    <row r="22" spans="1:41">
      <c r="A22">
        <v>1782</v>
      </c>
      <c r="B22" s="2">
        <v>4.594636E-3</v>
      </c>
      <c r="C22">
        <v>0.101025937</v>
      </c>
      <c r="D22">
        <v>23.341758120000001</v>
      </c>
      <c r="E22">
        <v>9.9655171000000001E-2</v>
      </c>
      <c r="F22">
        <v>1.2610508760000001</v>
      </c>
      <c r="G22">
        <v>1261.050876</v>
      </c>
      <c r="H22">
        <v>356.04655459999998</v>
      </c>
      <c r="I22">
        <v>60.48572145</v>
      </c>
      <c r="J22">
        <v>3.7938381849999998</v>
      </c>
      <c r="K22">
        <v>2.1605227010000001</v>
      </c>
      <c r="L22">
        <v>15.71282083</v>
      </c>
      <c r="M22">
        <v>6.192633002</v>
      </c>
      <c r="N22">
        <v>1.0071225E-2</v>
      </c>
      <c r="O22">
        <v>0</v>
      </c>
      <c r="P22">
        <v>0</v>
      </c>
      <c r="Q22">
        <v>0</v>
      </c>
      <c r="R22" s="1">
        <v>9.9199999999999999E-5</v>
      </c>
      <c r="S22">
        <v>0</v>
      </c>
      <c r="T22">
        <v>0</v>
      </c>
      <c r="U22">
        <v>0</v>
      </c>
      <c r="V22">
        <v>0</v>
      </c>
      <c r="W22" s="1">
        <v>1.9999999999999999E-6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2.4856862E-2</v>
      </c>
      <c r="AF22">
        <v>0</v>
      </c>
      <c r="AG22">
        <v>0</v>
      </c>
      <c r="AH22">
        <v>0</v>
      </c>
      <c r="AI22">
        <v>0</v>
      </c>
      <c r="AJ22">
        <v>4.4465729999999997E-3</v>
      </c>
      <c r="AK22">
        <v>0</v>
      </c>
      <c r="AL22">
        <v>0</v>
      </c>
      <c r="AM22">
        <v>0</v>
      </c>
      <c r="AN22">
        <v>105.03125</v>
      </c>
      <c r="AO22">
        <v>4272.7758999999996</v>
      </c>
    </row>
    <row r="23" spans="1:41">
      <c r="A23">
        <v>1783</v>
      </c>
      <c r="B23" s="2">
        <v>4.5965449999999996E-3</v>
      </c>
      <c r="C23">
        <v>0.10288452300000001</v>
      </c>
      <c r="D23">
        <v>23.379916789999999</v>
      </c>
      <c r="E23">
        <v>0.101537883</v>
      </c>
      <c r="F23">
        <v>1.2586912159999999</v>
      </c>
      <c r="G23">
        <v>1258.6912159999999</v>
      </c>
      <c r="H23">
        <v>354.28692430000001</v>
      </c>
      <c r="I23">
        <v>60.101712720000002</v>
      </c>
      <c r="J23">
        <v>3.788738178</v>
      </c>
      <c r="K23">
        <v>2.15072559</v>
      </c>
      <c r="L23">
        <v>15.60726047</v>
      </c>
      <c r="M23">
        <v>6.1733677550000001</v>
      </c>
      <c r="N23">
        <v>1.0071225E-2</v>
      </c>
      <c r="O23">
        <v>0</v>
      </c>
      <c r="P23">
        <v>0</v>
      </c>
      <c r="Q23">
        <v>0</v>
      </c>
      <c r="R23" s="1">
        <v>1.03E-4</v>
      </c>
      <c r="S23">
        <v>0</v>
      </c>
      <c r="T23">
        <v>0</v>
      </c>
      <c r="U23">
        <v>0</v>
      </c>
      <c r="V23">
        <v>0</v>
      </c>
      <c r="W23" s="1">
        <v>2.03E-6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2.4856862E-2</v>
      </c>
      <c r="AF23">
        <v>0</v>
      </c>
      <c r="AG23">
        <v>0</v>
      </c>
      <c r="AH23">
        <v>0</v>
      </c>
      <c r="AI23">
        <v>0</v>
      </c>
      <c r="AJ23">
        <v>4.4465729999999997E-3</v>
      </c>
      <c r="AK23">
        <v>0</v>
      </c>
      <c r="AL23">
        <v>0</v>
      </c>
      <c r="AM23">
        <v>0</v>
      </c>
      <c r="AN23">
        <v>105.0436</v>
      </c>
      <c r="AO23">
        <v>4273.4247999999998</v>
      </c>
    </row>
    <row r="24" spans="1:41">
      <c r="A24">
        <v>1784</v>
      </c>
      <c r="B24" s="2">
        <v>4.5976360000000004E-3</v>
      </c>
      <c r="C24">
        <v>0.104777302</v>
      </c>
      <c r="D24">
        <v>23.294042300000001</v>
      </c>
      <c r="E24">
        <v>0.103456163</v>
      </c>
      <c r="F24">
        <v>1.241091384</v>
      </c>
      <c r="G24">
        <v>1241.0913840000001</v>
      </c>
      <c r="H24">
        <v>350.56949630000003</v>
      </c>
      <c r="I24">
        <v>59.212259889999999</v>
      </c>
      <c r="J24">
        <v>3.835360348</v>
      </c>
      <c r="K24">
        <v>2.1405422120000002</v>
      </c>
      <c r="L24">
        <v>15.228141259999999</v>
      </c>
      <c r="M24">
        <v>6.0785993889999999</v>
      </c>
      <c r="N24">
        <v>1.0071225E-2</v>
      </c>
      <c r="O24">
        <v>0</v>
      </c>
      <c r="P24">
        <v>0</v>
      </c>
      <c r="Q24">
        <v>0</v>
      </c>
      <c r="R24" s="1">
        <v>1.07E-4</v>
      </c>
      <c r="S24">
        <v>0</v>
      </c>
      <c r="T24">
        <v>0</v>
      </c>
      <c r="U24">
        <v>0</v>
      </c>
      <c r="V24">
        <v>0</v>
      </c>
      <c r="W24" s="1">
        <v>2.0700000000000001E-6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2.4856862E-2</v>
      </c>
      <c r="AF24">
        <v>0</v>
      </c>
      <c r="AG24">
        <v>0</v>
      </c>
      <c r="AH24">
        <v>0</v>
      </c>
      <c r="AI24">
        <v>0</v>
      </c>
      <c r="AJ24">
        <v>4.4465729999999997E-3</v>
      </c>
      <c r="AK24">
        <v>0</v>
      </c>
      <c r="AL24">
        <v>0</v>
      </c>
      <c r="AM24">
        <v>0</v>
      </c>
      <c r="AN24">
        <v>105.05531000000001</v>
      </c>
      <c r="AO24">
        <v>4274.0405000000001</v>
      </c>
    </row>
    <row r="25" spans="1:41">
      <c r="A25">
        <v>1785</v>
      </c>
      <c r="B25" s="2">
        <v>4.600636E-3</v>
      </c>
      <c r="C25">
        <v>0.106704903</v>
      </c>
      <c r="D25">
        <v>23.802105539999999</v>
      </c>
      <c r="E25">
        <v>0.105410684</v>
      </c>
      <c r="F25">
        <v>1.2665681499999999</v>
      </c>
      <c r="G25">
        <v>1266.5681500000001</v>
      </c>
      <c r="H25">
        <v>356.80512540000001</v>
      </c>
      <c r="I25">
        <v>60.49447936</v>
      </c>
      <c r="J25">
        <v>3.8216491920000002</v>
      </c>
      <c r="K25">
        <v>2.165839691</v>
      </c>
      <c r="L25">
        <v>15.732711480000001</v>
      </c>
      <c r="M25">
        <v>6.2078901489999998</v>
      </c>
      <c r="N25">
        <v>1.0071225E-2</v>
      </c>
      <c r="O25">
        <v>0</v>
      </c>
      <c r="P25">
        <v>0</v>
      </c>
      <c r="Q25">
        <v>0</v>
      </c>
      <c r="R25" s="1">
        <v>1.11E-4</v>
      </c>
      <c r="S25">
        <v>0</v>
      </c>
      <c r="T25">
        <v>0</v>
      </c>
      <c r="U25">
        <v>0</v>
      </c>
      <c r="V25">
        <v>0</v>
      </c>
      <c r="W25" s="1">
        <v>2.0999999999999998E-6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2.4856862E-2</v>
      </c>
      <c r="AF25">
        <v>0</v>
      </c>
      <c r="AG25">
        <v>0</v>
      </c>
      <c r="AH25">
        <v>0</v>
      </c>
      <c r="AI25">
        <v>0</v>
      </c>
      <c r="AJ25">
        <v>4.4465729999999997E-3</v>
      </c>
      <c r="AK25">
        <v>0</v>
      </c>
      <c r="AL25">
        <v>0</v>
      </c>
      <c r="AM25">
        <v>0</v>
      </c>
      <c r="AN25">
        <v>105.02817</v>
      </c>
      <c r="AO25">
        <v>4272.6135999999997</v>
      </c>
    </row>
    <row r="26" spans="1:41">
      <c r="A26">
        <v>1786</v>
      </c>
      <c r="B26" s="2">
        <v>5.2232729999999996E-3</v>
      </c>
      <c r="C26">
        <v>0.108667966</v>
      </c>
      <c r="D26">
        <v>23.831994999999999</v>
      </c>
      <c r="E26">
        <v>0.107402131</v>
      </c>
      <c r="F26">
        <v>1.2639059029999999</v>
      </c>
      <c r="G26">
        <v>1263.9059030000001</v>
      </c>
      <c r="H26">
        <v>354.2058773</v>
      </c>
      <c r="I26">
        <v>59.914682409999998</v>
      </c>
      <c r="J26">
        <v>3.8263162149999999</v>
      </c>
      <c r="K26">
        <v>2.1586834850000001</v>
      </c>
      <c r="L26">
        <v>15.46715712</v>
      </c>
      <c r="M26">
        <v>6.1691282090000001</v>
      </c>
      <c r="N26">
        <v>1.0071225E-2</v>
      </c>
      <c r="O26">
        <v>0</v>
      </c>
      <c r="P26">
        <v>0</v>
      </c>
      <c r="Q26">
        <v>0</v>
      </c>
      <c r="R26" s="1">
        <v>1.15E-4</v>
      </c>
      <c r="S26">
        <v>0</v>
      </c>
      <c r="T26">
        <v>0</v>
      </c>
      <c r="U26">
        <v>0</v>
      </c>
      <c r="V26">
        <v>0</v>
      </c>
      <c r="W26" s="1">
        <v>2.1399999999999998E-6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2.4856862E-2</v>
      </c>
      <c r="AF26">
        <v>0</v>
      </c>
      <c r="AG26">
        <v>0</v>
      </c>
      <c r="AH26">
        <v>0</v>
      </c>
      <c r="AI26">
        <v>0</v>
      </c>
      <c r="AJ26">
        <v>4.4465729999999997E-3</v>
      </c>
      <c r="AK26">
        <v>0</v>
      </c>
      <c r="AL26">
        <v>0</v>
      </c>
      <c r="AM26">
        <v>0</v>
      </c>
      <c r="AN26">
        <v>105.02684000000001</v>
      </c>
      <c r="AO26">
        <v>4272.5442000000003</v>
      </c>
    </row>
    <row r="27" spans="1:41">
      <c r="A27">
        <v>1787</v>
      </c>
      <c r="B27" s="2">
        <v>5.2251820000000001E-3</v>
      </c>
      <c r="C27">
        <v>0.110667143</v>
      </c>
      <c r="D27">
        <v>24.176528179999998</v>
      </c>
      <c r="E27">
        <v>0.10943120000000001</v>
      </c>
      <c r="F27">
        <v>1.281331419</v>
      </c>
      <c r="G27">
        <v>1281.3314190000001</v>
      </c>
      <c r="H27">
        <v>358.7933683</v>
      </c>
      <c r="I27">
        <v>60.753357080000001</v>
      </c>
      <c r="J27">
        <v>3.8851079959999999</v>
      </c>
      <c r="K27">
        <v>2.1851792940000001</v>
      </c>
      <c r="L27">
        <v>15.710331460000001</v>
      </c>
      <c r="M27">
        <v>6.2219063280000002</v>
      </c>
      <c r="N27">
        <v>1.0071225E-2</v>
      </c>
      <c r="O27">
        <v>0</v>
      </c>
      <c r="P27">
        <v>0</v>
      </c>
      <c r="Q27">
        <v>0</v>
      </c>
      <c r="R27" s="1">
        <v>1.1900000000000001E-4</v>
      </c>
      <c r="S27">
        <v>0</v>
      </c>
      <c r="T27">
        <v>0</v>
      </c>
      <c r="U27">
        <v>0</v>
      </c>
      <c r="V27">
        <v>0</v>
      </c>
      <c r="W27" s="1">
        <v>2.1799999999999999E-6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2.4856862E-2</v>
      </c>
      <c r="AF27">
        <v>0</v>
      </c>
      <c r="AG27">
        <v>0</v>
      </c>
      <c r="AH27">
        <v>0</v>
      </c>
      <c r="AI27">
        <v>0</v>
      </c>
      <c r="AJ27">
        <v>4.4465729999999997E-3</v>
      </c>
      <c r="AK27">
        <v>0</v>
      </c>
      <c r="AL27">
        <v>0</v>
      </c>
      <c r="AM27">
        <v>0</v>
      </c>
      <c r="AN27">
        <v>105.03415</v>
      </c>
      <c r="AO27">
        <v>4272.9282999999996</v>
      </c>
    </row>
    <row r="28" spans="1:41">
      <c r="A28">
        <v>1788</v>
      </c>
      <c r="B28" s="2">
        <v>5.226273E-3</v>
      </c>
      <c r="C28">
        <v>0.1127031</v>
      </c>
      <c r="D28">
        <v>24.85592892</v>
      </c>
      <c r="E28">
        <v>0.111498603</v>
      </c>
      <c r="F28">
        <v>1.326080725</v>
      </c>
      <c r="G28">
        <v>1326.080725</v>
      </c>
      <c r="H28">
        <v>371.35709229999998</v>
      </c>
      <c r="I28">
        <v>63.124330469999997</v>
      </c>
      <c r="J28">
        <v>4.038519355</v>
      </c>
      <c r="K28">
        <v>2.2552234840000001</v>
      </c>
      <c r="L28">
        <v>16.343354340000001</v>
      </c>
      <c r="M28">
        <v>6.3666521390000002</v>
      </c>
      <c r="N28">
        <v>1.0071225E-2</v>
      </c>
      <c r="O28">
        <v>0</v>
      </c>
      <c r="P28">
        <v>0</v>
      </c>
      <c r="Q28">
        <v>0</v>
      </c>
      <c r="R28" s="1">
        <v>1.2300000000000001E-4</v>
      </c>
      <c r="S28">
        <v>0</v>
      </c>
      <c r="T28">
        <v>0</v>
      </c>
      <c r="U28">
        <v>0</v>
      </c>
      <c r="V28">
        <v>0</v>
      </c>
      <c r="W28" s="1">
        <v>2.21E-6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2.4856862E-2</v>
      </c>
      <c r="AF28">
        <v>0</v>
      </c>
      <c r="AG28">
        <v>0</v>
      </c>
      <c r="AH28">
        <v>0</v>
      </c>
      <c r="AI28">
        <v>0</v>
      </c>
      <c r="AJ28">
        <v>4.4465729999999997E-3</v>
      </c>
      <c r="AK28">
        <v>0</v>
      </c>
      <c r="AL28">
        <v>0</v>
      </c>
      <c r="AM28">
        <v>0</v>
      </c>
      <c r="AN28">
        <v>104.9922</v>
      </c>
      <c r="AO28">
        <v>4270.7227000000003</v>
      </c>
    </row>
    <row r="29" spans="1:41">
      <c r="A29">
        <v>1789</v>
      </c>
      <c r="B29" s="2">
        <v>5.2281819999999996E-3</v>
      </c>
      <c r="C29">
        <v>0.114776512</v>
      </c>
      <c r="D29">
        <v>24.71707284</v>
      </c>
      <c r="E29">
        <v>0.11360506400000001</v>
      </c>
      <c r="F29">
        <v>1.3009350550000001</v>
      </c>
      <c r="G29">
        <v>1300.9350549999999</v>
      </c>
      <c r="H29">
        <v>363.44164460000002</v>
      </c>
      <c r="I29">
        <v>61.632292380000003</v>
      </c>
      <c r="J29">
        <v>3.9110914239999999</v>
      </c>
      <c r="K29">
        <v>2.2076646320000002</v>
      </c>
      <c r="L29">
        <v>16.000408610000001</v>
      </c>
      <c r="M29">
        <v>6.3111310239999998</v>
      </c>
      <c r="N29">
        <v>1.0071225E-2</v>
      </c>
      <c r="O29">
        <v>0</v>
      </c>
      <c r="P29">
        <v>0</v>
      </c>
      <c r="Q29">
        <v>0</v>
      </c>
      <c r="R29" s="1">
        <v>1.2799999999999999E-4</v>
      </c>
      <c r="S29">
        <v>0</v>
      </c>
      <c r="T29">
        <v>0</v>
      </c>
      <c r="U29">
        <v>0</v>
      </c>
      <c r="V29">
        <v>0</v>
      </c>
      <c r="W29" s="1">
        <v>2.2500000000000001E-6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2.4856862E-2</v>
      </c>
      <c r="AF29">
        <v>0</v>
      </c>
      <c r="AG29">
        <v>0</v>
      </c>
      <c r="AH29">
        <v>0</v>
      </c>
      <c r="AI29">
        <v>0</v>
      </c>
      <c r="AJ29">
        <v>4.4465729999999997E-3</v>
      </c>
      <c r="AK29">
        <v>0</v>
      </c>
      <c r="AL29">
        <v>0</v>
      </c>
      <c r="AM29">
        <v>0</v>
      </c>
      <c r="AN29">
        <v>105.02419999999999</v>
      </c>
      <c r="AO29">
        <v>4272.4049999999997</v>
      </c>
    </row>
    <row r="30" spans="1:41">
      <c r="A30">
        <v>1790</v>
      </c>
      <c r="B30" s="2">
        <v>5.2300910000000001E-3</v>
      </c>
      <c r="C30">
        <v>0.116888069</v>
      </c>
      <c r="D30">
        <v>24.942208569999998</v>
      </c>
      <c r="E30">
        <v>0.115751321</v>
      </c>
      <c r="F30">
        <v>1.304800481</v>
      </c>
      <c r="G30">
        <v>1304.800481</v>
      </c>
      <c r="H30">
        <v>364.88021639999999</v>
      </c>
      <c r="I30">
        <v>61.845991810000001</v>
      </c>
      <c r="J30">
        <v>3.937203207</v>
      </c>
      <c r="K30">
        <v>2.2164369960000001</v>
      </c>
      <c r="L30">
        <v>16.056743910000002</v>
      </c>
      <c r="M30">
        <v>6.3249153639999998</v>
      </c>
      <c r="N30">
        <v>1.0071225E-2</v>
      </c>
      <c r="O30">
        <v>0</v>
      </c>
      <c r="P30">
        <v>0</v>
      </c>
      <c r="Q30">
        <v>0</v>
      </c>
      <c r="R30" s="1">
        <v>1.3200000000000001E-4</v>
      </c>
      <c r="S30">
        <v>0</v>
      </c>
      <c r="T30">
        <v>0</v>
      </c>
      <c r="U30">
        <v>0</v>
      </c>
      <c r="V30">
        <v>0</v>
      </c>
      <c r="W30" s="1">
        <v>2.2800000000000002E-6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2.4856862E-2</v>
      </c>
      <c r="AF30">
        <v>0</v>
      </c>
      <c r="AG30">
        <v>0</v>
      </c>
      <c r="AH30">
        <v>0</v>
      </c>
      <c r="AI30">
        <v>0</v>
      </c>
      <c r="AJ30">
        <v>4.4465729999999997E-3</v>
      </c>
      <c r="AK30">
        <v>0</v>
      </c>
      <c r="AL30">
        <v>0</v>
      </c>
      <c r="AM30">
        <v>0</v>
      </c>
      <c r="AN30">
        <v>104.99139</v>
      </c>
      <c r="AO30">
        <v>4270.6805000000004</v>
      </c>
    </row>
    <row r="31" spans="1:41">
      <c r="A31">
        <v>1791</v>
      </c>
      <c r="B31" s="2">
        <v>5.8418180000000004E-3</v>
      </c>
      <c r="C31">
        <v>0.11903847300000001</v>
      </c>
      <c r="D31">
        <v>24.778432169999999</v>
      </c>
      <c r="E31">
        <v>0.117938125</v>
      </c>
      <c r="F31">
        <v>1.284768804</v>
      </c>
      <c r="G31">
        <v>1284.768804</v>
      </c>
      <c r="H31">
        <v>356.6583862</v>
      </c>
      <c r="I31">
        <v>60.218739200000002</v>
      </c>
      <c r="J31">
        <v>3.8481173659999999</v>
      </c>
      <c r="K31">
        <v>2.1725835560000002</v>
      </c>
      <c r="L31">
        <v>15.616449879999999</v>
      </c>
      <c r="M31">
        <v>6.2233652709999996</v>
      </c>
      <c r="N31">
        <v>1.0071225E-2</v>
      </c>
      <c r="O31">
        <v>0</v>
      </c>
      <c r="P31">
        <v>0</v>
      </c>
      <c r="Q31">
        <v>0</v>
      </c>
      <c r="R31" s="1">
        <v>1.36E-4</v>
      </c>
      <c r="S31">
        <v>0</v>
      </c>
      <c r="T31">
        <v>0</v>
      </c>
      <c r="U31">
        <v>0</v>
      </c>
      <c r="V31">
        <v>0</v>
      </c>
      <c r="W31" s="1">
        <v>2.3199999999999998E-6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2.4856862E-2</v>
      </c>
      <c r="AF31">
        <v>0</v>
      </c>
      <c r="AG31">
        <v>0</v>
      </c>
      <c r="AH31">
        <v>0</v>
      </c>
      <c r="AI31">
        <v>0</v>
      </c>
      <c r="AJ31">
        <v>4.4465729999999997E-3</v>
      </c>
      <c r="AK31">
        <v>0</v>
      </c>
      <c r="AL31">
        <v>0</v>
      </c>
      <c r="AM31">
        <v>0</v>
      </c>
      <c r="AN31">
        <v>105.02128</v>
      </c>
      <c r="AO31">
        <v>4272.2515000000003</v>
      </c>
    </row>
    <row r="32" spans="1:41">
      <c r="A32">
        <v>1792</v>
      </c>
      <c r="B32" s="2">
        <v>5.9716359999999998E-3</v>
      </c>
      <c r="C32">
        <v>0.12122843799999999</v>
      </c>
      <c r="D32">
        <v>24.818892940000001</v>
      </c>
      <c r="E32">
        <v>0.12016624300000001</v>
      </c>
      <c r="F32">
        <v>1.279936623</v>
      </c>
      <c r="G32">
        <v>1279.9366230000001</v>
      </c>
      <c r="H32">
        <v>354.25153760000001</v>
      </c>
      <c r="I32">
        <v>59.70568574</v>
      </c>
      <c r="J32">
        <v>3.8521685510000001</v>
      </c>
      <c r="K32">
        <v>2.1616507930000002</v>
      </c>
      <c r="L32">
        <v>15.44666919</v>
      </c>
      <c r="M32">
        <v>6.1757747429999998</v>
      </c>
      <c r="N32">
        <v>1.0071225E-2</v>
      </c>
      <c r="O32">
        <v>0</v>
      </c>
      <c r="P32">
        <v>0</v>
      </c>
      <c r="Q32">
        <v>0</v>
      </c>
      <c r="R32" s="1">
        <v>1.3999999999999999E-4</v>
      </c>
      <c r="S32">
        <v>0</v>
      </c>
      <c r="T32">
        <v>0</v>
      </c>
      <c r="U32">
        <v>0</v>
      </c>
      <c r="V32">
        <v>0</v>
      </c>
      <c r="W32" s="1">
        <v>2.3599999999999999E-6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2.4856862E-2</v>
      </c>
      <c r="AF32">
        <v>0</v>
      </c>
      <c r="AG32">
        <v>0</v>
      </c>
      <c r="AH32">
        <v>0</v>
      </c>
      <c r="AI32">
        <v>0</v>
      </c>
      <c r="AJ32">
        <v>4.4465729999999997E-3</v>
      </c>
      <c r="AK32">
        <v>0</v>
      </c>
      <c r="AL32">
        <v>0</v>
      </c>
      <c r="AM32">
        <v>0</v>
      </c>
      <c r="AN32">
        <v>105.04465999999999</v>
      </c>
      <c r="AO32">
        <v>4273.4807000000001</v>
      </c>
    </row>
    <row r="33" spans="1:41">
      <c r="A33">
        <v>1793</v>
      </c>
      <c r="B33" s="2">
        <v>5.9765449999999998E-3</v>
      </c>
      <c r="C33">
        <v>0.12345869199999999</v>
      </c>
      <c r="D33">
        <v>25.031531409999999</v>
      </c>
      <c r="E33">
        <v>0.122436456</v>
      </c>
      <c r="F33">
        <v>1.276675891</v>
      </c>
      <c r="G33">
        <v>1276.6758910000001</v>
      </c>
      <c r="H33">
        <v>353.37230929999998</v>
      </c>
      <c r="I33">
        <v>59.584939499999997</v>
      </c>
      <c r="J33">
        <v>3.798134648</v>
      </c>
      <c r="K33">
        <v>2.1532738340000002</v>
      </c>
      <c r="L33">
        <v>15.47797954</v>
      </c>
      <c r="M33">
        <v>6.1913935499999999</v>
      </c>
      <c r="N33">
        <v>1.0071225E-2</v>
      </c>
      <c r="O33">
        <v>0</v>
      </c>
      <c r="P33">
        <v>0</v>
      </c>
      <c r="Q33">
        <v>0</v>
      </c>
      <c r="R33" s="1">
        <v>1.44E-4</v>
      </c>
      <c r="S33">
        <v>0</v>
      </c>
      <c r="T33">
        <v>0</v>
      </c>
      <c r="U33">
        <v>0</v>
      </c>
      <c r="V33">
        <v>0</v>
      </c>
      <c r="W33" s="1">
        <v>2.39E-6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2.4856862E-2</v>
      </c>
      <c r="AF33">
        <v>0</v>
      </c>
      <c r="AG33">
        <v>0</v>
      </c>
      <c r="AH33">
        <v>0</v>
      </c>
      <c r="AI33">
        <v>0</v>
      </c>
      <c r="AJ33">
        <v>4.4465729999999997E-3</v>
      </c>
      <c r="AK33">
        <v>0</v>
      </c>
      <c r="AL33">
        <v>0</v>
      </c>
      <c r="AM33">
        <v>0</v>
      </c>
      <c r="AN33">
        <v>105.02605</v>
      </c>
      <c r="AO33">
        <v>4272.5024999999996</v>
      </c>
    </row>
    <row r="34" spans="1:41">
      <c r="A34">
        <v>1794</v>
      </c>
      <c r="B34" s="2">
        <v>5.9675450000000003E-3</v>
      </c>
      <c r="C34">
        <v>0.12572997699999999</v>
      </c>
      <c r="D34">
        <v>25.767537780000001</v>
      </c>
      <c r="E34">
        <v>0.124749558</v>
      </c>
      <c r="F34">
        <v>1.3233915439999999</v>
      </c>
      <c r="G34">
        <v>1323.3915440000001</v>
      </c>
      <c r="H34">
        <v>365.72191400000003</v>
      </c>
      <c r="I34">
        <v>62.038224530000001</v>
      </c>
      <c r="J34">
        <v>3.9019844209999999</v>
      </c>
      <c r="K34">
        <v>2.2138431160000001</v>
      </c>
      <c r="L34">
        <v>16.165259970000001</v>
      </c>
      <c r="M34">
        <v>6.3671472869999999</v>
      </c>
      <c r="N34">
        <v>1.0071225E-2</v>
      </c>
      <c r="O34">
        <v>0</v>
      </c>
      <c r="P34">
        <v>0</v>
      </c>
      <c r="Q34">
        <v>0</v>
      </c>
      <c r="R34" s="1">
        <v>1.4799999999999999E-4</v>
      </c>
      <c r="S34">
        <v>0</v>
      </c>
      <c r="T34">
        <v>0</v>
      </c>
      <c r="U34">
        <v>0</v>
      </c>
      <c r="V34">
        <v>0</v>
      </c>
      <c r="W34" s="1">
        <v>2.43E-6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2.4856862E-2</v>
      </c>
      <c r="AF34">
        <v>0</v>
      </c>
      <c r="AG34">
        <v>0</v>
      </c>
      <c r="AH34">
        <v>0</v>
      </c>
      <c r="AI34">
        <v>0</v>
      </c>
      <c r="AJ34">
        <v>4.4465729999999997E-3</v>
      </c>
      <c r="AK34">
        <v>0</v>
      </c>
      <c r="AL34">
        <v>0</v>
      </c>
      <c r="AM34">
        <v>0</v>
      </c>
      <c r="AN34">
        <v>104.98417000000001</v>
      </c>
      <c r="AO34">
        <v>4270.3010000000004</v>
      </c>
    </row>
    <row r="35" spans="1:41">
      <c r="A35">
        <v>1795</v>
      </c>
      <c r="B35" s="2">
        <v>5.9705449999999998E-3</v>
      </c>
      <c r="C35">
        <v>0.12804304599999999</v>
      </c>
      <c r="D35">
        <v>25.773342809999999</v>
      </c>
      <c r="E35">
        <v>0.127106359</v>
      </c>
      <c r="F35">
        <v>1.307117791</v>
      </c>
      <c r="G35">
        <v>1307.1177909999999</v>
      </c>
      <c r="H35">
        <v>362.19212270000003</v>
      </c>
      <c r="I35">
        <v>61.242732140000001</v>
      </c>
      <c r="J35">
        <v>3.9191066210000001</v>
      </c>
      <c r="K35">
        <v>2.2026922729999998</v>
      </c>
      <c r="L35">
        <v>15.883131949999999</v>
      </c>
      <c r="M35">
        <v>6.280374653</v>
      </c>
      <c r="N35">
        <v>1.0071225E-2</v>
      </c>
      <c r="O35">
        <v>0</v>
      </c>
      <c r="P35">
        <v>0</v>
      </c>
      <c r="Q35">
        <v>0</v>
      </c>
      <c r="R35" s="1">
        <v>1.5200000000000001E-4</v>
      </c>
      <c r="S35">
        <v>0</v>
      </c>
      <c r="T35">
        <v>0</v>
      </c>
      <c r="U35">
        <v>0</v>
      </c>
      <c r="V35">
        <v>0</v>
      </c>
      <c r="W35" s="1">
        <v>2.4600000000000002E-6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2.4856862E-2</v>
      </c>
      <c r="AF35">
        <v>0</v>
      </c>
      <c r="AG35">
        <v>0</v>
      </c>
      <c r="AH35">
        <v>0</v>
      </c>
      <c r="AI35">
        <v>0</v>
      </c>
      <c r="AJ35">
        <v>4.4465729999999997E-3</v>
      </c>
      <c r="AK35">
        <v>0</v>
      </c>
      <c r="AL35">
        <v>0</v>
      </c>
      <c r="AM35">
        <v>0</v>
      </c>
      <c r="AN35">
        <v>105.01093</v>
      </c>
      <c r="AO35">
        <v>4271.7075999999997</v>
      </c>
    </row>
    <row r="36" spans="1:41">
      <c r="A36">
        <v>1796</v>
      </c>
      <c r="B36" s="2">
        <v>6.2593639999999999E-3</v>
      </c>
      <c r="C36">
        <v>0.13039866999999999</v>
      </c>
      <c r="D36">
        <v>25.740584070000001</v>
      </c>
      <c r="E36">
        <v>0.12950768600000001</v>
      </c>
      <c r="F36">
        <v>1.2864148369999999</v>
      </c>
      <c r="G36">
        <v>1286.414837</v>
      </c>
      <c r="H36">
        <v>354.47830290000002</v>
      </c>
      <c r="I36">
        <v>59.864242429999997</v>
      </c>
      <c r="J36">
        <v>3.7496095139999999</v>
      </c>
      <c r="K36">
        <v>2.1531546160000001</v>
      </c>
      <c r="L36">
        <v>15.6283698</v>
      </c>
      <c r="M36">
        <v>6.2438872559999998</v>
      </c>
      <c r="N36">
        <v>1.0071225E-2</v>
      </c>
      <c r="O36">
        <v>0</v>
      </c>
      <c r="P36">
        <v>0</v>
      </c>
      <c r="Q36">
        <v>0</v>
      </c>
      <c r="R36" s="1">
        <v>1.56E-4</v>
      </c>
      <c r="S36">
        <v>0</v>
      </c>
      <c r="T36">
        <v>0</v>
      </c>
      <c r="U36">
        <v>0</v>
      </c>
      <c r="V36">
        <v>0</v>
      </c>
      <c r="W36" s="1">
        <v>2.5000000000000002E-6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2.4856862E-2</v>
      </c>
      <c r="AF36">
        <v>0</v>
      </c>
      <c r="AG36">
        <v>0</v>
      </c>
      <c r="AH36">
        <v>0</v>
      </c>
      <c r="AI36">
        <v>0</v>
      </c>
      <c r="AJ36">
        <v>4.4465729999999997E-3</v>
      </c>
      <c r="AK36">
        <v>0</v>
      </c>
      <c r="AL36">
        <v>0</v>
      </c>
      <c r="AM36">
        <v>0</v>
      </c>
      <c r="AN36">
        <v>104.99978</v>
      </c>
      <c r="AO36">
        <v>4271.1214</v>
      </c>
    </row>
    <row r="37" spans="1:41">
      <c r="A37">
        <v>1797</v>
      </c>
      <c r="B37" s="2">
        <v>6.5710910000000003E-3</v>
      </c>
      <c r="C37">
        <v>0.132797629</v>
      </c>
      <c r="D37">
        <v>26.23006226</v>
      </c>
      <c r="E37">
        <v>0.13195437900000001</v>
      </c>
      <c r="F37">
        <v>1.3221792000000001</v>
      </c>
      <c r="G37">
        <v>1322.1792</v>
      </c>
      <c r="H37">
        <v>363.54823720000002</v>
      </c>
      <c r="I37">
        <v>61.47137695</v>
      </c>
      <c r="J37">
        <v>3.9409741020000002</v>
      </c>
      <c r="K37">
        <v>2.2134750360000002</v>
      </c>
      <c r="L37">
        <v>15.938653049999999</v>
      </c>
      <c r="M37">
        <v>6.2887197730000004</v>
      </c>
      <c r="N37">
        <v>1.0071225E-2</v>
      </c>
      <c r="O37">
        <v>0</v>
      </c>
      <c r="P37">
        <v>0</v>
      </c>
      <c r="Q37">
        <v>0</v>
      </c>
      <c r="R37" s="1">
        <v>1.6000000000000001E-4</v>
      </c>
      <c r="S37">
        <v>0</v>
      </c>
      <c r="T37">
        <v>0</v>
      </c>
      <c r="U37">
        <v>0</v>
      </c>
      <c r="V37">
        <v>0</v>
      </c>
      <c r="W37" s="1">
        <v>2.5399999999999998E-6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2.4856862E-2</v>
      </c>
      <c r="AF37">
        <v>0</v>
      </c>
      <c r="AG37">
        <v>0</v>
      </c>
      <c r="AH37">
        <v>0</v>
      </c>
      <c r="AI37">
        <v>0</v>
      </c>
      <c r="AJ37">
        <v>4.4465729999999997E-3</v>
      </c>
      <c r="AK37">
        <v>0</v>
      </c>
      <c r="AL37">
        <v>0</v>
      </c>
      <c r="AM37">
        <v>0</v>
      </c>
      <c r="AN37">
        <v>105.01622999999999</v>
      </c>
      <c r="AO37">
        <v>4271.9859999999999</v>
      </c>
    </row>
    <row r="38" spans="1:41">
      <c r="A38">
        <v>1798</v>
      </c>
      <c r="B38" s="2">
        <v>6.8440910000000001E-3</v>
      </c>
      <c r="C38">
        <v>0.13524072300000001</v>
      </c>
      <c r="D38">
        <v>26.54644012</v>
      </c>
      <c r="E38">
        <v>0.13444729599999999</v>
      </c>
      <c r="F38">
        <v>1.3444943110000001</v>
      </c>
      <c r="G38">
        <v>1344.4943109999999</v>
      </c>
      <c r="H38">
        <v>367.65010280000001</v>
      </c>
      <c r="I38">
        <v>62.197639029999998</v>
      </c>
      <c r="J38">
        <v>4.0157003610000004</v>
      </c>
      <c r="K38">
        <v>2.2340562830000001</v>
      </c>
      <c r="L38">
        <v>16.12667274</v>
      </c>
      <c r="M38">
        <v>6.3173087069999996</v>
      </c>
      <c r="N38">
        <v>1.0070485000000001E-2</v>
      </c>
      <c r="O38">
        <v>0</v>
      </c>
      <c r="P38">
        <v>0</v>
      </c>
      <c r="Q38">
        <v>0</v>
      </c>
      <c r="R38" s="1">
        <v>1.64E-4</v>
      </c>
      <c r="S38">
        <v>0</v>
      </c>
      <c r="T38">
        <v>0</v>
      </c>
      <c r="U38">
        <v>0</v>
      </c>
      <c r="V38">
        <v>0</v>
      </c>
      <c r="W38" s="1">
        <v>2.57E-6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2.4856862E-2</v>
      </c>
      <c r="AF38">
        <v>0</v>
      </c>
      <c r="AG38">
        <v>0</v>
      </c>
      <c r="AH38">
        <v>0</v>
      </c>
      <c r="AI38">
        <v>0</v>
      </c>
      <c r="AJ38">
        <v>4.4465729999999997E-3</v>
      </c>
      <c r="AK38">
        <v>0</v>
      </c>
      <c r="AL38">
        <v>0</v>
      </c>
      <c r="AM38">
        <v>0</v>
      </c>
      <c r="AN38">
        <v>105.0081</v>
      </c>
      <c r="AO38">
        <v>4271.5590000000002</v>
      </c>
    </row>
    <row r="39" spans="1:41">
      <c r="A39">
        <v>1799</v>
      </c>
      <c r="B39" s="2">
        <v>7.2076359999999999E-3</v>
      </c>
      <c r="C39">
        <v>0.137728763</v>
      </c>
      <c r="D39">
        <v>26.70648817</v>
      </c>
      <c r="E39">
        <v>0.13698731</v>
      </c>
      <c r="F39">
        <v>1.332732765</v>
      </c>
      <c r="G39">
        <v>1332.732765</v>
      </c>
      <c r="H39">
        <v>363.48604690000002</v>
      </c>
      <c r="I39">
        <v>61.496230199999999</v>
      </c>
      <c r="J39">
        <v>3.8829033879999999</v>
      </c>
      <c r="K39">
        <v>2.2072921650000001</v>
      </c>
      <c r="L39">
        <v>16.03734279</v>
      </c>
      <c r="M39">
        <v>6.3201458759999998</v>
      </c>
      <c r="N39">
        <v>1.0071963999999999E-2</v>
      </c>
      <c r="O39">
        <v>0</v>
      </c>
      <c r="P39">
        <v>0</v>
      </c>
      <c r="Q39">
        <v>0</v>
      </c>
      <c r="R39" s="1">
        <v>1.6799999999999999E-4</v>
      </c>
      <c r="S39">
        <v>0</v>
      </c>
      <c r="T39">
        <v>0</v>
      </c>
      <c r="U39">
        <v>0</v>
      </c>
      <c r="V39">
        <v>0</v>
      </c>
      <c r="W39" s="1">
        <v>2.61E-6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2.4856862E-2</v>
      </c>
      <c r="AF39">
        <v>0</v>
      </c>
      <c r="AG39">
        <v>0</v>
      </c>
      <c r="AH39">
        <v>0</v>
      </c>
      <c r="AI39">
        <v>0</v>
      </c>
      <c r="AJ39">
        <v>4.4465729999999997E-3</v>
      </c>
      <c r="AK39">
        <v>0</v>
      </c>
      <c r="AL39">
        <v>0</v>
      </c>
      <c r="AM39">
        <v>0</v>
      </c>
      <c r="AN39">
        <v>104.99068</v>
      </c>
      <c r="AO39">
        <v>4270.6431000000002</v>
      </c>
    </row>
    <row r="40" spans="1:41">
      <c r="A40">
        <v>1800</v>
      </c>
      <c r="B40" s="2">
        <v>7.6614550000000002E-3</v>
      </c>
      <c r="C40">
        <v>0.140262576</v>
      </c>
      <c r="D40">
        <v>27.056343080000001</v>
      </c>
      <c r="E40">
        <v>0.13957531000000001</v>
      </c>
      <c r="F40">
        <v>1.351401885</v>
      </c>
      <c r="G40">
        <v>1351.401885</v>
      </c>
      <c r="H40">
        <v>365.8466368</v>
      </c>
      <c r="I40">
        <v>62.003209140000003</v>
      </c>
      <c r="J40">
        <v>3.8676914650000001</v>
      </c>
      <c r="K40">
        <v>2.2159740550000002</v>
      </c>
      <c r="L40">
        <v>16.242141700000001</v>
      </c>
      <c r="M40">
        <v>6.374649089</v>
      </c>
      <c r="N40">
        <v>1.0071225E-2</v>
      </c>
      <c r="O40">
        <v>0</v>
      </c>
      <c r="P40">
        <v>0</v>
      </c>
      <c r="Q40">
        <v>0</v>
      </c>
      <c r="R40" s="1">
        <v>1.7200000000000001E-4</v>
      </c>
      <c r="S40">
        <v>0</v>
      </c>
      <c r="T40">
        <v>0</v>
      </c>
      <c r="U40">
        <v>0</v>
      </c>
      <c r="V40">
        <v>0</v>
      </c>
      <c r="W40" s="1">
        <v>2.6400000000000001E-6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2.4856862E-2</v>
      </c>
      <c r="AF40">
        <v>0</v>
      </c>
      <c r="AG40">
        <v>0</v>
      </c>
      <c r="AH40">
        <v>0</v>
      </c>
      <c r="AI40">
        <v>0</v>
      </c>
      <c r="AJ40">
        <v>4.4465729999999997E-3</v>
      </c>
      <c r="AK40">
        <v>0</v>
      </c>
      <c r="AL40">
        <v>0</v>
      </c>
      <c r="AM40">
        <v>0</v>
      </c>
      <c r="AN40">
        <v>104.95838000000001</v>
      </c>
      <c r="AO40">
        <v>4268.9449000000004</v>
      </c>
    </row>
    <row r="41" spans="1:41">
      <c r="A41">
        <v>1801</v>
      </c>
      <c r="B41" s="2">
        <v>7.6254549999999997E-3</v>
      </c>
      <c r="C41">
        <v>0.142843003</v>
      </c>
      <c r="D41">
        <v>27.124887180000002</v>
      </c>
      <c r="E41">
        <v>0.14221220400000001</v>
      </c>
      <c r="F41">
        <v>1.346312669</v>
      </c>
      <c r="G41">
        <v>1346.3126689999999</v>
      </c>
      <c r="H41">
        <v>364.91706840000001</v>
      </c>
      <c r="I41">
        <v>61.665647790000001</v>
      </c>
      <c r="J41">
        <v>3.921843763</v>
      </c>
      <c r="K41">
        <v>2.2194016900000002</v>
      </c>
      <c r="L41">
        <v>16.06373322</v>
      </c>
      <c r="M41">
        <v>6.3421539820000001</v>
      </c>
      <c r="N41">
        <v>1.0071225E-2</v>
      </c>
      <c r="O41">
        <v>0</v>
      </c>
      <c r="P41">
        <v>0</v>
      </c>
      <c r="Q41">
        <v>0</v>
      </c>
      <c r="R41" s="1">
        <v>1.76E-4</v>
      </c>
      <c r="S41">
        <v>0</v>
      </c>
      <c r="T41">
        <v>0</v>
      </c>
      <c r="U41">
        <v>0</v>
      </c>
      <c r="V41">
        <v>0</v>
      </c>
      <c r="W41" s="1">
        <v>2.6800000000000002E-6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2.4856862E-2</v>
      </c>
      <c r="AF41">
        <v>0</v>
      </c>
      <c r="AG41">
        <v>0</v>
      </c>
      <c r="AH41">
        <v>0</v>
      </c>
      <c r="AI41">
        <v>0</v>
      </c>
      <c r="AJ41">
        <v>4.4465729999999997E-3</v>
      </c>
      <c r="AK41">
        <v>0</v>
      </c>
      <c r="AL41">
        <v>0</v>
      </c>
      <c r="AM41">
        <v>0</v>
      </c>
      <c r="AN41">
        <v>105.01099000000001</v>
      </c>
      <c r="AO41">
        <v>4271.7106999999996</v>
      </c>
    </row>
    <row r="42" spans="1:41">
      <c r="A42">
        <v>1802</v>
      </c>
      <c r="B42" s="2">
        <v>1.0031727000000001E-2</v>
      </c>
      <c r="C42">
        <v>0.14547090300000001</v>
      </c>
      <c r="D42">
        <v>27.33978432</v>
      </c>
      <c r="E42">
        <v>0.14489891399999999</v>
      </c>
      <c r="F42">
        <v>1.3657924589999999</v>
      </c>
      <c r="G42">
        <v>1365.792459</v>
      </c>
      <c r="H42">
        <v>362.96270750000002</v>
      </c>
      <c r="I42">
        <v>61.326156589999997</v>
      </c>
      <c r="J42">
        <v>3.814905719</v>
      </c>
      <c r="K42">
        <v>2.2026926609999999</v>
      </c>
      <c r="L42">
        <v>16.07582361</v>
      </c>
      <c r="M42">
        <v>6.3931033639999999</v>
      </c>
      <c r="N42">
        <v>1.0071225E-2</v>
      </c>
      <c r="O42">
        <v>0</v>
      </c>
      <c r="P42">
        <v>0</v>
      </c>
      <c r="Q42">
        <v>0</v>
      </c>
      <c r="R42" s="1">
        <v>1.8000000000000001E-4</v>
      </c>
      <c r="S42">
        <v>0</v>
      </c>
      <c r="T42">
        <v>0</v>
      </c>
      <c r="U42">
        <v>0</v>
      </c>
      <c r="V42">
        <v>0</v>
      </c>
      <c r="W42" s="1">
        <v>2.7199999999999998E-6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2.4856862E-2</v>
      </c>
      <c r="AF42">
        <v>0</v>
      </c>
      <c r="AG42">
        <v>0</v>
      </c>
      <c r="AH42">
        <v>0</v>
      </c>
      <c r="AI42">
        <v>0</v>
      </c>
      <c r="AJ42">
        <v>4.4465729999999997E-3</v>
      </c>
      <c r="AK42">
        <v>0</v>
      </c>
      <c r="AL42">
        <v>0</v>
      </c>
      <c r="AM42">
        <v>0</v>
      </c>
      <c r="AN42">
        <v>104.99468</v>
      </c>
      <c r="AO42">
        <v>4270.8531999999996</v>
      </c>
    </row>
    <row r="43" spans="1:41">
      <c r="A43">
        <v>1803</v>
      </c>
      <c r="B43" s="2">
        <v>8.5876359999999992E-3</v>
      </c>
      <c r="C43">
        <v>0.14814714900000001</v>
      </c>
      <c r="D43">
        <v>27.320499850000001</v>
      </c>
      <c r="E43">
        <v>0.14763638200000001</v>
      </c>
      <c r="F43">
        <v>1.3400232620000001</v>
      </c>
      <c r="G43">
        <v>1340.0232619999999</v>
      </c>
      <c r="H43">
        <v>358.65078</v>
      </c>
      <c r="I43">
        <v>60.404341819999999</v>
      </c>
      <c r="J43">
        <v>3.7736971989999999</v>
      </c>
      <c r="K43">
        <v>2.1800158280000002</v>
      </c>
      <c r="L43">
        <v>15.83103088</v>
      </c>
      <c r="M43">
        <v>6.3583583880000001</v>
      </c>
      <c r="N43">
        <v>1.0071225E-2</v>
      </c>
      <c r="O43">
        <v>0</v>
      </c>
      <c r="P43">
        <v>0</v>
      </c>
      <c r="Q43">
        <v>0</v>
      </c>
      <c r="R43" s="1">
        <v>1.84E-4</v>
      </c>
      <c r="S43">
        <v>0</v>
      </c>
      <c r="T43">
        <v>0</v>
      </c>
      <c r="U43">
        <v>0</v>
      </c>
      <c r="V43">
        <v>0</v>
      </c>
      <c r="W43" s="1">
        <v>2.7499999999999999E-6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2.4856862E-2</v>
      </c>
      <c r="AF43">
        <v>0</v>
      </c>
      <c r="AG43">
        <v>0</v>
      </c>
      <c r="AH43">
        <v>0</v>
      </c>
      <c r="AI43">
        <v>0</v>
      </c>
      <c r="AJ43">
        <v>4.4465729999999997E-3</v>
      </c>
      <c r="AK43">
        <v>0</v>
      </c>
      <c r="AL43">
        <v>0</v>
      </c>
      <c r="AM43">
        <v>0</v>
      </c>
      <c r="AN43">
        <v>105.0108</v>
      </c>
      <c r="AO43">
        <v>4271.7008999999998</v>
      </c>
    </row>
    <row r="44" spans="1:41">
      <c r="A44">
        <v>1804</v>
      </c>
      <c r="B44" s="2">
        <v>9.3572729999999993E-3</v>
      </c>
      <c r="C44">
        <v>0.15087262900000001</v>
      </c>
      <c r="D44">
        <v>27.46474997</v>
      </c>
      <c r="E44">
        <v>0.15042556800000001</v>
      </c>
      <c r="F44">
        <v>1.3479906820000001</v>
      </c>
      <c r="G44">
        <v>1347.9906820000001</v>
      </c>
      <c r="H44">
        <v>359.52869600000002</v>
      </c>
      <c r="I44">
        <v>60.364702749999999</v>
      </c>
      <c r="J44">
        <v>3.8714733049999999</v>
      </c>
      <c r="K44">
        <v>2.1972980870000001</v>
      </c>
      <c r="L44">
        <v>15.67624811</v>
      </c>
      <c r="M44">
        <v>6.3305420129999996</v>
      </c>
      <c r="N44">
        <v>1.0071225E-2</v>
      </c>
      <c r="O44">
        <v>0</v>
      </c>
      <c r="P44">
        <v>0</v>
      </c>
      <c r="Q44">
        <v>0</v>
      </c>
      <c r="R44" s="1">
        <v>1.8799999999999999E-4</v>
      </c>
      <c r="S44">
        <v>0</v>
      </c>
      <c r="T44">
        <v>0</v>
      </c>
      <c r="U44">
        <v>0</v>
      </c>
      <c r="V44">
        <v>0</v>
      </c>
      <c r="W44" s="1">
        <v>2.79E-6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2.4856862E-2</v>
      </c>
      <c r="AF44">
        <v>0</v>
      </c>
      <c r="AG44">
        <v>0</v>
      </c>
      <c r="AH44">
        <v>0</v>
      </c>
      <c r="AI44">
        <v>0</v>
      </c>
      <c r="AJ44">
        <v>4.4465729999999997E-3</v>
      </c>
      <c r="AK44">
        <v>0</v>
      </c>
      <c r="AL44">
        <v>0</v>
      </c>
      <c r="AM44">
        <v>0</v>
      </c>
      <c r="AN44">
        <v>105.0121</v>
      </c>
      <c r="AO44">
        <v>4271.7691000000004</v>
      </c>
    </row>
    <row r="45" spans="1:41">
      <c r="A45">
        <v>1805</v>
      </c>
      <c r="B45" s="2">
        <v>9.1142730000000009E-3</v>
      </c>
      <c r="C45">
        <v>0.15364825100000001</v>
      </c>
      <c r="D45">
        <v>27.950798200000001</v>
      </c>
      <c r="E45">
        <v>0.153267447</v>
      </c>
      <c r="F45">
        <v>1.3670219320000001</v>
      </c>
      <c r="G45">
        <v>1367.0219320000001</v>
      </c>
      <c r="H45">
        <v>364.30370429999999</v>
      </c>
      <c r="I45">
        <v>61.31991146</v>
      </c>
      <c r="J45">
        <v>3.843518327</v>
      </c>
      <c r="K45">
        <v>2.215042398</v>
      </c>
      <c r="L45">
        <v>16.094154799999998</v>
      </c>
      <c r="M45">
        <v>6.4524865250000003</v>
      </c>
      <c r="N45">
        <v>1.0071225E-2</v>
      </c>
      <c r="O45">
        <v>0</v>
      </c>
      <c r="P45">
        <v>0</v>
      </c>
      <c r="Q45">
        <v>0</v>
      </c>
      <c r="R45" s="1">
        <v>1.92E-4</v>
      </c>
      <c r="S45">
        <v>0</v>
      </c>
      <c r="T45">
        <v>0</v>
      </c>
      <c r="U45">
        <v>0</v>
      </c>
      <c r="V45">
        <v>0</v>
      </c>
      <c r="W45" s="1">
        <v>2.8200000000000001E-6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2.4856862E-2</v>
      </c>
      <c r="AF45">
        <v>0</v>
      </c>
      <c r="AG45">
        <v>0</v>
      </c>
      <c r="AH45">
        <v>0</v>
      </c>
      <c r="AI45">
        <v>0</v>
      </c>
      <c r="AJ45">
        <v>4.4465729999999997E-3</v>
      </c>
      <c r="AK45">
        <v>0</v>
      </c>
      <c r="AL45">
        <v>0</v>
      </c>
      <c r="AM45">
        <v>0</v>
      </c>
      <c r="AN45">
        <v>104.98963000000001</v>
      </c>
      <c r="AO45">
        <v>4270.5879999999997</v>
      </c>
    </row>
    <row r="46" spans="1:41">
      <c r="A46">
        <v>1806</v>
      </c>
      <c r="B46" s="2">
        <v>9.5580000000000005E-3</v>
      </c>
      <c r="C46">
        <v>0.15647493700000001</v>
      </c>
      <c r="D46">
        <v>28.134372450000001</v>
      </c>
      <c r="E46">
        <v>0.15616301599999999</v>
      </c>
      <c r="F46">
        <v>1.3702972330000001</v>
      </c>
      <c r="G46">
        <v>1370.297233</v>
      </c>
      <c r="H46">
        <v>364.34322930000002</v>
      </c>
      <c r="I46">
        <v>61.223449680000002</v>
      </c>
      <c r="J46">
        <v>3.8770122850000002</v>
      </c>
      <c r="K46">
        <v>2.2228225849999999</v>
      </c>
      <c r="L46">
        <v>15.951443169999999</v>
      </c>
      <c r="M46">
        <v>6.4593870789999999</v>
      </c>
      <c r="N46">
        <v>1.0071225E-2</v>
      </c>
      <c r="O46">
        <v>0</v>
      </c>
      <c r="P46">
        <v>0</v>
      </c>
      <c r="Q46">
        <v>0</v>
      </c>
      <c r="R46" s="1">
        <v>1.9599999999999999E-4</v>
      </c>
      <c r="S46">
        <v>0</v>
      </c>
      <c r="T46">
        <v>0</v>
      </c>
      <c r="U46">
        <v>0</v>
      </c>
      <c r="V46">
        <v>0</v>
      </c>
      <c r="W46" s="1">
        <v>2.8600000000000001E-6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2.4856862E-2</v>
      </c>
      <c r="AF46">
        <v>0</v>
      </c>
      <c r="AG46">
        <v>0</v>
      </c>
      <c r="AH46">
        <v>0</v>
      </c>
      <c r="AI46">
        <v>0</v>
      </c>
      <c r="AJ46">
        <v>4.4465729999999997E-3</v>
      </c>
      <c r="AK46">
        <v>0</v>
      </c>
      <c r="AL46">
        <v>0</v>
      </c>
      <c r="AM46">
        <v>0</v>
      </c>
      <c r="AN46">
        <v>104.98239</v>
      </c>
      <c r="AO46">
        <v>4270.2074000000002</v>
      </c>
    </row>
    <row r="47" spans="1:41">
      <c r="A47">
        <v>1807</v>
      </c>
      <c r="B47" s="2">
        <v>1.0056545E-2</v>
      </c>
      <c r="C47">
        <v>0.159353625</v>
      </c>
      <c r="D47">
        <v>28.45865603</v>
      </c>
      <c r="E47">
        <v>0.15911328899999999</v>
      </c>
      <c r="F47">
        <v>1.3897255289999999</v>
      </c>
      <c r="G47">
        <v>1389.7255290000001</v>
      </c>
      <c r="H47">
        <v>367.23493280000002</v>
      </c>
      <c r="I47">
        <v>61.706469140000003</v>
      </c>
      <c r="J47">
        <v>3.906741383</v>
      </c>
      <c r="K47">
        <v>2.2398719819999999</v>
      </c>
      <c r="L47">
        <v>16.117564080000001</v>
      </c>
      <c r="M47">
        <v>6.5110107409999998</v>
      </c>
      <c r="N47">
        <v>1.0071225E-2</v>
      </c>
      <c r="O47">
        <v>0</v>
      </c>
      <c r="P47">
        <v>0</v>
      </c>
      <c r="Q47">
        <v>0</v>
      </c>
      <c r="R47" s="1">
        <v>2.0000000000000001E-4</v>
      </c>
      <c r="S47">
        <v>0</v>
      </c>
      <c r="T47">
        <v>0</v>
      </c>
      <c r="U47">
        <v>0</v>
      </c>
      <c r="V47">
        <v>0</v>
      </c>
      <c r="W47" s="1">
        <v>2.9000000000000002E-6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2.4856862E-2</v>
      </c>
      <c r="AF47">
        <v>0</v>
      </c>
      <c r="AG47">
        <v>0</v>
      </c>
      <c r="AH47">
        <v>0</v>
      </c>
      <c r="AI47">
        <v>0</v>
      </c>
      <c r="AJ47">
        <v>4.4465729999999997E-3</v>
      </c>
      <c r="AK47">
        <v>0</v>
      </c>
      <c r="AL47">
        <v>0</v>
      </c>
      <c r="AM47">
        <v>0</v>
      </c>
      <c r="AN47">
        <v>104.99423</v>
      </c>
      <c r="AO47">
        <v>4270.8298000000004</v>
      </c>
    </row>
    <row r="48" spans="1:41">
      <c r="A48">
        <v>1808</v>
      </c>
      <c r="B48" s="2">
        <v>9.5629089999999996E-3</v>
      </c>
      <c r="C48">
        <v>0.16228527200000001</v>
      </c>
      <c r="D48">
        <v>29.185241170000001</v>
      </c>
      <c r="E48">
        <v>0.16211929899999999</v>
      </c>
      <c r="F48">
        <v>1.425575123</v>
      </c>
      <c r="G48">
        <v>1425.5751230000001</v>
      </c>
      <c r="H48">
        <v>380.03527200000002</v>
      </c>
      <c r="I48">
        <v>64.081959729999994</v>
      </c>
      <c r="J48">
        <v>4.0703582730000001</v>
      </c>
      <c r="K48">
        <v>2.3119364839999998</v>
      </c>
      <c r="L48">
        <v>16.731546900000001</v>
      </c>
      <c r="M48">
        <v>6.6667204939999998</v>
      </c>
      <c r="N48">
        <v>1.0071225E-2</v>
      </c>
      <c r="O48">
        <v>0</v>
      </c>
      <c r="P48">
        <v>0</v>
      </c>
      <c r="Q48">
        <v>0</v>
      </c>
      <c r="R48" s="1">
        <v>2.04E-4</v>
      </c>
      <c r="S48">
        <v>0</v>
      </c>
      <c r="T48">
        <v>0</v>
      </c>
      <c r="U48">
        <v>0</v>
      </c>
      <c r="V48">
        <v>0</v>
      </c>
      <c r="W48" s="1">
        <v>2.9299999999999999E-6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2.4856862E-2</v>
      </c>
      <c r="AF48">
        <v>0</v>
      </c>
      <c r="AG48">
        <v>0</v>
      </c>
      <c r="AH48">
        <v>0</v>
      </c>
      <c r="AI48">
        <v>0</v>
      </c>
      <c r="AJ48">
        <v>4.4465729999999997E-3</v>
      </c>
      <c r="AK48">
        <v>0</v>
      </c>
      <c r="AL48">
        <v>0</v>
      </c>
      <c r="AM48">
        <v>0</v>
      </c>
      <c r="AN48">
        <v>104.95199</v>
      </c>
      <c r="AO48">
        <v>4268.6094000000003</v>
      </c>
    </row>
    <row r="49" spans="1:41">
      <c r="A49">
        <v>1809</v>
      </c>
      <c r="B49" s="2">
        <v>9.5700000000000004E-3</v>
      </c>
      <c r="C49">
        <v>0.16527085399999999</v>
      </c>
      <c r="D49">
        <v>29.128658130000002</v>
      </c>
      <c r="E49">
        <v>0.1651821</v>
      </c>
      <c r="F49">
        <v>1.4031315870000001</v>
      </c>
      <c r="G49">
        <v>1403.1315870000001</v>
      </c>
      <c r="H49">
        <v>372.84868549999999</v>
      </c>
      <c r="I49">
        <v>62.710022129999999</v>
      </c>
      <c r="J49">
        <v>3.9400684959999999</v>
      </c>
      <c r="K49">
        <v>2.2674426400000001</v>
      </c>
      <c r="L49">
        <v>16.440165990000001</v>
      </c>
      <c r="M49">
        <v>6.6399257470000004</v>
      </c>
      <c r="N49">
        <v>1.0071225E-2</v>
      </c>
      <c r="O49">
        <v>0</v>
      </c>
      <c r="P49">
        <v>0</v>
      </c>
      <c r="Q49">
        <v>0</v>
      </c>
      <c r="R49" s="1">
        <v>2.0799999999999999E-4</v>
      </c>
      <c r="S49">
        <v>0</v>
      </c>
      <c r="T49">
        <v>0</v>
      </c>
      <c r="U49">
        <v>0</v>
      </c>
      <c r="V49">
        <v>0</v>
      </c>
      <c r="W49" s="1">
        <v>2.9699999999999999E-6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2.4856862E-2</v>
      </c>
      <c r="AF49">
        <v>0</v>
      </c>
      <c r="AG49">
        <v>0</v>
      </c>
      <c r="AH49">
        <v>0</v>
      </c>
      <c r="AI49">
        <v>0</v>
      </c>
      <c r="AJ49">
        <v>4.4465729999999997E-3</v>
      </c>
      <c r="AK49">
        <v>0</v>
      </c>
      <c r="AL49">
        <v>0</v>
      </c>
      <c r="AM49">
        <v>0</v>
      </c>
      <c r="AN49">
        <v>104.979</v>
      </c>
      <c r="AO49">
        <v>4270.0291999999999</v>
      </c>
    </row>
    <row r="50" spans="1:41">
      <c r="A50">
        <v>1810</v>
      </c>
      <c r="B50" s="2">
        <v>1.0194544999999999E-2</v>
      </c>
      <c r="C50">
        <v>0.16831136199999999</v>
      </c>
      <c r="D50">
        <v>29.424532419999998</v>
      </c>
      <c r="E50">
        <v>0.16830276299999999</v>
      </c>
      <c r="F50">
        <v>1.414194561</v>
      </c>
      <c r="G50">
        <v>1414.194561</v>
      </c>
      <c r="H50">
        <v>374.71801190000002</v>
      </c>
      <c r="I50">
        <v>62.973516650000001</v>
      </c>
      <c r="J50">
        <v>3.9615916000000002</v>
      </c>
      <c r="K50">
        <v>2.2795237159999999</v>
      </c>
      <c r="L50">
        <v>16.525388079999999</v>
      </c>
      <c r="M50">
        <v>6.6764181249999996</v>
      </c>
      <c r="N50">
        <v>1.0071225E-2</v>
      </c>
      <c r="O50">
        <v>0</v>
      </c>
      <c r="P50">
        <v>0</v>
      </c>
      <c r="Q50">
        <v>0</v>
      </c>
      <c r="R50" s="1">
        <v>2.12E-4</v>
      </c>
      <c r="S50">
        <v>0</v>
      </c>
      <c r="T50">
        <v>0</v>
      </c>
      <c r="U50">
        <v>0</v>
      </c>
      <c r="V50">
        <v>0</v>
      </c>
      <c r="W50" s="1">
        <v>3.0000000000000001E-6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2.4856862E-2</v>
      </c>
      <c r="AF50">
        <v>0</v>
      </c>
      <c r="AG50">
        <v>0</v>
      </c>
      <c r="AH50">
        <v>0</v>
      </c>
      <c r="AI50">
        <v>0</v>
      </c>
      <c r="AJ50">
        <v>4.4465729999999997E-3</v>
      </c>
      <c r="AK50">
        <v>0</v>
      </c>
      <c r="AL50">
        <v>0</v>
      </c>
      <c r="AM50">
        <v>0</v>
      </c>
      <c r="AN50">
        <v>104.93988</v>
      </c>
      <c r="AO50">
        <v>4267.9728999999998</v>
      </c>
    </row>
    <row r="51" spans="1:41">
      <c r="A51">
        <v>1811</v>
      </c>
      <c r="B51" s="2">
        <v>1.0795091E-2</v>
      </c>
      <c r="C51">
        <v>0.171407806</v>
      </c>
      <c r="D51">
        <v>29.40578756</v>
      </c>
      <c r="E51">
        <v>0.17148238399999999</v>
      </c>
      <c r="F51">
        <v>1.403686743</v>
      </c>
      <c r="G51">
        <v>1403.686743</v>
      </c>
      <c r="H51">
        <v>369.26948629999998</v>
      </c>
      <c r="I51">
        <v>61.829605999999998</v>
      </c>
      <c r="J51">
        <v>3.9187457000000001</v>
      </c>
      <c r="K51">
        <v>2.2525302360000001</v>
      </c>
      <c r="L51">
        <v>16.188865570000001</v>
      </c>
      <c r="M51">
        <v>6.610428046</v>
      </c>
      <c r="N51">
        <v>1.0071225E-2</v>
      </c>
      <c r="O51">
        <v>0</v>
      </c>
      <c r="P51">
        <v>0</v>
      </c>
      <c r="Q51">
        <v>0</v>
      </c>
      <c r="R51" s="1">
        <v>2.1699999999999999E-4</v>
      </c>
      <c r="S51">
        <v>0</v>
      </c>
      <c r="T51">
        <v>0</v>
      </c>
      <c r="U51">
        <v>0</v>
      </c>
      <c r="V51">
        <v>0</v>
      </c>
      <c r="W51" s="1">
        <v>3.0400000000000001E-6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2.4856862E-2</v>
      </c>
      <c r="AF51">
        <v>0</v>
      </c>
      <c r="AG51">
        <v>0</v>
      </c>
      <c r="AH51">
        <v>0</v>
      </c>
      <c r="AI51">
        <v>0</v>
      </c>
      <c r="AJ51">
        <v>4.4465729999999997E-3</v>
      </c>
      <c r="AK51">
        <v>0</v>
      </c>
      <c r="AL51">
        <v>0</v>
      </c>
      <c r="AM51">
        <v>0</v>
      </c>
      <c r="AN51">
        <v>104.96903</v>
      </c>
      <c r="AO51">
        <v>4269.5050000000001</v>
      </c>
    </row>
    <row r="52" spans="1:41">
      <c r="A52">
        <v>1812</v>
      </c>
      <c r="B52" s="2">
        <v>1.1183726999999999E-2</v>
      </c>
      <c r="C52">
        <v>0.17456121599999999</v>
      </c>
      <c r="D52">
        <v>29.420298500000001</v>
      </c>
      <c r="E52">
        <v>0.174722074</v>
      </c>
      <c r="F52">
        <v>1.3948841320000001</v>
      </c>
      <c r="G52">
        <v>1394.8841319999999</v>
      </c>
      <c r="H52">
        <v>364.58068750000001</v>
      </c>
      <c r="I52">
        <v>60.857469969999997</v>
      </c>
      <c r="J52">
        <v>3.8759886579999998</v>
      </c>
      <c r="K52">
        <v>2.2280069349999998</v>
      </c>
      <c r="L52">
        <v>15.929050630000001</v>
      </c>
      <c r="M52">
        <v>6.5595514650000002</v>
      </c>
      <c r="N52">
        <v>1.0071225E-2</v>
      </c>
      <c r="O52">
        <v>0</v>
      </c>
      <c r="P52">
        <v>0</v>
      </c>
      <c r="Q52">
        <v>0</v>
      </c>
      <c r="R52" s="1">
        <v>2.2100000000000001E-4</v>
      </c>
      <c r="S52">
        <v>0</v>
      </c>
      <c r="T52">
        <v>0</v>
      </c>
      <c r="U52">
        <v>0</v>
      </c>
      <c r="V52">
        <v>0</v>
      </c>
      <c r="W52" s="1">
        <v>3.0699999999999998E-6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2.4856862E-2</v>
      </c>
      <c r="AF52">
        <v>0</v>
      </c>
      <c r="AG52">
        <v>0</v>
      </c>
      <c r="AH52">
        <v>0</v>
      </c>
      <c r="AI52">
        <v>0</v>
      </c>
      <c r="AJ52">
        <v>4.4465729999999997E-3</v>
      </c>
      <c r="AK52">
        <v>0</v>
      </c>
      <c r="AL52">
        <v>0</v>
      </c>
      <c r="AM52">
        <v>0</v>
      </c>
      <c r="AN52">
        <v>104.99029</v>
      </c>
      <c r="AO52">
        <v>4270.6225000000004</v>
      </c>
    </row>
    <row r="53" spans="1:41">
      <c r="A53">
        <v>1813</v>
      </c>
      <c r="B53" s="2">
        <v>1.1241818000000001E-2</v>
      </c>
      <c r="C53">
        <v>0.17777264000000001</v>
      </c>
      <c r="D53">
        <v>29.77847603</v>
      </c>
      <c r="E53">
        <v>0.178022969</v>
      </c>
      <c r="F53">
        <v>1.4003255530000001</v>
      </c>
      <c r="G53">
        <v>1400.3255529999999</v>
      </c>
      <c r="H53">
        <v>365.91388740000002</v>
      </c>
      <c r="I53">
        <v>61.136130199999997</v>
      </c>
      <c r="J53">
        <v>3.8440885570000001</v>
      </c>
      <c r="K53">
        <v>2.2319968590000001</v>
      </c>
      <c r="L53">
        <v>16.064915039999999</v>
      </c>
      <c r="M53">
        <v>6.6154084309999996</v>
      </c>
      <c r="N53">
        <v>1.0071225E-2</v>
      </c>
      <c r="O53">
        <v>0</v>
      </c>
      <c r="P53">
        <v>0</v>
      </c>
      <c r="Q53">
        <v>0</v>
      </c>
      <c r="R53" s="1">
        <v>2.2499999999999999E-4</v>
      </c>
      <c r="S53">
        <v>0</v>
      </c>
      <c r="T53">
        <v>0</v>
      </c>
      <c r="U53">
        <v>0</v>
      </c>
      <c r="V53">
        <v>0</v>
      </c>
      <c r="W53" s="1">
        <v>3.1099999999999999E-6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2.4856862E-2</v>
      </c>
      <c r="AF53">
        <v>0</v>
      </c>
      <c r="AG53">
        <v>0</v>
      </c>
      <c r="AH53">
        <v>0</v>
      </c>
      <c r="AI53">
        <v>0</v>
      </c>
      <c r="AJ53">
        <v>4.4465729999999997E-3</v>
      </c>
      <c r="AK53">
        <v>0</v>
      </c>
      <c r="AL53">
        <v>0</v>
      </c>
      <c r="AM53">
        <v>0</v>
      </c>
      <c r="AN53">
        <v>104.97005</v>
      </c>
      <c r="AO53">
        <v>4269.5589</v>
      </c>
    </row>
    <row r="54" spans="1:41">
      <c r="A54">
        <v>1814</v>
      </c>
      <c r="B54" s="2">
        <v>1.1489727E-2</v>
      </c>
      <c r="C54">
        <v>0.18104314399999999</v>
      </c>
      <c r="D54">
        <v>30.547851860000002</v>
      </c>
      <c r="E54">
        <v>0.18138622600000001</v>
      </c>
      <c r="F54">
        <v>1.44911988</v>
      </c>
      <c r="G54">
        <v>1449.11988</v>
      </c>
      <c r="H54">
        <v>377.9855417</v>
      </c>
      <c r="I54">
        <v>63.491928229999999</v>
      </c>
      <c r="J54">
        <v>3.9468734520000002</v>
      </c>
      <c r="K54">
        <v>2.2915796909999999</v>
      </c>
      <c r="L54">
        <v>16.719923489999999</v>
      </c>
      <c r="M54">
        <v>6.7985365340000001</v>
      </c>
      <c r="N54">
        <v>1.0071225E-2</v>
      </c>
      <c r="O54">
        <v>0</v>
      </c>
      <c r="P54">
        <v>0</v>
      </c>
      <c r="Q54">
        <v>0</v>
      </c>
      <c r="R54" s="1">
        <v>2.2900000000000001E-4</v>
      </c>
      <c r="S54">
        <v>0</v>
      </c>
      <c r="T54">
        <v>0</v>
      </c>
      <c r="U54">
        <v>0</v>
      </c>
      <c r="V54">
        <v>0</v>
      </c>
      <c r="W54" s="1">
        <v>3.14E-6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2.4856862E-2</v>
      </c>
      <c r="AF54">
        <v>0</v>
      </c>
      <c r="AG54">
        <v>0</v>
      </c>
      <c r="AH54">
        <v>0</v>
      </c>
      <c r="AI54">
        <v>0</v>
      </c>
      <c r="AJ54">
        <v>4.4465729999999997E-3</v>
      </c>
      <c r="AK54">
        <v>0</v>
      </c>
      <c r="AL54">
        <v>0</v>
      </c>
      <c r="AM54">
        <v>0</v>
      </c>
      <c r="AN54">
        <v>104.93884</v>
      </c>
      <c r="AO54">
        <v>4267.9182000000001</v>
      </c>
    </row>
    <row r="55" spans="1:41">
      <c r="A55">
        <v>1815</v>
      </c>
      <c r="B55" s="2">
        <v>1.1860364E-2</v>
      </c>
      <c r="C55">
        <v>0.184373817</v>
      </c>
      <c r="D55">
        <v>30.644339540000001</v>
      </c>
      <c r="E55">
        <v>0.18481302199999999</v>
      </c>
      <c r="F55">
        <v>1.442834604</v>
      </c>
      <c r="G55">
        <v>1442.8346039999999</v>
      </c>
      <c r="H55">
        <v>375.58066480000002</v>
      </c>
      <c r="I55">
        <v>62.871575700000001</v>
      </c>
      <c r="J55">
        <v>3.9779982660000002</v>
      </c>
      <c r="K55">
        <v>2.287324694</v>
      </c>
      <c r="L55">
        <v>16.487496879999998</v>
      </c>
      <c r="M55">
        <v>6.7355602240000003</v>
      </c>
      <c r="N55">
        <v>1.0071225E-2</v>
      </c>
      <c r="O55">
        <v>0</v>
      </c>
      <c r="P55">
        <v>0</v>
      </c>
      <c r="Q55">
        <v>0</v>
      </c>
      <c r="R55" s="1">
        <v>2.33E-4</v>
      </c>
      <c r="S55">
        <v>0</v>
      </c>
      <c r="T55">
        <v>0</v>
      </c>
      <c r="U55">
        <v>0</v>
      </c>
      <c r="V55">
        <v>0</v>
      </c>
      <c r="W55" s="1">
        <v>3.18E-6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2.4856862E-2</v>
      </c>
      <c r="AF55">
        <v>0</v>
      </c>
      <c r="AG55">
        <v>0</v>
      </c>
      <c r="AH55">
        <v>0</v>
      </c>
      <c r="AI55">
        <v>0</v>
      </c>
      <c r="AJ55">
        <v>4.4465729999999997E-3</v>
      </c>
      <c r="AK55">
        <v>0</v>
      </c>
      <c r="AL55">
        <v>0</v>
      </c>
      <c r="AM55">
        <v>0</v>
      </c>
      <c r="AN55">
        <v>104.94955</v>
      </c>
      <c r="AO55">
        <v>4268.4808000000003</v>
      </c>
    </row>
    <row r="56" spans="1:41">
      <c r="A56">
        <v>1816</v>
      </c>
      <c r="B56" s="2">
        <v>1.2999545E-2</v>
      </c>
      <c r="C56">
        <v>0.187765764</v>
      </c>
      <c r="D56">
        <v>30.799856219999999</v>
      </c>
      <c r="E56">
        <v>0.18830455900000001</v>
      </c>
      <c r="F56">
        <v>1.449517631</v>
      </c>
      <c r="G56">
        <v>1449.5176309999999</v>
      </c>
      <c r="H56">
        <v>371.6298228</v>
      </c>
      <c r="I56">
        <v>62.146432519999998</v>
      </c>
      <c r="J56">
        <v>3.8660084449999998</v>
      </c>
      <c r="K56">
        <v>2.2610220000000001</v>
      </c>
      <c r="L56">
        <v>16.395033850000001</v>
      </c>
      <c r="M56">
        <v>6.7432626280000001</v>
      </c>
      <c r="N56">
        <v>1.0071225E-2</v>
      </c>
      <c r="O56">
        <v>0</v>
      </c>
      <c r="P56">
        <v>0</v>
      </c>
      <c r="Q56">
        <v>0</v>
      </c>
      <c r="R56" s="1">
        <v>2.3699999999999999E-4</v>
      </c>
      <c r="S56">
        <v>0</v>
      </c>
      <c r="T56">
        <v>0</v>
      </c>
      <c r="U56">
        <v>0</v>
      </c>
      <c r="V56">
        <v>0</v>
      </c>
      <c r="W56" s="1">
        <v>3.2200000000000001E-6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2.4856862E-2</v>
      </c>
      <c r="AF56">
        <v>0</v>
      </c>
      <c r="AG56">
        <v>0</v>
      </c>
      <c r="AH56">
        <v>0</v>
      </c>
      <c r="AI56">
        <v>0</v>
      </c>
      <c r="AJ56">
        <v>4.4465729999999997E-3</v>
      </c>
      <c r="AK56">
        <v>0</v>
      </c>
      <c r="AL56">
        <v>0</v>
      </c>
      <c r="AM56">
        <v>0</v>
      </c>
      <c r="AN56">
        <v>104.93504</v>
      </c>
      <c r="AO56">
        <v>4267.7183999999997</v>
      </c>
    </row>
    <row r="57" spans="1:41">
      <c r="A57">
        <v>1817</v>
      </c>
      <c r="B57" s="2">
        <v>1.3481182E-2</v>
      </c>
      <c r="C57">
        <v>0.191220113</v>
      </c>
      <c r="D57">
        <v>31.19839541</v>
      </c>
      <c r="E57">
        <v>0.191862058</v>
      </c>
      <c r="F57">
        <v>1.472005827</v>
      </c>
      <c r="G57">
        <v>1472.005827</v>
      </c>
      <c r="H57">
        <v>376.44294409999998</v>
      </c>
      <c r="I57">
        <v>62.941531009999999</v>
      </c>
      <c r="J57">
        <v>3.9812025759999998</v>
      </c>
      <c r="K57">
        <v>2.2961805690000001</v>
      </c>
      <c r="L57">
        <v>16.51722865</v>
      </c>
      <c r="M57">
        <v>6.7700914929999998</v>
      </c>
      <c r="N57">
        <v>1.0071225E-2</v>
      </c>
      <c r="O57">
        <v>0</v>
      </c>
      <c r="P57">
        <v>0</v>
      </c>
      <c r="Q57">
        <v>0</v>
      </c>
      <c r="R57" s="1">
        <v>2.41E-4</v>
      </c>
      <c r="S57">
        <v>0</v>
      </c>
      <c r="T57">
        <v>0</v>
      </c>
      <c r="U57">
        <v>0</v>
      </c>
      <c r="V57">
        <v>0</v>
      </c>
      <c r="W57" s="1">
        <v>3.2499999999999998E-6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2.4856862E-2</v>
      </c>
      <c r="AF57">
        <v>0</v>
      </c>
      <c r="AG57">
        <v>0</v>
      </c>
      <c r="AH57">
        <v>0</v>
      </c>
      <c r="AI57">
        <v>0</v>
      </c>
      <c r="AJ57">
        <v>4.4465729999999997E-3</v>
      </c>
      <c r="AK57">
        <v>0</v>
      </c>
      <c r="AL57">
        <v>0</v>
      </c>
      <c r="AM57">
        <v>0</v>
      </c>
      <c r="AN57">
        <v>104.95336</v>
      </c>
      <c r="AO57">
        <v>4268.6814999999997</v>
      </c>
    </row>
    <row r="58" spans="1:41">
      <c r="A58">
        <v>1818</v>
      </c>
      <c r="B58" s="2">
        <v>1.3539272999999999E-2</v>
      </c>
      <c r="C58">
        <v>0.19473801199999999</v>
      </c>
      <c r="D58">
        <v>31.687608319999999</v>
      </c>
      <c r="E58">
        <v>0.19548676700000001</v>
      </c>
      <c r="F58">
        <v>1.503330753</v>
      </c>
      <c r="G58">
        <v>1503.330753</v>
      </c>
      <c r="H58">
        <v>383.91420959999999</v>
      </c>
      <c r="I58">
        <v>64.267680490000004</v>
      </c>
      <c r="J58">
        <v>4.1092958460000002</v>
      </c>
      <c r="K58">
        <v>2.3354901049999999</v>
      </c>
      <c r="L58">
        <v>16.84964888</v>
      </c>
      <c r="M58">
        <v>6.840908207</v>
      </c>
      <c r="N58">
        <v>1.0071225E-2</v>
      </c>
      <c r="O58">
        <v>0</v>
      </c>
      <c r="P58">
        <v>0</v>
      </c>
      <c r="Q58">
        <v>0</v>
      </c>
      <c r="R58" s="1">
        <v>2.4499999999999999E-4</v>
      </c>
      <c r="S58">
        <v>0</v>
      </c>
      <c r="T58">
        <v>0</v>
      </c>
      <c r="U58">
        <v>0</v>
      </c>
      <c r="V58">
        <v>0</v>
      </c>
      <c r="W58" s="1">
        <v>3.2899999999999998E-6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2.4856862E-2</v>
      </c>
      <c r="AF58">
        <v>0</v>
      </c>
      <c r="AG58">
        <v>0</v>
      </c>
      <c r="AH58">
        <v>0</v>
      </c>
      <c r="AI58">
        <v>0</v>
      </c>
      <c r="AJ58">
        <v>4.4465729999999997E-3</v>
      </c>
      <c r="AK58">
        <v>0</v>
      </c>
      <c r="AL58">
        <v>0</v>
      </c>
      <c r="AM58">
        <v>0</v>
      </c>
      <c r="AN58">
        <v>104.94011999999999</v>
      </c>
      <c r="AO58">
        <v>4267.9854999999998</v>
      </c>
    </row>
    <row r="59" spans="1:41">
      <c r="A59">
        <v>1819</v>
      </c>
      <c r="B59" s="2">
        <v>1.3622182E-2</v>
      </c>
      <c r="C59">
        <v>0.198320631</v>
      </c>
      <c r="D59">
        <v>31.845441350000002</v>
      </c>
      <c r="E59">
        <v>0.19917995399999999</v>
      </c>
      <c r="F59">
        <v>1.4803972089999999</v>
      </c>
      <c r="G59">
        <v>1480.397209</v>
      </c>
      <c r="H59">
        <v>378.33258380000001</v>
      </c>
      <c r="I59">
        <v>63.257589269999997</v>
      </c>
      <c r="J59">
        <v>3.96351919</v>
      </c>
      <c r="K59">
        <v>2.304129482</v>
      </c>
      <c r="L59">
        <v>16.66519821</v>
      </c>
      <c r="M59">
        <v>6.837664942</v>
      </c>
      <c r="N59">
        <v>1.0071225E-2</v>
      </c>
      <c r="O59">
        <v>0</v>
      </c>
      <c r="P59">
        <v>0</v>
      </c>
      <c r="Q59">
        <v>0</v>
      </c>
      <c r="R59" s="1">
        <v>2.4899999999999998E-4</v>
      </c>
      <c r="S59">
        <v>0</v>
      </c>
      <c r="T59">
        <v>0</v>
      </c>
      <c r="U59">
        <v>0</v>
      </c>
      <c r="V59">
        <v>0</v>
      </c>
      <c r="W59" s="1">
        <v>3.32E-6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2.4856862E-2</v>
      </c>
      <c r="AF59">
        <v>0</v>
      </c>
      <c r="AG59">
        <v>0</v>
      </c>
      <c r="AH59">
        <v>0</v>
      </c>
      <c r="AI59">
        <v>0</v>
      </c>
      <c r="AJ59">
        <v>4.4465729999999997E-3</v>
      </c>
      <c r="AK59">
        <v>0</v>
      </c>
      <c r="AL59">
        <v>0</v>
      </c>
      <c r="AM59">
        <v>0</v>
      </c>
      <c r="AN59">
        <v>104.92234999999999</v>
      </c>
      <c r="AO59">
        <v>4267.0510999999997</v>
      </c>
    </row>
    <row r="60" spans="1:41">
      <c r="A60">
        <v>1820</v>
      </c>
      <c r="B60" s="2">
        <v>1.3823999999999999E-2</v>
      </c>
      <c r="C60">
        <v>0.20196915900000001</v>
      </c>
      <c r="D60">
        <v>32.333394669999997</v>
      </c>
      <c r="E60">
        <v>0.202942914</v>
      </c>
      <c r="F60">
        <v>1.5001274229999999</v>
      </c>
      <c r="G60">
        <v>1500.1274229999999</v>
      </c>
      <c r="H60">
        <v>382.41974829999998</v>
      </c>
      <c r="I60">
        <v>64.076643300000001</v>
      </c>
      <c r="J60">
        <v>3.9585622329999999</v>
      </c>
      <c r="K60">
        <v>2.3210487660000001</v>
      </c>
      <c r="L60">
        <v>16.96356441</v>
      </c>
      <c r="M60">
        <v>6.9308877439999996</v>
      </c>
      <c r="N60">
        <v>1.0071225E-2</v>
      </c>
      <c r="O60">
        <v>0</v>
      </c>
      <c r="P60">
        <v>0</v>
      </c>
      <c r="Q60">
        <v>0</v>
      </c>
      <c r="R60" s="1">
        <v>2.5300000000000002E-4</v>
      </c>
      <c r="S60">
        <v>0</v>
      </c>
      <c r="T60">
        <v>0</v>
      </c>
      <c r="U60">
        <v>0</v>
      </c>
      <c r="V60">
        <v>0</v>
      </c>
      <c r="W60" s="1">
        <v>3.36E-6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2.4856862E-2</v>
      </c>
      <c r="AF60">
        <v>0</v>
      </c>
      <c r="AG60">
        <v>0</v>
      </c>
      <c r="AH60">
        <v>0</v>
      </c>
      <c r="AI60">
        <v>0</v>
      </c>
      <c r="AJ60">
        <v>4.4465729999999997E-3</v>
      </c>
      <c r="AK60">
        <v>0</v>
      </c>
      <c r="AL60">
        <v>0</v>
      </c>
      <c r="AM60">
        <v>0</v>
      </c>
      <c r="AN60">
        <v>104.88909</v>
      </c>
      <c r="AO60">
        <v>4265.3028999999997</v>
      </c>
    </row>
    <row r="61" spans="1:41">
      <c r="A61">
        <v>1821</v>
      </c>
      <c r="B61" s="2">
        <v>1.4027727E-2</v>
      </c>
      <c r="C61">
        <v>0.20568481</v>
      </c>
      <c r="D61">
        <v>32.521388629999997</v>
      </c>
      <c r="E61">
        <v>0.20677696500000001</v>
      </c>
      <c r="F61">
        <v>1.5060001599999999</v>
      </c>
      <c r="G61">
        <v>1506.0001600000001</v>
      </c>
      <c r="H61">
        <v>382.89753409999997</v>
      </c>
      <c r="I61">
        <v>63.987449089999998</v>
      </c>
      <c r="J61">
        <v>4.0297316280000004</v>
      </c>
      <c r="K61">
        <v>2.3334837770000001</v>
      </c>
      <c r="L61">
        <v>16.860100320000001</v>
      </c>
      <c r="M61">
        <v>6.9145993170000004</v>
      </c>
      <c r="N61">
        <v>1.0071225E-2</v>
      </c>
      <c r="O61">
        <v>0</v>
      </c>
      <c r="P61">
        <v>0</v>
      </c>
      <c r="Q61">
        <v>0</v>
      </c>
      <c r="R61" s="1">
        <v>2.5700000000000001E-4</v>
      </c>
      <c r="S61">
        <v>0</v>
      </c>
      <c r="T61">
        <v>0</v>
      </c>
      <c r="U61">
        <v>0</v>
      </c>
      <c r="V61">
        <v>0</v>
      </c>
      <c r="W61" s="1">
        <v>3.4000000000000001E-6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2.4856862E-2</v>
      </c>
      <c r="AF61">
        <v>0</v>
      </c>
      <c r="AG61">
        <v>0</v>
      </c>
      <c r="AH61">
        <v>0</v>
      </c>
      <c r="AI61">
        <v>0</v>
      </c>
      <c r="AJ61">
        <v>4.4465729999999997E-3</v>
      </c>
      <c r="AK61">
        <v>0</v>
      </c>
      <c r="AL61">
        <v>0</v>
      </c>
      <c r="AM61">
        <v>0</v>
      </c>
      <c r="AN61">
        <v>104.93899</v>
      </c>
      <c r="AO61">
        <v>4267.9260999999997</v>
      </c>
    </row>
    <row r="62" spans="1:41">
      <c r="A62">
        <v>1822</v>
      </c>
      <c r="B62" s="2">
        <v>1.4581363999999999E-2</v>
      </c>
      <c r="C62">
        <v>0.209468818</v>
      </c>
      <c r="D62">
        <v>32.734510520000001</v>
      </c>
      <c r="E62">
        <v>0.21068344999999999</v>
      </c>
      <c r="F62">
        <v>1.4994772540000001</v>
      </c>
      <c r="G62">
        <v>1499.4772539999999</v>
      </c>
      <c r="H62">
        <v>378.67080040000002</v>
      </c>
      <c r="I62">
        <v>63.227246530000002</v>
      </c>
      <c r="J62">
        <v>3.8711335230000001</v>
      </c>
      <c r="K62">
        <v>2.3025151180000001</v>
      </c>
      <c r="L62">
        <v>16.79629808</v>
      </c>
      <c r="M62">
        <v>6.9570546450000004</v>
      </c>
      <c r="N62">
        <v>1.0071225E-2</v>
      </c>
      <c r="O62">
        <v>0</v>
      </c>
      <c r="P62">
        <v>0</v>
      </c>
      <c r="Q62">
        <v>0</v>
      </c>
      <c r="R62" s="1">
        <v>2.61E-4</v>
      </c>
      <c r="S62">
        <v>0</v>
      </c>
      <c r="T62">
        <v>0</v>
      </c>
      <c r="U62">
        <v>0</v>
      </c>
      <c r="V62">
        <v>0</v>
      </c>
      <c r="W62" s="1">
        <v>3.4300000000000002E-6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2.4856862E-2</v>
      </c>
      <c r="AF62">
        <v>0</v>
      </c>
      <c r="AG62">
        <v>0</v>
      </c>
      <c r="AH62">
        <v>0</v>
      </c>
      <c r="AI62">
        <v>0</v>
      </c>
      <c r="AJ62">
        <v>4.4465729999999997E-3</v>
      </c>
      <c r="AK62">
        <v>0</v>
      </c>
      <c r="AL62">
        <v>0</v>
      </c>
      <c r="AM62">
        <v>0</v>
      </c>
      <c r="AN62">
        <v>104.92104</v>
      </c>
      <c r="AO62">
        <v>4266.9822000000004</v>
      </c>
    </row>
    <row r="63" spans="1:41">
      <c r="A63">
        <v>1823</v>
      </c>
      <c r="B63" s="2">
        <v>1.5422727000000001E-2</v>
      </c>
      <c r="C63">
        <v>0.213322441</v>
      </c>
      <c r="D63">
        <v>32.755715090000002</v>
      </c>
      <c r="E63">
        <v>0.21466373699999999</v>
      </c>
      <c r="F63">
        <v>1.499604752</v>
      </c>
      <c r="G63">
        <v>1499.604752</v>
      </c>
      <c r="H63">
        <v>374.39318129999998</v>
      </c>
      <c r="I63">
        <v>62.260764369999997</v>
      </c>
      <c r="J63">
        <v>3.8460520630000001</v>
      </c>
      <c r="K63">
        <v>2.2824717649999999</v>
      </c>
      <c r="L63">
        <v>16.532712279999998</v>
      </c>
      <c r="M63">
        <v>6.9137444050000001</v>
      </c>
      <c r="N63">
        <v>1.0071225E-2</v>
      </c>
      <c r="O63">
        <v>0</v>
      </c>
      <c r="P63">
        <v>0</v>
      </c>
      <c r="Q63">
        <v>0</v>
      </c>
      <c r="R63" s="1">
        <v>2.6499999999999999E-4</v>
      </c>
      <c r="S63">
        <v>0</v>
      </c>
      <c r="T63">
        <v>0</v>
      </c>
      <c r="U63">
        <v>0</v>
      </c>
      <c r="V63">
        <v>0</v>
      </c>
      <c r="W63" s="1">
        <v>3.4699999999999998E-6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2.4856862E-2</v>
      </c>
      <c r="AF63">
        <v>0</v>
      </c>
      <c r="AG63">
        <v>0</v>
      </c>
      <c r="AH63">
        <v>0</v>
      </c>
      <c r="AI63">
        <v>0</v>
      </c>
      <c r="AJ63">
        <v>4.4465729999999997E-3</v>
      </c>
      <c r="AK63">
        <v>0</v>
      </c>
      <c r="AL63">
        <v>0</v>
      </c>
      <c r="AM63">
        <v>0</v>
      </c>
      <c r="AN63">
        <v>104.94096</v>
      </c>
      <c r="AO63">
        <v>4268.0293000000001</v>
      </c>
    </row>
    <row r="64" spans="1:41">
      <c r="A64">
        <v>1824</v>
      </c>
      <c r="B64" s="2">
        <v>1.5961363999999999E-2</v>
      </c>
      <c r="C64">
        <v>0.21724695999999999</v>
      </c>
      <c r="D64">
        <v>33.051978699999999</v>
      </c>
      <c r="E64">
        <v>0.21871922099999999</v>
      </c>
      <c r="F64">
        <v>1.512912552</v>
      </c>
      <c r="G64">
        <v>1512.912552</v>
      </c>
      <c r="H64">
        <v>377.04071140000002</v>
      </c>
      <c r="I64">
        <v>62.563433799999999</v>
      </c>
      <c r="J64">
        <v>3.9565773129999999</v>
      </c>
      <c r="K64">
        <v>2.3109478110000001</v>
      </c>
      <c r="L64">
        <v>16.470725259999998</v>
      </c>
      <c r="M64">
        <v>6.9142161880000002</v>
      </c>
      <c r="N64">
        <v>1.0071225E-2</v>
      </c>
      <c r="O64">
        <v>0</v>
      </c>
      <c r="P64">
        <v>0</v>
      </c>
      <c r="Q64">
        <v>0</v>
      </c>
      <c r="R64" s="1">
        <v>2.6899999999999998E-4</v>
      </c>
      <c r="S64">
        <v>0</v>
      </c>
      <c r="T64">
        <v>0</v>
      </c>
      <c r="U64">
        <v>0</v>
      </c>
      <c r="V64">
        <v>0</v>
      </c>
      <c r="W64" s="1">
        <v>3.4999999999999999E-6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2.4856862E-2</v>
      </c>
      <c r="AF64">
        <v>0</v>
      </c>
      <c r="AG64">
        <v>0</v>
      </c>
      <c r="AH64">
        <v>0</v>
      </c>
      <c r="AI64">
        <v>0</v>
      </c>
      <c r="AJ64">
        <v>4.4465729999999997E-3</v>
      </c>
      <c r="AK64">
        <v>0</v>
      </c>
      <c r="AL64">
        <v>0</v>
      </c>
      <c r="AM64">
        <v>0</v>
      </c>
      <c r="AN64">
        <v>104.93425000000001</v>
      </c>
      <c r="AO64">
        <v>4267.6764999999996</v>
      </c>
    </row>
    <row r="65" spans="1:41">
      <c r="A65">
        <v>1825</v>
      </c>
      <c r="B65" s="2">
        <v>1.6569818E-2</v>
      </c>
      <c r="C65">
        <v>0.221243678</v>
      </c>
      <c r="D65">
        <v>33.525338820000002</v>
      </c>
      <c r="E65">
        <v>0.22285132199999999</v>
      </c>
      <c r="F65">
        <v>1.538203336</v>
      </c>
      <c r="G65">
        <v>1538.203336</v>
      </c>
      <c r="H65">
        <v>380.31674980000003</v>
      </c>
      <c r="I65">
        <v>63.185789550000003</v>
      </c>
      <c r="J65">
        <v>3.9190680649999998</v>
      </c>
      <c r="K65">
        <v>2.3227031120000001</v>
      </c>
      <c r="L65">
        <v>16.80867752</v>
      </c>
      <c r="M65">
        <v>7.0133712260000003</v>
      </c>
      <c r="N65">
        <v>1.0071225E-2</v>
      </c>
      <c r="O65">
        <v>0</v>
      </c>
      <c r="P65">
        <v>0</v>
      </c>
      <c r="Q65">
        <v>0</v>
      </c>
      <c r="R65" s="1">
        <v>2.7300000000000002E-4</v>
      </c>
      <c r="S65">
        <v>0</v>
      </c>
      <c r="T65">
        <v>0</v>
      </c>
      <c r="U65">
        <v>0</v>
      </c>
      <c r="V65">
        <v>0</v>
      </c>
      <c r="W65" s="1">
        <v>3.54E-6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2.4856862E-2</v>
      </c>
      <c r="AF65">
        <v>0</v>
      </c>
      <c r="AG65">
        <v>0</v>
      </c>
      <c r="AH65">
        <v>0</v>
      </c>
      <c r="AI65">
        <v>0</v>
      </c>
      <c r="AJ65">
        <v>4.4465729999999997E-3</v>
      </c>
      <c r="AK65">
        <v>0</v>
      </c>
      <c r="AL65">
        <v>0</v>
      </c>
      <c r="AM65">
        <v>0</v>
      </c>
      <c r="AN65">
        <v>104.91652000000001</v>
      </c>
      <c r="AO65">
        <v>4266.7448999999997</v>
      </c>
    </row>
    <row r="66" spans="1:41">
      <c r="A66">
        <v>1826</v>
      </c>
      <c r="B66" s="2">
        <v>1.6750909000000001E-2</v>
      </c>
      <c r="C66">
        <v>0.225313924</v>
      </c>
      <c r="D66">
        <v>33.748102899999999</v>
      </c>
      <c r="E66">
        <v>0.22706148800000001</v>
      </c>
      <c r="F66">
        <v>1.5319828129999999</v>
      </c>
      <c r="G66">
        <v>1531.9828130000001</v>
      </c>
      <c r="H66">
        <v>378.82226550000001</v>
      </c>
      <c r="I66">
        <v>62.815941510000002</v>
      </c>
      <c r="J66">
        <v>3.9116044830000001</v>
      </c>
      <c r="K66">
        <v>2.3209688339999999</v>
      </c>
      <c r="L66">
        <v>16.620779079999998</v>
      </c>
      <c r="M66">
        <v>7.0194521060000001</v>
      </c>
      <c r="N66">
        <v>1.0071225E-2</v>
      </c>
      <c r="O66">
        <v>0</v>
      </c>
      <c r="P66">
        <v>0</v>
      </c>
      <c r="Q66">
        <v>0</v>
      </c>
      <c r="R66" s="1">
        <v>2.7700000000000001E-4</v>
      </c>
      <c r="S66">
        <v>0</v>
      </c>
      <c r="T66">
        <v>0</v>
      </c>
      <c r="U66">
        <v>0</v>
      </c>
      <c r="V66">
        <v>0</v>
      </c>
      <c r="W66" s="1">
        <v>3.5700000000000001E-6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2.4856862E-2</v>
      </c>
      <c r="AF66">
        <v>0</v>
      </c>
      <c r="AG66">
        <v>0</v>
      </c>
      <c r="AH66">
        <v>0</v>
      </c>
      <c r="AI66">
        <v>0</v>
      </c>
      <c r="AJ66">
        <v>4.4465729999999997E-3</v>
      </c>
      <c r="AK66">
        <v>0</v>
      </c>
      <c r="AL66">
        <v>0</v>
      </c>
      <c r="AM66">
        <v>0</v>
      </c>
      <c r="AN66">
        <v>104.90841</v>
      </c>
      <c r="AO66">
        <v>4266.3185999999996</v>
      </c>
    </row>
    <row r="67" spans="1:41">
      <c r="A67">
        <v>1827</v>
      </c>
      <c r="B67" s="2">
        <v>1.7976817999999999E-2</v>
      </c>
      <c r="C67">
        <v>0.229459052</v>
      </c>
      <c r="D67">
        <v>34.155050009999997</v>
      </c>
      <c r="E67">
        <v>0.23135119400000001</v>
      </c>
      <c r="F67">
        <v>1.566092214</v>
      </c>
      <c r="G67">
        <v>1566.092214</v>
      </c>
      <c r="H67">
        <v>382.47733920000002</v>
      </c>
      <c r="I67">
        <v>63.389990109999999</v>
      </c>
      <c r="J67">
        <v>3.9627935910000001</v>
      </c>
      <c r="K67">
        <v>2.346337782</v>
      </c>
      <c r="L67">
        <v>16.79991923</v>
      </c>
      <c r="M67">
        <v>7.0707002670000003</v>
      </c>
      <c r="N67">
        <v>1.0071225E-2</v>
      </c>
      <c r="O67">
        <v>0</v>
      </c>
      <c r="P67">
        <v>0</v>
      </c>
      <c r="Q67">
        <v>0</v>
      </c>
      <c r="R67" s="1">
        <v>2.81E-4</v>
      </c>
      <c r="S67">
        <v>0</v>
      </c>
      <c r="T67">
        <v>0</v>
      </c>
      <c r="U67">
        <v>0</v>
      </c>
      <c r="V67">
        <v>0</v>
      </c>
      <c r="W67" s="1">
        <v>3.6100000000000002E-6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2.4856862E-2</v>
      </c>
      <c r="AF67">
        <v>0</v>
      </c>
      <c r="AG67">
        <v>0</v>
      </c>
      <c r="AH67">
        <v>0</v>
      </c>
      <c r="AI67">
        <v>0</v>
      </c>
      <c r="AJ67">
        <v>4.4465729999999997E-3</v>
      </c>
      <c r="AK67">
        <v>0</v>
      </c>
      <c r="AL67">
        <v>0</v>
      </c>
      <c r="AM67">
        <v>0</v>
      </c>
      <c r="AN67">
        <v>104.91515</v>
      </c>
      <c r="AO67">
        <v>4266.6728999999996</v>
      </c>
    </row>
    <row r="68" spans="1:41">
      <c r="A68">
        <v>1828</v>
      </c>
      <c r="B68" s="2">
        <v>1.8173727000000001E-2</v>
      </c>
      <c r="C68">
        <v>0.23368043699999999</v>
      </c>
      <c r="D68">
        <v>34.999128509999998</v>
      </c>
      <c r="E68">
        <v>0.23572194099999999</v>
      </c>
      <c r="F68">
        <v>1.6180207230000001</v>
      </c>
      <c r="G68">
        <v>1618.0207230000001</v>
      </c>
      <c r="H68">
        <v>395.97543250000001</v>
      </c>
      <c r="I68">
        <v>65.905359489999995</v>
      </c>
      <c r="J68">
        <v>4.1163549770000003</v>
      </c>
      <c r="K68">
        <v>2.420774153</v>
      </c>
      <c r="L68">
        <v>17.4805645</v>
      </c>
      <c r="M68">
        <v>7.2482907799999996</v>
      </c>
      <c r="N68">
        <v>1.0071225E-2</v>
      </c>
      <c r="O68">
        <v>0</v>
      </c>
      <c r="P68">
        <v>0</v>
      </c>
      <c r="Q68">
        <v>0</v>
      </c>
      <c r="R68" s="1">
        <v>2.8499999999999999E-4</v>
      </c>
      <c r="S68">
        <v>0</v>
      </c>
      <c r="T68">
        <v>0</v>
      </c>
      <c r="U68">
        <v>0</v>
      </c>
      <c r="V68">
        <v>0</v>
      </c>
      <c r="W68" s="1">
        <v>3.6399999999999999E-6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2.4856862E-2</v>
      </c>
      <c r="AF68">
        <v>0</v>
      </c>
      <c r="AG68">
        <v>0</v>
      </c>
      <c r="AH68">
        <v>0</v>
      </c>
      <c r="AI68">
        <v>0</v>
      </c>
      <c r="AJ68">
        <v>4.4465729999999997E-3</v>
      </c>
      <c r="AK68">
        <v>0</v>
      </c>
      <c r="AL68">
        <v>0</v>
      </c>
      <c r="AM68">
        <v>0</v>
      </c>
      <c r="AN68">
        <v>104.87222</v>
      </c>
      <c r="AO68">
        <v>4264.4159</v>
      </c>
    </row>
    <row r="69" spans="1:41">
      <c r="A69">
        <v>1829</v>
      </c>
      <c r="B69" s="2">
        <v>1.8107727000000001E-2</v>
      </c>
      <c r="C69">
        <v>0.23797948399999999</v>
      </c>
      <c r="D69">
        <v>35.016405130000003</v>
      </c>
      <c r="E69">
        <v>0.240175262</v>
      </c>
      <c r="F69">
        <v>1.5972383020000001</v>
      </c>
      <c r="G69">
        <v>1597.238302</v>
      </c>
      <c r="H69">
        <v>389.17462819999997</v>
      </c>
      <c r="I69">
        <v>64.572898240000001</v>
      </c>
      <c r="J69">
        <v>4.0003508160000001</v>
      </c>
      <c r="K69">
        <v>2.3793763320000001</v>
      </c>
      <c r="L69">
        <v>17.194081650000001</v>
      </c>
      <c r="M69">
        <v>7.2200712659999997</v>
      </c>
      <c r="N69">
        <v>1.0071225E-2</v>
      </c>
      <c r="O69">
        <v>0</v>
      </c>
      <c r="P69">
        <v>0</v>
      </c>
      <c r="Q69">
        <v>0</v>
      </c>
      <c r="R69" s="1">
        <v>2.8899999999999998E-4</v>
      </c>
      <c r="S69">
        <v>0</v>
      </c>
      <c r="T69">
        <v>0</v>
      </c>
      <c r="U69">
        <v>0</v>
      </c>
      <c r="V69">
        <v>0</v>
      </c>
      <c r="W69" s="1">
        <v>3.6799999999999999E-6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2.4856862E-2</v>
      </c>
      <c r="AF69">
        <v>0</v>
      </c>
      <c r="AG69">
        <v>0</v>
      </c>
      <c r="AH69">
        <v>0</v>
      </c>
      <c r="AI69">
        <v>0</v>
      </c>
      <c r="AJ69">
        <v>4.4465729999999997E-3</v>
      </c>
      <c r="AK69">
        <v>0</v>
      </c>
      <c r="AL69">
        <v>0</v>
      </c>
      <c r="AM69">
        <v>0</v>
      </c>
      <c r="AN69">
        <v>104.90025</v>
      </c>
      <c r="AO69">
        <v>4265.8895000000002</v>
      </c>
    </row>
    <row r="70" spans="1:41">
      <c r="A70">
        <v>1830</v>
      </c>
      <c r="B70" s="2">
        <v>2.4306273E-2</v>
      </c>
      <c r="C70">
        <v>0.242357621</v>
      </c>
      <c r="D70">
        <v>35.40215534</v>
      </c>
      <c r="E70">
        <v>0.244712716</v>
      </c>
      <c r="F70">
        <v>1.7059032540000001</v>
      </c>
      <c r="G70">
        <v>1705.9032540000001</v>
      </c>
      <c r="H70">
        <v>392.10653289999999</v>
      </c>
      <c r="I70">
        <v>64.940761789999996</v>
      </c>
      <c r="J70">
        <v>4.03843029</v>
      </c>
      <c r="K70">
        <v>2.403159831</v>
      </c>
      <c r="L70">
        <v>17.31425157</v>
      </c>
      <c r="M70">
        <v>7.2625464849999997</v>
      </c>
      <c r="N70">
        <v>1.0071225E-2</v>
      </c>
      <c r="O70">
        <v>0</v>
      </c>
      <c r="P70">
        <v>0</v>
      </c>
      <c r="Q70">
        <v>0</v>
      </c>
      <c r="R70" s="1">
        <v>2.9300000000000002E-4</v>
      </c>
      <c r="S70">
        <v>0</v>
      </c>
      <c r="T70">
        <v>0</v>
      </c>
      <c r="U70">
        <v>0</v>
      </c>
      <c r="V70">
        <v>0</v>
      </c>
      <c r="W70" s="1">
        <v>3.72E-6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2.4856862E-2</v>
      </c>
      <c r="AF70">
        <v>0</v>
      </c>
      <c r="AG70">
        <v>0</v>
      </c>
      <c r="AH70">
        <v>0</v>
      </c>
      <c r="AI70">
        <v>0</v>
      </c>
      <c r="AJ70">
        <v>4.4465729999999997E-3</v>
      </c>
      <c r="AK70">
        <v>0</v>
      </c>
      <c r="AL70">
        <v>0</v>
      </c>
      <c r="AM70">
        <v>0</v>
      </c>
      <c r="AN70">
        <v>104.86669999999999</v>
      </c>
      <c r="AO70">
        <v>4264.1256000000003</v>
      </c>
    </row>
    <row r="71" spans="1:41">
      <c r="A71">
        <v>1831</v>
      </c>
      <c r="B71" s="2">
        <v>2.3053091000000001E-2</v>
      </c>
      <c r="C71">
        <v>0.24681630399999999</v>
      </c>
      <c r="D71">
        <v>35.374187050000003</v>
      </c>
      <c r="E71">
        <v>0.249335894</v>
      </c>
      <c r="F71">
        <v>1.6610331300000001</v>
      </c>
      <c r="G71">
        <v>1661.03313</v>
      </c>
      <c r="H71">
        <v>384.2012507</v>
      </c>
      <c r="I71">
        <v>63.336821739999998</v>
      </c>
      <c r="J71">
        <v>3.9474094530000001</v>
      </c>
      <c r="K71">
        <v>2.361347125</v>
      </c>
      <c r="L71">
        <v>16.87772867</v>
      </c>
      <c r="M71">
        <v>7.1906531459999998</v>
      </c>
      <c r="N71">
        <v>1.0071225E-2</v>
      </c>
      <c r="O71">
        <v>0</v>
      </c>
      <c r="P71">
        <v>0</v>
      </c>
      <c r="Q71">
        <v>0</v>
      </c>
      <c r="R71" s="1">
        <v>2.9700000000000001E-4</v>
      </c>
      <c r="S71">
        <v>0</v>
      </c>
      <c r="T71">
        <v>0</v>
      </c>
      <c r="U71">
        <v>0</v>
      </c>
      <c r="V71">
        <v>0</v>
      </c>
      <c r="W71" s="1">
        <v>3.7500000000000001E-6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2.4856862E-2</v>
      </c>
      <c r="AF71">
        <v>0</v>
      </c>
      <c r="AG71">
        <v>0</v>
      </c>
      <c r="AH71">
        <v>0</v>
      </c>
      <c r="AI71">
        <v>0</v>
      </c>
      <c r="AJ71">
        <v>4.4465729999999997E-3</v>
      </c>
      <c r="AK71">
        <v>0</v>
      </c>
      <c r="AL71">
        <v>0</v>
      </c>
      <c r="AM71">
        <v>0</v>
      </c>
      <c r="AN71">
        <v>104.89174</v>
      </c>
      <c r="AO71">
        <v>4265.442</v>
      </c>
    </row>
    <row r="72" spans="1:41">
      <c r="A72">
        <v>1832</v>
      </c>
      <c r="B72" s="2">
        <v>2.3212091000000001E-2</v>
      </c>
      <c r="C72">
        <v>0.25135701300000002</v>
      </c>
      <c r="D72">
        <v>35.562723490000003</v>
      </c>
      <c r="E72">
        <v>0.25404641300000003</v>
      </c>
      <c r="F72">
        <v>1.660610583</v>
      </c>
      <c r="G72">
        <v>1660.6105829999999</v>
      </c>
      <c r="H72">
        <v>382.36339800000002</v>
      </c>
      <c r="I72">
        <v>62.870896559999998</v>
      </c>
      <c r="J72">
        <v>3.9461750530000002</v>
      </c>
      <c r="K72">
        <v>2.3538632989999999</v>
      </c>
      <c r="L72">
        <v>16.738986749999999</v>
      </c>
      <c r="M72">
        <v>7.1749423600000002</v>
      </c>
      <c r="N72">
        <v>1.0071225E-2</v>
      </c>
      <c r="O72">
        <v>0</v>
      </c>
      <c r="P72">
        <v>0</v>
      </c>
      <c r="Q72">
        <v>0</v>
      </c>
      <c r="R72" s="1">
        <v>3.01E-4</v>
      </c>
      <c r="S72">
        <v>0</v>
      </c>
      <c r="T72">
        <v>0</v>
      </c>
      <c r="U72">
        <v>0</v>
      </c>
      <c r="V72">
        <v>0</v>
      </c>
      <c r="W72" s="1">
        <v>3.7900000000000001E-6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2.4856862E-2</v>
      </c>
      <c r="AF72">
        <v>0</v>
      </c>
      <c r="AG72">
        <v>0</v>
      </c>
      <c r="AH72">
        <v>0</v>
      </c>
      <c r="AI72">
        <v>0</v>
      </c>
      <c r="AJ72">
        <v>4.4465729999999997E-3</v>
      </c>
      <c r="AK72">
        <v>0</v>
      </c>
      <c r="AL72">
        <v>0</v>
      </c>
      <c r="AM72">
        <v>0</v>
      </c>
      <c r="AN72">
        <v>104.90924</v>
      </c>
      <c r="AO72">
        <v>4266.3620000000001</v>
      </c>
    </row>
    <row r="73" spans="1:41">
      <c r="A73">
        <v>1833</v>
      </c>
      <c r="B73" s="2">
        <v>2.3674635999999999E-2</v>
      </c>
      <c r="C73">
        <v>0.25598125799999999</v>
      </c>
      <c r="D73">
        <v>35.980831109999997</v>
      </c>
      <c r="E73">
        <v>0.25884592499999998</v>
      </c>
      <c r="F73">
        <v>1.673874936</v>
      </c>
      <c r="G73">
        <v>1673.8749359999999</v>
      </c>
      <c r="H73">
        <v>383.45379279999997</v>
      </c>
      <c r="I73">
        <v>63.069583700000003</v>
      </c>
      <c r="J73">
        <v>3.9053355939999999</v>
      </c>
      <c r="K73">
        <v>2.3569593809999998</v>
      </c>
      <c r="L73">
        <v>16.864496920000001</v>
      </c>
      <c r="M73">
        <v>7.2395836109999996</v>
      </c>
      <c r="N73">
        <v>1.0070485000000001E-2</v>
      </c>
      <c r="O73">
        <v>0</v>
      </c>
      <c r="P73">
        <v>0</v>
      </c>
      <c r="Q73">
        <v>0</v>
      </c>
      <c r="R73" s="1">
        <v>3.0499999999999999E-4</v>
      </c>
      <c r="S73">
        <v>0</v>
      </c>
      <c r="T73">
        <v>0</v>
      </c>
      <c r="U73">
        <v>0</v>
      </c>
      <c r="V73">
        <v>0</v>
      </c>
      <c r="W73" s="1">
        <v>3.8199999999999998E-6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2.4856862E-2</v>
      </c>
      <c r="AF73">
        <v>0</v>
      </c>
      <c r="AG73">
        <v>0</v>
      </c>
      <c r="AH73">
        <v>0</v>
      </c>
      <c r="AI73">
        <v>0</v>
      </c>
      <c r="AJ73">
        <v>4.4465729999999997E-3</v>
      </c>
      <c r="AK73">
        <v>0</v>
      </c>
      <c r="AL73">
        <v>0</v>
      </c>
      <c r="AM73">
        <v>0</v>
      </c>
      <c r="AN73">
        <v>104.89175</v>
      </c>
      <c r="AO73">
        <v>4265.4426000000003</v>
      </c>
    </row>
    <row r="74" spans="1:41">
      <c r="A74">
        <v>1834</v>
      </c>
      <c r="B74" s="2">
        <v>2.4132544999999998E-2</v>
      </c>
      <c r="C74">
        <v>0.26069057600000001</v>
      </c>
      <c r="D74">
        <v>36.761060970000003</v>
      </c>
      <c r="E74">
        <v>0.26373611000000002</v>
      </c>
      <c r="F74">
        <v>1.721269347</v>
      </c>
      <c r="G74">
        <v>1721.2693469999999</v>
      </c>
      <c r="H74">
        <v>394.1429023</v>
      </c>
      <c r="I74">
        <v>65.104992640000006</v>
      </c>
      <c r="J74">
        <v>3.9890612939999999</v>
      </c>
      <c r="K74">
        <v>2.4124454659999999</v>
      </c>
      <c r="L74">
        <v>17.454285339999998</v>
      </c>
      <c r="M74">
        <v>7.4129345070000001</v>
      </c>
      <c r="N74">
        <v>1.0071963999999999E-2</v>
      </c>
      <c r="O74">
        <v>0</v>
      </c>
      <c r="P74">
        <v>0</v>
      </c>
      <c r="Q74">
        <v>0</v>
      </c>
      <c r="R74" s="1">
        <v>3.0899999999999998E-4</v>
      </c>
      <c r="S74">
        <v>0</v>
      </c>
      <c r="T74">
        <v>0</v>
      </c>
      <c r="U74">
        <v>0</v>
      </c>
      <c r="V74">
        <v>0</v>
      </c>
      <c r="W74" s="1">
        <v>3.8600000000000003E-6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2.4856862E-2</v>
      </c>
      <c r="AF74">
        <v>0</v>
      </c>
      <c r="AG74">
        <v>0</v>
      </c>
      <c r="AH74">
        <v>0</v>
      </c>
      <c r="AI74">
        <v>0</v>
      </c>
      <c r="AJ74">
        <v>4.4465729999999997E-3</v>
      </c>
      <c r="AK74">
        <v>0</v>
      </c>
      <c r="AL74">
        <v>0</v>
      </c>
      <c r="AM74">
        <v>0</v>
      </c>
      <c r="AN74">
        <v>104.854</v>
      </c>
      <c r="AO74">
        <v>4263.4584000000004</v>
      </c>
    </row>
    <row r="75" spans="1:41">
      <c r="A75">
        <v>1835</v>
      </c>
      <c r="B75" s="2">
        <v>2.4667090999999999E-2</v>
      </c>
      <c r="C75">
        <v>0.26548653100000003</v>
      </c>
      <c r="D75">
        <v>36.882789729999999</v>
      </c>
      <c r="E75">
        <v>0.26871868199999999</v>
      </c>
      <c r="F75">
        <v>1.718222125</v>
      </c>
      <c r="G75">
        <v>1718.222125</v>
      </c>
      <c r="H75">
        <v>390.55513919999999</v>
      </c>
      <c r="I75">
        <v>64.235443169999996</v>
      </c>
      <c r="J75">
        <v>3.998558037</v>
      </c>
      <c r="K75">
        <v>2.405456375</v>
      </c>
      <c r="L75">
        <v>17.170486789999998</v>
      </c>
      <c r="M75">
        <v>7.35045153</v>
      </c>
      <c r="N75">
        <v>1.0071225E-2</v>
      </c>
      <c r="O75">
        <v>0</v>
      </c>
      <c r="P75">
        <v>0</v>
      </c>
      <c r="Q75">
        <v>0</v>
      </c>
      <c r="R75" s="1">
        <v>3.1300000000000002E-4</v>
      </c>
      <c r="S75">
        <v>0</v>
      </c>
      <c r="T75">
        <v>0</v>
      </c>
      <c r="U75">
        <v>0</v>
      </c>
      <c r="V75">
        <v>0</v>
      </c>
      <c r="W75" s="1">
        <v>3.8999999999999999E-6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2.4856862E-2</v>
      </c>
      <c r="AF75">
        <v>0</v>
      </c>
      <c r="AG75">
        <v>0</v>
      </c>
      <c r="AH75">
        <v>0</v>
      </c>
      <c r="AI75">
        <v>0</v>
      </c>
      <c r="AJ75">
        <v>4.4465729999999997E-3</v>
      </c>
      <c r="AK75">
        <v>0</v>
      </c>
      <c r="AL75">
        <v>0</v>
      </c>
      <c r="AM75">
        <v>0</v>
      </c>
      <c r="AN75">
        <v>104.8698</v>
      </c>
      <c r="AO75">
        <v>4264.2887000000001</v>
      </c>
    </row>
    <row r="76" spans="1:41">
      <c r="A76">
        <v>1836</v>
      </c>
      <c r="B76" s="2">
        <v>2.8575273000000002E-2</v>
      </c>
      <c r="C76">
        <v>0.27037071899999998</v>
      </c>
      <c r="D76">
        <v>37.247292350000002</v>
      </c>
      <c r="E76">
        <v>0.27379538599999997</v>
      </c>
      <c r="F76">
        <v>1.783083419</v>
      </c>
      <c r="G76">
        <v>1783.083419</v>
      </c>
      <c r="H76">
        <v>389.97866440000001</v>
      </c>
      <c r="I76">
        <v>64.080163330000005</v>
      </c>
      <c r="J76">
        <v>3.9174459960000001</v>
      </c>
      <c r="K76">
        <v>2.4041879559999999</v>
      </c>
      <c r="L76">
        <v>17.235004289999999</v>
      </c>
      <c r="M76">
        <v>7.406012424</v>
      </c>
      <c r="N76">
        <v>1.0071225E-2</v>
      </c>
      <c r="O76">
        <v>0</v>
      </c>
      <c r="P76">
        <v>0</v>
      </c>
      <c r="Q76">
        <v>0</v>
      </c>
      <c r="R76" s="1">
        <v>3.1700000000000001E-4</v>
      </c>
      <c r="S76">
        <v>0</v>
      </c>
      <c r="T76">
        <v>0</v>
      </c>
      <c r="U76">
        <v>0</v>
      </c>
      <c r="V76">
        <v>0</v>
      </c>
      <c r="W76" s="1">
        <v>3.9299999999999996E-6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2.4856862E-2</v>
      </c>
      <c r="AF76">
        <v>0</v>
      </c>
      <c r="AG76">
        <v>0</v>
      </c>
      <c r="AH76">
        <v>0</v>
      </c>
      <c r="AI76">
        <v>0</v>
      </c>
      <c r="AJ76">
        <v>4.4465729999999997E-3</v>
      </c>
      <c r="AK76">
        <v>0</v>
      </c>
      <c r="AL76">
        <v>0</v>
      </c>
      <c r="AM76">
        <v>0</v>
      </c>
      <c r="AN76">
        <v>104.84901000000001</v>
      </c>
      <c r="AO76">
        <v>4263.1961000000001</v>
      </c>
    </row>
    <row r="77" spans="1:41">
      <c r="A77">
        <v>1837</v>
      </c>
      <c r="B77" s="2">
        <v>2.8552091000000002E-2</v>
      </c>
      <c r="C77">
        <v>0.27534476099999999</v>
      </c>
      <c r="D77">
        <v>37.699806780000003</v>
      </c>
      <c r="E77">
        <v>0.27896800100000002</v>
      </c>
      <c r="F77">
        <v>1.798088197</v>
      </c>
      <c r="G77">
        <v>1798.088197</v>
      </c>
      <c r="H77">
        <v>394.75650380000002</v>
      </c>
      <c r="I77">
        <v>64.822427140000002</v>
      </c>
      <c r="J77">
        <v>4.040217213</v>
      </c>
      <c r="K77">
        <v>2.4402101740000002</v>
      </c>
      <c r="L77">
        <v>17.353835239999999</v>
      </c>
      <c r="M77">
        <v>7.4340492669999998</v>
      </c>
      <c r="N77">
        <v>1.0071225E-2</v>
      </c>
      <c r="O77">
        <v>0</v>
      </c>
      <c r="P77">
        <v>0</v>
      </c>
      <c r="Q77">
        <v>0</v>
      </c>
      <c r="R77" s="1">
        <v>3.21E-4</v>
      </c>
      <c r="S77">
        <v>0</v>
      </c>
      <c r="T77">
        <v>0</v>
      </c>
      <c r="U77">
        <v>0</v>
      </c>
      <c r="V77">
        <v>0</v>
      </c>
      <c r="W77" s="1">
        <v>3.9700000000000001E-6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2.4856862E-2</v>
      </c>
      <c r="AF77">
        <v>0</v>
      </c>
      <c r="AG77">
        <v>0</v>
      </c>
      <c r="AH77">
        <v>0</v>
      </c>
      <c r="AI77">
        <v>0</v>
      </c>
      <c r="AJ77">
        <v>4.4465729999999997E-3</v>
      </c>
      <c r="AK77">
        <v>0</v>
      </c>
      <c r="AL77">
        <v>0</v>
      </c>
      <c r="AM77">
        <v>0</v>
      </c>
      <c r="AN77">
        <v>104.86946</v>
      </c>
      <c r="AO77">
        <v>4264.2707</v>
      </c>
    </row>
    <row r="78" spans="1:41">
      <c r="A78">
        <v>1838</v>
      </c>
      <c r="B78" s="2">
        <v>2.9466545E-2</v>
      </c>
      <c r="C78">
        <v>0.28041031199999999</v>
      </c>
      <c r="D78">
        <v>38.242109620000001</v>
      </c>
      <c r="E78">
        <v>0.28423833799999998</v>
      </c>
      <c r="F78">
        <v>1.8415431390000001</v>
      </c>
      <c r="G78">
        <v>1841.5431390000001</v>
      </c>
      <c r="H78">
        <v>401.29618699999997</v>
      </c>
      <c r="I78">
        <v>65.947246570000004</v>
      </c>
      <c r="J78">
        <v>4.1421728550000001</v>
      </c>
      <c r="K78">
        <v>2.4773117459999998</v>
      </c>
      <c r="L78">
        <v>17.64153847</v>
      </c>
      <c r="M78">
        <v>7.5126766189999996</v>
      </c>
      <c r="N78">
        <v>1.0071225E-2</v>
      </c>
      <c r="O78">
        <v>0</v>
      </c>
      <c r="P78">
        <v>0</v>
      </c>
      <c r="Q78">
        <v>0</v>
      </c>
      <c r="R78" s="1">
        <v>3.2499999999999999E-4</v>
      </c>
      <c r="S78">
        <v>0</v>
      </c>
      <c r="T78">
        <v>0</v>
      </c>
      <c r="U78">
        <v>0</v>
      </c>
      <c r="V78">
        <v>0</v>
      </c>
      <c r="W78" s="1">
        <v>3.9999999999999998E-6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2.4856862E-2</v>
      </c>
      <c r="AF78">
        <v>0</v>
      </c>
      <c r="AG78">
        <v>0</v>
      </c>
      <c r="AH78">
        <v>0</v>
      </c>
      <c r="AI78">
        <v>0</v>
      </c>
      <c r="AJ78">
        <v>4.4465729999999997E-3</v>
      </c>
      <c r="AK78">
        <v>0</v>
      </c>
      <c r="AL78">
        <v>0</v>
      </c>
      <c r="AM78">
        <v>0</v>
      </c>
      <c r="AN78">
        <v>104.85548</v>
      </c>
      <c r="AO78">
        <v>4263.5361999999996</v>
      </c>
    </row>
    <row r="79" spans="1:41">
      <c r="A79">
        <v>1839</v>
      </c>
      <c r="B79" s="2">
        <v>3.0439909000000001E-2</v>
      </c>
      <c r="C79">
        <v>0.28556905399999999</v>
      </c>
      <c r="D79">
        <v>38.511175559999998</v>
      </c>
      <c r="E79">
        <v>0.28960824299999999</v>
      </c>
      <c r="F79">
        <v>1.8430808240000001</v>
      </c>
      <c r="G79">
        <v>1843.0808239999999</v>
      </c>
      <c r="H79">
        <v>396.91163690000002</v>
      </c>
      <c r="I79">
        <v>65.111312179999999</v>
      </c>
      <c r="J79">
        <v>4.0153118719999998</v>
      </c>
      <c r="K79">
        <v>2.4526381380000002</v>
      </c>
      <c r="L79">
        <v>17.505176330000001</v>
      </c>
      <c r="M79">
        <v>7.5267362709999999</v>
      </c>
      <c r="N79">
        <v>1.0071225E-2</v>
      </c>
      <c r="O79">
        <v>0</v>
      </c>
      <c r="P79">
        <v>0</v>
      </c>
      <c r="Q79">
        <v>0</v>
      </c>
      <c r="R79" s="1">
        <v>3.2899999999999997E-4</v>
      </c>
      <c r="S79">
        <v>0</v>
      </c>
      <c r="T79">
        <v>0</v>
      </c>
      <c r="U79">
        <v>0</v>
      </c>
      <c r="V79">
        <v>0</v>
      </c>
      <c r="W79" s="1">
        <v>4.0400000000000003E-6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2.4856862E-2</v>
      </c>
      <c r="AF79">
        <v>0</v>
      </c>
      <c r="AG79">
        <v>0</v>
      </c>
      <c r="AH79">
        <v>0</v>
      </c>
      <c r="AI79">
        <v>0</v>
      </c>
      <c r="AJ79">
        <v>4.4465729999999997E-3</v>
      </c>
      <c r="AK79">
        <v>0</v>
      </c>
      <c r="AL79">
        <v>0</v>
      </c>
      <c r="AM79">
        <v>0</v>
      </c>
      <c r="AN79">
        <v>104.83788</v>
      </c>
      <c r="AO79">
        <v>4262.6108000000004</v>
      </c>
    </row>
    <row r="80" spans="1:41">
      <c r="A80">
        <v>1840</v>
      </c>
      <c r="B80" s="2">
        <v>3.2435455000000002E-2</v>
      </c>
      <c r="C80">
        <v>0.29082270199999999</v>
      </c>
      <c r="D80">
        <v>38.887761939999997</v>
      </c>
      <c r="E80">
        <v>0.295079598</v>
      </c>
      <c r="F80">
        <v>1.874141828</v>
      </c>
      <c r="G80">
        <v>1874.141828</v>
      </c>
      <c r="H80">
        <v>395.8809162</v>
      </c>
      <c r="I80">
        <v>64.922981759999999</v>
      </c>
      <c r="J80">
        <v>3.9242691399999998</v>
      </c>
      <c r="K80">
        <v>2.4438775220000002</v>
      </c>
      <c r="L80">
        <v>17.575132480000001</v>
      </c>
      <c r="M80">
        <v>7.5857981289999996</v>
      </c>
      <c r="N80">
        <v>1.0071225E-2</v>
      </c>
      <c r="O80">
        <v>0</v>
      </c>
      <c r="P80">
        <v>0</v>
      </c>
      <c r="Q80">
        <v>0</v>
      </c>
      <c r="R80" s="1">
        <v>3.3300000000000002E-4</v>
      </c>
      <c r="S80">
        <v>0</v>
      </c>
      <c r="T80">
        <v>0</v>
      </c>
      <c r="U80">
        <v>0</v>
      </c>
      <c r="V80">
        <v>0</v>
      </c>
      <c r="W80" s="1">
        <v>4.07E-6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2.4856862E-2</v>
      </c>
      <c r="AF80">
        <v>0</v>
      </c>
      <c r="AG80">
        <v>0</v>
      </c>
      <c r="AH80">
        <v>0</v>
      </c>
      <c r="AI80">
        <v>0</v>
      </c>
      <c r="AJ80">
        <v>4.4465729999999997E-3</v>
      </c>
      <c r="AK80">
        <v>0</v>
      </c>
      <c r="AL80">
        <v>0</v>
      </c>
      <c r="AM80">
        <v>0</v>
      </c>
      <c r="AN80">
        <v>104.80755000000001</v>
      </c>
      <c r="AO80">
        <v>4261.0163000000002</v>
      </c>
    </row>
    <row r="81" spans="1:41">
      <c r="A81">
        <v>1841</v>
      </c>
      <c r="B81" s="2">
        <v>3.3441545000000003E-2</v>
      </c>
      <c r="C81">
        <v>0.29617300200000002</v>
      </c>
      <c r="D81">
        <v>39.381623169999997</v>
      </c>
      <c r="E81">
        <v>0.30065431999999997</v>
      </c>
      <c r="F81">
        <v>1.916264207</v>
      </c>
      <c r="G81">
        <v>1916.2642069999999</v>
      </c>
      <c r="H81">
        <v>402.37274179999997</v>
      </c>
      <c r="I81">
        <v>65.945445179999993</v>
      </c>
      <c r="J81">
        <v>4.0894455479999996</v>
      </c>
      <c r="K81">
        <v>2.4904898520000001</v>
      </c>
      <c r="L81">
        <v>17.745543569999999</v>
      </c>
      <c r="M81">
        <v>7.6171967540000001</v>
      </c>
      <c r="N81">
        <v>1.0071225E-2</v>
      </c>
      <c r="O81">
        <v>0</v>
      </c>
      <c r="P81">
        <v>0</v>
      </c>
      <c r="Q81">
        <v>0</v>
      </c>
      <c r="R81" s="1">
        <v>3.3700000000000001E-4</v>
      </c>
      <c r="S81">
        <v>0</v>
      </c>
      <c r="T81">
        <v>0</v>
      </c>
      <c r="U81">
        <v>0</v>
      </c>
      <c r="V81">
        <v>0</v>
      </c>
      <c r="W81" s="1">
        <v>4.1099999999999996E-6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2.4856862E-2</v>
      </c>
      <c r="AF81">
        <v>0</v>
      </c>
      <c r="AG81">
        <v>0</v>
      </c>
      <c r="AH81">
        <v>0</v>
      </c>
      <c r="AI81">
        <v>0</v>
      </c>
      <c r="AJ81">
        <v>4.4465729999999997E-3</v>
      </c>
      <c r="AK81">
        <v>0</v>
      </c>
      <c r="AL81">
        <v>0</v>
      </c>
      <c r="AM81">
        <v>0</v>
      </c>
      <c r="AN81">
        <v>104.84789000000001</v>
      </c>
      <c r="AO81">
        <v>4263.1369999999997</v>
      </c>
    </row>
    <row r="82" spans="1:41">
      <c r="A82">
        <v>1842</v>
      </c>
      <c r="B82" s="2">
        <v>3.5319272999999998E-2</v>
      </c>
      <c r="C82">
        <v>0.301621733</v>
      </c>
      <c r="D82">
        <v>39.618728879999999</v>
      </c>
      <c r="E82">
        <v>0.30633436000000003</v>
      </c>
      <c r="F82">
        <v>1.9314625080000001</v>
      </c>
      <c r="G82">
        <v>1931.4625080000001</v>
      </c>
      <c r="H82">
        <v>396.9951221</v>
      </c>
      <c r="I82">
        <v>64.921673589999997</v>
      </c>
      <c r="J82">
        <v>3.9361680610000001</v>
      </c>
      <c r="K82">
        <v>2.4491704689999998</v>
      </c>
      <c r="L82">
        <v>17.590961719999999</v>
      </c>
      <c r="M82">
        <v>7.6270203490000004</v>
      </c>
      <c r="N82">
        <v>1.0070485000000001E-2</v>
      </c>
      <c r="O82">
        <v>0</v>
      </c>
      <c r="P82">
        <v>0</v>
      </c>
      <c r="Q82">
        <v>0</v>
      </c>
      <c r="R82" s="1">
        <v>3.4099999999999999E-4</v>
      </c>
      <c r="S82">
        <v>0</v>
      </c>
      <c r="T82">
        <v>0</v>
      </c>
      <c r="U82">
        <v>0</v>
      </c>
      <c r="V82">
        <v>0</v>
      </c>
      <c r="W82" s="1">
        <v>4.1400000000000002E-6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2.4856862E-2</v>
      </c>
      <c r="AF82">
        <v>0</v>
      </c>
      <c r="AG82">
        <v>0</v>
      </c>
      <c r="AH82">
        <v>0</v>
      </c>
      <c r="AI82">
        <v>0</v>
      </c>
      <c r="AJ82">
        <v>4.4465729999999997E-3</v>
      </c>
      <c r="AK82">
        <v>0</v>
      </c>
      <c r="AL82">
        <v>0</v>
      </c>
      <c r="AM82">
        <v>0</v>
      </c>
      <c r="AN82">
        <v>104.84034</v>
      </c>
      <c r="AO82">
        <v>4262.7403000000004</v>
      </c>
    </row>
    <row r="83" spans="1:41">
      <c r="A83">
        <v>1843</v>
      </c>
      <c r="B83" s="2">
        <v>3.6232635999999999E-2</v>
      </c>
      <c r="C83">
        <v>0.30717070400000002</v>
      </c>
      <c r="D83">
        <v>39.653263819999999</v>
      </c>
      <c r="E83">
        <v>0.31212171</v>
      </c>
      <c r="F83">
        <v>1.929660398</v>
      </c>
      <c r="G83">
        <v>1929.660398</v>
      </c>
      <c r="H83">
        <v>389.73678089999999</v>
      </c>
      <c r="I83">
        <v>63.424060910000001</v>
      </c>
      <c r="J83">
        <v>3.8460662120000002</v>
      </c>
      <c r="K83">
        <v>2.4111362710000002</v>
      </c>
      <c r="L83">
        <v>17.218218319999998</v>
      </c>
      <c r="M83">
        <v>7.5648197980000003</v>
      </c>
      <c r="N83">
        <v>1.0071963999999999E-2</v>
      </c>
      <c r="O83">
        <v>0</v>
      </c>
      <c r="P83">
        <v>0</v>
      </c>
      <c r="Q83">
        <v>0</v>
      </c>
      <c r="R83" s="1">
        <v>3.4499999999999998E-4</v>
      </c>
      <c r="S83">
        <v>0</v>
      </c>
      <c r="T83">
        <v>0</v>
      </c>
      <c r="U83">
        <v>0</v>
      </c>
      <c r="V83">
        <v>0</v>
      </c>
      <c r="W83" s="1">
        <v>4.1799999999999998E-6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2.4856862E-2</v>
      </c>
      <c r="AF83">
        <v>0</v>
      </c>
      <c r="AG83">
        <v>0</v>
      </c>
      <c r="AH83">
        <v>0</v>
      </c>
      <c r="AI83">
        <v>0</v>
      </c>
      <c r="AJ83">
        <v>4.4465729999999997E-3</v>
      </c>
      <c r="AK83">
        <v>0</v>
      </c>
      <c r="AL83">
        <v>0</v>
      </c>
      <c r="AM83">
        <v>0</v>
      </c>
      <c r="AN83">
        <v>104.85726</v>
      </c>
      <c r="AO83">
        <v>4263.6297000000004</v>
      </c>
    </row>
    <row r="84" spans="1:41">
      <c r="A84">
        <v>1844</v>
      </c>
      <c r="B84" s="2">
        <v>3.8569908999999999E-2</v>
      </c>
      <c r="C84">
        <v>0.31282176</v>
      </c>
      <c r="D84">
        <v>40.044264990000002</v>
      </c>
      <c r="E84">
        <v>0.31801839500000001</v>
      </c>
      <c r="F84">
        <v>1.9914456469999999</v>
      </c>
      <c r="G84">
        <v>1991.445647</v>
      </c>
      <c r="H84">
        <v>392.7074417</v>
      </c>
      <c r="I84">
        <v>63.762454300000002</v>
      </c>
      <c r="J84">
        <v>3.9653097810000002</v>
      </c>
      <c r="K84">
        <v>2.4438258959999999</v>
      </c>
      <c r="L84">
        <v>17.1801219</v>
      </c>
      <c r="M84">
        <v>7.5591052569999997</v>
      </c>
      <c r="N84">
        <v>1.0071225E-2</v>
      </c>
      <c r="O84">
        <v>0</v>
      </c>
      <c r="P84">
        <v>0</v>
      </c>
      <c r="Q84">
        <v>0</v>
      </c>
      <c r="R84" s="1">
        <v>3.4900000000000003E-4</v>
      </c>
      <c r="S84">
        <v>0</v>
      </c>
      <c r="T84">
        <v>0</v>
      </c>
      <c r="U84">
        <v>0</v>
      </c>
      <c r="V84">
        <v>0</v>
      </c>
      <c r="W84" s="1">
        <v>4.2200000000000003E-6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2.4856862E-2</v>
      </c>
      <c r="AF84">
        <v>0</v>
      </c>
      <c r="AG84">
        <v>0</v>
      </c>
      <c r="AH84">
        <v>0</v>
      </c>
      <c r="AI84">
        <v>0</v>
      </c>
      <c r="AJ84">
        <v>4.4465729999999997E-3</v>
      </c>
      <c r="AK84">
        <v>0</v>
      </c>
      <c r="AL84">
        <v>0</v>
      </c>
      <c r="AM84">
        <v>0</v>
      </c>
      <c r="AN84">
        <v>104.85117</v>
      </c>
      <c r="AO84">
        <v>4263.3094000000001</v>
      </c>
    </row>
    <row r="85" spans="1:41">
      <c r="A85">
        <v>1845</v>
      </c>
      <c r="B85" s="2">
        <v>4.2330273000000002E-2</v>
      </c>
      <c r="C85">
        <v>0.31857677899999998</v>
      </c>
      <c r="D85">
        <v>40.669676670000001</v>
      </c>
      <c r="E85">
        <v>0.32402648299999998</v>
      </c>
      <c r="F85">
        <v>2.0803810920000001</v>
      </c>
      <c r="G85">
        <v>2080.3810920000001</v>
      </c>
      <c r="H85">
        <v>397.850056</v>
      </c>
      <c r="I85">
        <v>64.685567230000004</v>
      </c>
      <c r="J85">
        <v>3.9578763449999999</v>
      </c>
      <c r="K85">
        <v>2.471371875</v>
      </c>
      <c r="L85">
        <v>17.5993633</v>
      </c>
      <c r="M85">
        <v>7.6653342799999997</v>
      </c>
      <c r="N85">
        <v>1.0071225E-2</v>
      </c>
      <c r="O85">
        <v>0</v>
      </c>
      <c r="P85">
        <v>0</v>
      </c>
      <c r="Q85">
        <v>0</v>
      </c>
      <c r="R85" s="1">
        <v>3.5300000000000002E-4</v>
      </c>
      <c r="S85">
        <v>0</v>
      </c>
      <c r="T85">
        <v>0</v>
      </c>
      <c r="U85">
        <v>0</v>
      </c>
      <c r="V85">
        <v>0</v>
      </c>
      <c r="W85" s="1">
        <v>4.25E-6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2.4856862E-2</v>
      </c>
      <c r="AF85">
        <v>0</v>
      </c>
      <c r="AG85">
        <v>0</v>
      </c>
      <c r="AH85">
        <v>0</v>
      </c>
      <c r="AI85">
        <v>0</v>
      </c>
      <c r="AJ85">
        <v>4.4465729999999997E-3</v>
      </c>
      <c r="AK85">
        <v>0</v>
      </c>
      <c r="AL85">
        <v>0</v>
      </c>
      <c r="AM85">
        <v>0</v>
      </c>
      <c r="AN85">
        <v>104.83257</v>
      </c>
      <c r="AO85">
        <v>4262.3319000000001</v>
      </c>
    </row>
    <row r="86" spans="1:41">
      <c r="A86">
        <v>1846</v>
      </c>
      <c r="B86" s="2">
        <v>4.3034727000000002E-2</v>
      </c>
      <c r="C86">
        <v>0.32443767499999998</v>
      </c>
      <c r="D86">
        <v>40.975199750000002</v>
      </c>
      <c r="E86">
        <v>0.33014807600000001</v>
      </c>
      <c r="F86">
        <v>2.0722904340000001</v>
      </c>
      <c r="G86">
        <v>2072.290434</v>
      </c>
      <c r="H86">
        <v>395.90826220000002</v>
      </c>
      <c r="I86">
        <v>64.244051529999993</v>
      </c>
      <c r="J86">
        <v>3.9495415399999998</v>
      </c>
      <c r="K86">
        <v>2.4711987419999999</v>
      </c>
      <c r="L86">
        <v>17.398878570000001</v>
      </c>
      <c r="M86">
        <v>7.6608810009999999</v>
      </c>
      <c r="N86">
        <v>1.0071225E-2</v>
      </c>
      <c r="O86">
        <v>0</v>
      </c>
      <c r="P86">
        <v>0</v>
      </c>
      <c r="Q86">
        <v>0</v>
      </c>
      <c r="R86" s="1">
        <v>3.57E-4</v>
      </c>
      <c r="S86">
        <v>0</v>
      </c>
      <c r="T86">
        <v>0</v>
      </c>
      <c r="U86">
        <v>0</v>
      </c>
      <c r="V86">
        <v>0</v>
      </c>
      <c r="W86" s="1">
        <v>4.2899999999999996E-6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2.4856862E-2</v>
      </c>
      <c r="AF86">
        <v>0</v>
      </c>
      <c r="AG86">
        <v>0</v>
      </c>
      <c r="AH86">
        <v>0</v>
      </c>
      <c r="AI86">
        <v>0</v>
      </c>
      <c r="AJ86">
        <v>4.4465729999999997E-3</v>
      </c>
      <c r="AK86">
        <v>0</v>
      </c>
      <c r="AL86">
        <v>0</v>
      </c>
      <c r="AM86">
        <v>0</v>
      </c>
      <c r="AN86">
        <v>104.82423</v>
      </c>
      <c r="AO86">
        <v>4261.8932999999997</v>
      </c>
    </row>
    <row r="87" spans="1:41">
      <c r="A87">
        <v>1847</v>
      </c>
      <c r="B87" s="2">
        <v>4.7018727000000003E-2</v>
      </c>
      <c r="C87">
        <v>0.33040639300000002</v>
      </c>
      <c r="D87">
        <v>41.616471679999997</v>
      </c>
      <c r="E87">
        <v>0.33638532100000001</v>
      </c>
      <c r="F87">
        <v>2.1542306029999998</v>
      </c>
      <c r="G87">
        <v>2154.230603</v>
      </c>
      <c r="H87">
        <v>402.98515750000001</v>
      </c>
      <c r="I87">
        <v>65.443620749999994</v>
      </c>
      <c r="J87">
        <v>4.0405661000000004</v>
      </c>
      <c r="K87">
        <v>2.5211152280000002</v>
      </c>
      <c r="L87">
        <v>17.760514189999999</v>
      </c>
      <c r="M87">
        <v>7.742792251</v>
      </c>
      <c r="N87">
        <v>1.0071225E-2</v>
      </c>
      <c r="O87">
        <v>0</v>
      </c>
      <c r="P87">
        <v>0</v>
      </c>
      <c r="Q87">
        <v>0</v>
      </c>
      <c r="R87" s="1">
        <v>3.6099999999999999E-4</v>
      </c>
      <c r="S87">
        <v>0</v>
      </c>
      <c r="T87">
        <v>0</v>
      </c>
      <c r="U87">
        <v>0</v>
      </c>
      <c r="V87">
        <v>0</v>
      </c>
      <c r="W87" s="1">
        <v>4.3200000000000001E-6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2.4856862E-2</v>
      </c>
      <c r="AF87">
        <v>0</v>
      </c>
      <c r="AG87">
        <v>0</v>
      </c>
      <c r="AH87">
        <v>0</v>
      </c>
      <c r="AI87">
        <v>0</v>
      </c>
      <c r="AJ87">
        <v>4.4465729999999997E-3</v>
      </c>
      <c r="AK87">
        <v>0</v>
      </c>
      <c r="AL87">
        <v>0</v>
      </c>
      <c r="AM87">
        <v>0</v>
      </c>
      <c r="AN87">
        <v>104.82758</v>
      </c>
      <c r="AO87">
        <v>4262.0693000000001</v>
      </c>
    </row>
    <row r="88" spans="1:41">
      <c r="A88">
        <v>1848</v>
      </c>
      <c r="B88" s="2">
        <v>4.7404363999999997E-2</v>
      </c>
      <c r="C88">
        <v>0.33648491899999999</v>
      </c>
      <c r="D88">
        <v>42.44947063</v>
      </c>
      <c r="E88">
        <v>0.34274040099999997</v>
      </c>
      <c r="F88">
        <v>2.2044167350000001</v>
      </c>
      <c r="G88">
        <v>2204.4167349999998</v>
      </c>
      <c r="H88">
        <v>413.55829290000003</v>
      </c>
      <c r="I88">
        <v>67.398243750000006</v>
      </c>
      <c r="J88">
        <v>4.1550564999999997</v>
      </c>
      <c r="K88">
        <v>2.5773717999999999</v>
      </c>
      <c r="L88">
        <v>18.300693729999999</v>
      </c>
      <c r="M88">
        <v>7.8838435259999997</v>
      </c>
      <c r="N88">
        <v>1.0070485000000001E-2</v>
      </c>
      <c r="O88" s="1">
        <v>1.49E-5</v>
      </c>
      <c r="P88">
        <v>0</v>
      </c>
      <c r="Q88">
        <v>0</v>
      </c>
      <c r="R88" s="1">
        <v>3.6499999999999998E-4</v>
      </c>
      <c r="S88">
        <v>0</v>
      </c>
      <c r="T88">
        <v>0</v>
      </c>
      <c r="U88">
        <v>0</v>
      </c>
      <c r="V88">
        <v>0</v>
      </c>
      <c r="W88" s="1">
        <v>4.3599999999999998E-6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2.4856862E-2</v>
      </c>
      <c r="AF88">
        <v>0</v>
      </c>
      <c r="AG88">
        <v>0</v>
      </c>
      <c r="AH88">
        <v>0</v>
      </c>
      <c r="AI88">
        <v>0</v>
      </c>
      <c r="AJ88">
        <v>4.4465729999999997E-3</v>
      </c>
      <c r="AK88">
        <v>0</v>
      </c>
      <c r="AL88">
        <v>0</v>
      </c>
      <c r="AM88">
        <v>0</v>
      </c>
      <c r="AN88">
        <v>104.78829</v>
      </c>
      <c r="AO88">
        <v>4260.0039999999999</v>
      </c>
    </row>
    <row r="89" spans="1:41">
      <c r="A89">
        <v>1849</v>
      </c>
      <c r="B89" s="2">
        <v>5.0048454999999999E-2</v>
      </c>
      <c r="C89">
        <v>0.342675273</v>
      </c>
      <c r="D89">
        <v>42.63396461</v>
      </c>
      <c r="E89">
        <v>0.34921554199999999</v>
      </c>
      <c r="F89">
        <v>2.2248957200000001</v>
      </c>
      <c r="G89">
        <v>2224.89572</v>
      </c>
      <c r="H89">
        <v>408.93993410000002</v>
      </c>
      <c r="I89">
        <v>66.42707154</v>
      </c>
      <c r="J89">
        <v>4.0870209559999999</v>
      </c>
      <c r="K89">
        <v>2.5523940889999999</v>
      </c>
      <c r="L89">
        <v>18.074786270000001</v>
      </c>
      <c r="M89">
        <v>7.8592366870000001</v>
      </c>
      <c r="N89">
        <v>1.0071963999999999E-2</v>
      </c>
      <c r="O89">
        <v>1.19564E-4</v>
      </c>
      <c r="P89">
        <v>0</v>
      </c>
      <c r="Q89">
        <v>0</v>
      </c>
      <c r="R89" s="1">
        <v>3.6900000000000002E-4</v>
      </c>
      <c r="S89">
        <v>0</v>
      </c>
      <c r="T89">
        <v>0</v>
      </c>
      <c r="U89">
        <v>0</v>
      </c>
      <c r="V89">
        <v>0</v>
      </c>
      <c r="W89" s="1">
        <v>4.3900000000000003E-6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2.4856862E-2</v>
      </c>
      <c r="AF89">
        <v>0</v>
      </c>
      <c r="AG89">
        <v>0</v>
      </c>
      <c r="AH89">
        <v>0</v>
      </c>
      <c r="AI89">
        <v>0</v>
      </c>
      <c r="AJ89">
        <v>4.4465729999999997E-3</v>
      </c>
      <c r="AK89">
        <v>0</v>
      </c>
      <c r="AL89">
        <v>0</v>
      </c>
      <c r="AM89">
        <v>0</v>
      </c>
      <c r="AN89">
        <v>104.81677999999999</v>
      </c>
      <c r="AO89">
        <v>4261.5015999999996</v>
      </c>
    </row>
    <row r="90" spans="1:41">
      <c r="A90">
        <v>1850</v>
      </c>
      <c r="B90" s="2">
        <v>5.3698909000000003E-2</v>
      </c>
      <c r="C90">
        <v>0.66128536400000004</v>
      </c>
      <c r="D90">
        <v>43.14236365</v>
      </c>
      <c r="E90">
        <v>0.35581301399999998</v>
      </c>
      <c r="F90">
        <v>2.2757767109999998</v>
      </c>
      <c r="G90">
        <v>2275.776711</v>
      </c>
      <c r="H90">
        <v>411.46287430000001</v>
      </c>
      <c r="I90">
        <v>66.783048750000006</v>
      </c>
      <c r="J90">
        <v>4.0969042079999998</v>
      </c>
      <c r="K90">
        <v>2.5711244789999999</v>
      </c>
      <c r="L90">
        <v>18.226824789999998</v>
      </c>
      <c r="M90">
        <v>7.9093103410000003</v>
      </c>
      <c r="N90">
        <v>1.0071225E-2</v>
      </c>
      <c r="O90">
        <v>2.24737E-4</v>
      </c>
      <c r="P90">
        <v>0</v>
      </c>
      <c r="Q90">
        <v>0</v>
      </c>
      <c r="R90" s="1">
        <v>3.7399999999999998E-4</v>
      </c>
      <c r="S90">
        <v>0</v>
      </c>
      <c r="T90">
        <v>0</v>
      </c>
      <c r="U90">
        <v>0</v>
      </c>
      <c r="V90">
        <v>0</v>
      </c>
      <c r="W90" s="1">
        <v>4.4399999999999998E-6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2.4856862E-2</v>
      </c>
      <c r="AF90">
        <v>0</v>
      </c>
      <c r="AG90">
        <v>0</v>
      </c>
      <c r="AH90">
        <v>0</v>
      </c>
      <c r="AI90">
        <v>0</v>
      </c>
      <c r="AJ90">
        <v>4.4465729999999997E-3</v>
      </c>
      <c r="AK90">
        <v>0</v>
      </c>
      <c r="AL90">
        <v>0</v>
      </c>
      <c r="AM90">
        <v>0</v>
      </c>
      <c r="AN90">
        <v>104.93295000000001</v>
      </c>
      <c r="AO90">
        <v>4267.6082999999999</v>
      </c>
    </row>
    <row r="91" spans="1:41">
      <c r="A91">
        <v>1851</v>
      </c>
      <c r="B91" s="2">
        <v>5.4219545000000001E-2</v>
      </c>
      <c r="C91">
        <v>0.68540127299999998</v>
      </c>
      <c r="D91">
        <v>43.151913710000002</v>
      </c>
      <c r="E91">
        <v>0.363793441</v>
      </c>
      <c r="F91">
        <v>2.2568151470000002</v>
      </c>
      <c r="G91">
        <v>2256.8151469999998</v>
      </c>
      <c r="H91">
        <v>402.24481530000003</v>
      </c>
      <c r="I91">
        <v>64.950046589999999</v>
      </c>
      <c r="J91">
        <v>4.0103976780000004</v>
      </c>
      <c r="K91">
        <v>2.526692589</v>
      </c>
      <c r="L91">
        <v>17.72630049</v>
      </c>
      <c r="M91">
        <v>7.8057999169999999</v>
      </c>
      <c r="N91">
        <v>1.0071225E-2</v>
      </c>
      <c r="O91">
        <v>2.4082699999999999E-4</v>
      </c>
      <c r="P91">
        <v>0</v>
      </c>
      <c r="Q91">
        <v>0</v>
      </c>
      <c r="R91" s="1">
        <v>3.7800000000000003E-4</v>
      </c>
      <c r="S91">
        <v>0</v>
      </c>
      <c r="T91">
        <v>0</v>
      </c>
      <c r="U91">
        <v>0</v>
      </c>
      <c r="V91">
        <v>0</v>
      </c>
      <c r="W91" s="1">
        <v>4.4800000000000003E-6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2.4856862E-2</v>
      </c>
      <c r="AF91">
        <v>0</v>
      </c>
      <c r="AG91">
        <v>0</v>
      </c>
      <c r="AH91">
        <v>0</v>
      </c>
      <c r="AI91">
        <v>0</v>
      </c>
      <c r="AJ91">
        <v>4.4465729999999997E-3</v>
      </c>
      <c r="AK91">
        <v>0</v>
      </c>
      <c r="AL91">
        <v>0</v>
      </c>
      <c r="AM91">
        <v>0</v>
      </c>
      <c r="AN91">
        <v>104.96456999999999</v>
      </c>
      <c r="AO91">
        <v>4269.2705999999998</v>
      </c>
    </row>
    <row r="92" spans="1:41">
      <c r="A92">
        <v>1852</v>
      </c>
      <c r="B92" s="2">
        <v>5.6604818000000001E-2</v>
      </c>
      <c r="C92">
        <v>0.69572699999999998</v>
      </c>
      <c r="D92">
        <v>43.344129330000001</v>
      </c>
      <c r="E92">
        <v>0.37242422400000003</v>
      </c>
      <c r="F92">
        <v>2.2776344050000001</v>
      </c>
      <c r="G92">
        <v>2277.6344049999998</v>
      </c>
      <c r="H92">
        <v>397.49851999999998</v>
      </c>
      <c r="I92">
        <v>63.957899859999998</v>
      </c>
      <c r="J92">
        <v>3.9584516110000001</v>
      </c>
      <c r="K92">
        <v>2.5076341599999998</v>
      </c>
      <c r="L92">
        <v>17.47926155</v>
      </c>
      <c r="M92">
        <v>7.7613696150000004</v>
      </c>
      <c r="N92">
        <v>1.0071225E-2</v>
      </c>
      <c r="O92">
        <v>2.4179900000000001E-4</v>
      </c>
      <c r="P92">
        <v>0</v>
      </c>
      <c r="Q92">
        <v>0</v>
      </c>
      <c r="R92" s="1">
        <v>3.8299999999999999E-4</v>
      </c>
      <c r="S92">
        <v>0</v>
      </c>
      <c r="T92">
        <v>0</v>
      </c>
      <c r="U92">
        <v>0</v>
      </c>
      <c r="V92">
        <v>0</v>
      </c>
      <c r="W92" s="1">
        <v>4.51E-6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2.4856862E-2</v>
      </c>
      <c r="AF92">
        <v>0</v>
      </c>
      <c r="AG92">
        <v>0</v>
      </c>
      <c r="AH92">
        <v>0</v>
      </c>
      <c r="AI92">
        <v>0</v>
      </c>
      <c r="AJ92">
        <v>4.4465729999999997E-3</v>
      </c>
      <c r="AK92">
        <v>0</v>
      </c>
      <c r="AL92">
        <v>0</v>
      </c>
      <c r="AM92">
        <v>0</v>
      </c>
      <c r="AN92">
        <v>104.98199</v>
      </c>
      <c r="AO92">
        <v>4270.1860999999999</v>
      </c>
    </row>
    <row r="93" spans="1:41">
      <c r="A93">
        <v>1853</v>
      </c>
      <c r="B93" s="2">
        <v>5.9238817999999999E-2</v>
      </c>
      <c r="C93">
        <v>0.71141563600000002</v>
      </c>
      <c r="D93">
        <v>43.884359629999999</v>
      </c>
      <c r="E93">
        <v>0.38010970900000002</v>
      </c>
      <c r="F93">
        <v>2.3264206160000001</v>
      </c>
      <c r="G93">
        <v>2326.4206159999999</v>
      </c>
      <c r="H93">
        <v>400.3388041</v>
      </c>
      <c r="I93">
        <v>64.445554180000002</v>
      </c>
      <c r="J93">
        <v>3.9683262350000001</v>
      </c>
      <c r="K93">
        <v>2.527811743</v>
      </c>
      <c r="L93">
        <v>17.658489880000001</v>
      </c>
      <c r="M93">
        <v>7.8179188100000001</v>
      </c>
      <c r="N93">
        <v>1.0071225E-2</v>
      </c>
      <c r="O93">
        <v>2.4278E-4</v>
      </c>
      <c r="P93">
        <v>0</v>
      </c>
      <c r="Q93">
        <v>0</v>
      </c>
      <c r="R93" s="1">
        <v>3.8699999999999997E-4</v>
      </c>
      <c r="S93">
        <v>0</v>
      </c>
      <c r="T93">
        <v>0</v>
      </c>
      <c r="U93">
        <v>0</v>
      </c>
      <c r="V93">
        <v>0</v>
      </c>
      <c r="W93" s="1">
        <v>4.5499999999999996E-6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2.4856862E-2</v>
      </c>
      <c r="AF93">
        <v>0</v>
      </c>
      <c r="AG93">
        <v>0</v>
      </c>
      <c r="AH93">
        <v>0</v>
      </c>
      <c r="AI93">
        <v>0</v>
      </c>
      <c r="AJ93">
        <v>4.4465729999999997E-3</v>
      </c>
      <c r="AK93">
        <v>0</v>
      </c>
      <c r="AL93">
        <v>0</v>
      </c>
      <c r="AM93">
        <v>0</v>
      </c>
      <c r="AN93">
        <v>104.9693</v>
      </c>
      <c r="AO93">
        <v>4269.5191000000004</v>
      </c>
    </row>
    <row r="94" spans="1:41">
      <c r="A94">
        <v>1854</v>
      </c>
      <c r="B94" s="2">
        <v>6.9583363999999995E-2</v>
      </c>
      <c r="C94">
        <v>0.71751109099999999</v>
      </c>
      <c r="D94">
        <v>44.809079060000002</v>
      </c>
      <c r="E94">
        <v>0.388118038</v>
      </c>
      <c r="F94">
        <v>2.5351581950000002</v>
      </c>
      <c r="G94">
        <v>2535.158195</v>
      </c>
      <c r="H94">
        <v>413.39913150000001</v>
      </c>
      <c r="I94">
        <v>66.794695219999994</v>
      </c>
      <c r="J94">
        <v>4.0863741329999996</v>
      </c>
      <c r="K94">
        <v>2.610048543</v>
      </c>
      <c r="L94">
        <v>18.340431330000001</v>
      </c>
      <c r="M94">
        <v>7.9955861620000004</v>
      </c>
      <c r="N94">
        <v>1.0071225E-2</v>
      </c>
      <c r="O94">
        <v>2.4405600000000001E-4</v>
      </c>
      <c r="P94">
        <v>0</v>
      </c>
      <c r="Q94">
        <v>0</v>
      </c>
      <c r="R94" s="1">
        <v>3.8999999999999999E-4</v>
      </c>
      <c r="S94">
        <v>0</v>
      </c>
      <c r="T94">
        <v>0</v>
      </c>
      <c r="U94">
        <v>0</v>
      </c>
      <c r="V94">
        <v>0</v>
      </c>
      <c r="W94" s="1">
        <v>4.5800000000000002E-6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2.4856862E-2</v>
      </c>
      <c r="AF94">
        <v>0</v>
      </c>
      <c r="AG94">
        <v>0</v>
      </c>
      <c r="AH94">
        <v>0</v>
      </c>
      <c r="AI94">
        <v>0</v>
      </c>
      <c r="AJ94">
        <v>4.4465729999999997E-3</v>
      </c>
      <c r="AK94">
        <v>0</v>
      </c>
      <c r="AL94">
        <v>0</v>
      </c>
      <c r="AM94">
        <v>0</v>
      </c>
      <c r="AN94">
        <v>104.9226</v>
      </c>
      <c r="AO94">
        <v>4267.0640999999996</v>
      </c>
    </row>
    <row r="95" spans="1:41">
      <c r="A95">
        <v>1855</v>
      </c>
      <c r="B95" s="2">
        <v>7.0954364000000006E-2</v>
      </c>
      <c r="C95">
        <v>0.721041818</v>
      </c>
      <c r="D95">
        <v>44.957053899999998</v>
      </c>
      <c r="E95">
        <v>0.39515493099999999</v>
      </c>
      <c r="F95">
        <v>2.5318820710000001</v>
      </c>
      <c r="G95">
        <v>2531.882071</v>
      </c>
      <c r="H95">
        <v>408.11045389999998</v>
      </c>
      <c r="I95">
        <v>65.651563980000006</v>
      </c>
      <c r="J95">
        <v>4.0716572160000002</v>
      </c>
      <c r="K95">
        <v>2.5932643130000002</v>
      </c>
      <c r="L95">
        <v>17.991648600000001</v>
      </c>
      <c r="M95">
        <v>7.9126504879999997</v>
      </c>
      <c r="N95">
        <v>1.0070485000000001E-2</v>
      </c>
      <c r="O95">
        <v>2.4547799999999998E-4</v>
      </c>
      <c r="P95">
        <v>0</v>
      </c>
      <c r="Q95">
        <v>0</v>
      </c>
      <c r="R95" s="1">
        <v>3.9500000000000001E-4</v>
      </c>
      <c r="S95">
        <v>0</v>
      </c>
      <c r="T95">
        <v>0</v>
      </c>
      <c r="U95">
        <v>0</v>
      </c>
      <c r="V95">
        <v>0</v>
      </c>
      <c r="W95" s="1">
        <v>4.6199999999999998E-6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2.4856862E-2</v>
      </c>
      <c r="AF95">
        <v>0</v>
      </c>
      <c r="AG95">
        <v>0</v>
      </c>
      <c r="AH95">
        <v>0</v>
      </c>
      <c r="AI95">
        <v>0</v>
      </c>
      <c r="AJ95">
        <v>4.4465729999999997E-3</v>
      </c>
      <c r="AK95">
        <v>0</v>
      </c>
      <c r="AL95">
        <v>0</v>
      </c>
      <c r="AM95">
        <v>0</v>
      </c>
      <c r="AN95">
        <v>104.95064000000001</v>
      </c>
      <c r="AO95">
        <v>4268.5384999999997</v>
      </c>
    </row>
    <row r="96" spans="1:41">
      <c r="A96">
        <v>1856</v>
      </c>
      <c r="B96" s="2">
        <v>7.5625091000000005E-2</v>
      </c>
      <c r="C96">
        <v>0.72983536400000004</v>
      </c>
      <c r="D96">
        <v>45.321473230000002</v>
      </c>
      <c r="E96">
        <v>0.401213616</v>
      </c>
      <c r="F96">
        <v>2.5983233499999998</v>
      </c>
      <c r="G96">
        <v>2598.3233500000001</v>
      </c>
      <c r="H96">
        <v>404.85491669999999</v>
      </c>
      <c r="I96">
        <v>65.042534700000004</v>
      </c>
      <c r="J96">
        <v>3.941501863</v>
      </c>
      <c r="K96">
        <v>2.5734300069999998</v>
      </c>
      <c r="L96">
        <v>17.954118050000002</v>
      </c>
      <c r="M96">
        <v>7.9462084539999998</v>
      </c>
      <c r="N96">
        <v>1.0071963999999999E-2</v>
      </c>
      <c r="O96">
        <v>2.4704600000000001E-4</v>
      </c>
      <c r="P96">
        <v>0</v>
      </c>
      <c r="Q96">
        <v>0</v>
      </c>
      <c r="R96" s="1">
        <v>3.9800000000000002E-4</v>
      </c>
      <c r="S96">
        <v>0</v>
      </c>
      <c r="T96">
        <v>0</v>
      </c>
      <c r="U96">
        <v>0</v>
      </c>
      <c r="V96">
        <v>0</v>
      </c>
      <c r="W96" s="1">
        <v>4.6500000000000004E-6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2.4856862E-2</v>
      </c>
      <c r="AF96">
        <v>0</v>
      </c>
      <c r="AG96">
        <v>0</v>
      </c>
      <c r="AH96">
        <v>0</v>
      </c>
      <c r="AI96">
        <v>0</v>
      </c>
      <c r="AJ96">
        <v>4.4465729999999997E-3</v>
      </c>
      <c r="AK96">
        <v>0</v>
      </c>
      <c r="AL96">
        <v>0</v>
      </c>
      <c r="AM96">
        <v>0</v>
      </c>
      <c r="AN96">
        <v>104.92886</v>
      </c>
      <c r="AO96">
        <v>4267.3933999999999</v>
      </c>
    </row>
    <row r="97" spans="1:41">
      <c r="A97">
        <v>1857</v>
      </c>
      <c r="B97" s="2">
        <v>7.6333364000000001E-2</v>
      </c>
      <c r="C97">
        <v>0.73633063600000004</v>
      </c>
      <c r="D97">
        <v>46.013006939999997</v>
      </c>
      <c r="E97">
        <v>0.40752619000000001</v>
      </c>
      <c r="F97">
        <v>2.6469962869999999</v>
      </c>
      <c r="G97">
        <v>2646.9962869999999</v>
      </c>
      <c r="H97">
        <v>414.67319179999998</v>
      </c>
      <c r="I97">
        <v>66.727798770000007</v>
      </c>
      <c r="J97">
        <v>4.1591410069999997</v>
      </c>
      <c r="K97">
        <v>2.636452577</v>
      </c>
      <c r="L97">
        <v>18.291565649999999</v>
      </c>
      <c r="M97">
        <v>8.0030484869999992</v>
      </c>
      <c r="N97">
        <v>1.0071225E-2</v>
      </c>
      <c r="O97">
        <v>2.4876E-4</v>
      </c>
      <c r="P97">
        <v>0</v>
      </c>
      <c r="Q97">
        <v>0</v>
      </c>
      <c r="R97" s="1">
        <v>4.0299999999999998E-4</v>
      </c>
      <c r="S97">
        <v>0</v>
      </c>
      <c r="T97">
        <v>0</v>
      </c>
      <c r="U97">
        <v>0</v>
      </c>
      <c r="V97">
        <v>0</v>
      </c>
      <c r="W97" s="1">
        <v>4.69E-6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2.4856862E-2</v>
      </c>
      <c r="AF97">
        <v>0</v>
      </c>
      <c r="AG97">
        <v>0</v>
      </c>
      <c r="AH97">
        <v>0</v>
      </c>
      <c r="AI97">
        <v>0</v>
      </c>
      <c r="AJ97">
        <v>4.4465729999999997E-3</v>
      </c>
      <c r="AK97">
        <v>0</v>
      </c>
      <c r="AL97">
        <v>0</v>
      </c>
      <c r="AM97">
        <v>0</v>
      </c>
      <c r="AN97">
        <v>104.94976</v>
      </c>
      <c r="AO97">
        <v>4268.4921999999997</v>
      </c>
    </row>
    <row r="98" spans="1:41">
      <c r="A98">
        <v>1858</v>
      </c>
      <c r="B98" s="2">
        <v>7.7501182000000002E-2</v>
      </c>
      <c r="C98">
        <v>0.74489127300000002</v>
      </c>
      <c r="D98">
        <v>46.540577290000002</v>
      </c>
      <c r="E98">
        <v>0.412517456</v>
      </c>
      <c r="F98">
        <v>2.6848534179999999</v>
      </c>
      <c r="G98">
        <v>2684.8534180000001</v>
      </c>
      <c r="H98">
        <v>419.01402359999997</v>
      </c>
      <c r="I98">
        <v>67.470603760000003</v>
      </c>
      <c r="J98">
        <v>4.2408724849999997</v>
      </c>
      <c r="K98">
        <v>2.6601226420000001</v>
      </c>
      <c r="L98">
        <v>18.479276299999999</v>
      </c>
      <c r="M98">
        <v>8.0490716490000001</v>
      </c>
      <c r="N98">
        <v>1.0071225E-2</v>
      </c>
      <c r="O98">
        <v>2.5062000000000001E-4</v>
      </c>
      <c r="P98">
        <v>0</v>
      </c>
      <c r="Q98">
        <v>0</v>
      </c>
      <c r="R98" s="1">
        <v>4.0700000000000003E-4</v>
      </c>
      <c r="S98">
        <v>0</v>
      </c>
      <c r="T98">
        <v>0</v>
      </c>
      <c r="U98">
        <v>0</v>
      </c>
      <c r="V98">
        <v>0</v>
      </c>
      <c r="W98" s="1">
        <v>4.7299999999999996E-6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2.4856862E-2</v>
      </c>
      <c r="AF98">
        <v>0</v>
      </c>
      <c r="AG98">
        <v>0</v>
      </c>
      <c r="AH98">
        <v>0</v>
      </c>
      <c r="AI98">
        <v>0</v>
      </c>
      <c r="AJ98">
        <v>4.4465729999999997E-3</v>
      </c>
      <c r="AK98">
        <v>0</v>
      </c>
      <c r="AL98">
        <v>0</v>
      </c>
      <c r="AM98">
        <v>0</v>
      </c>
      <c r="AN98">
        <v>104.93987</v>
      </c>
      <c r="AO98">
        <v>4267.9722000000002</v>
      </c>
    </row>
    <row r="99" spans="1:41">
      <c r="A99">
        <v>1859</v>
      </c>
      <c r="B99" s="2">
        <v>8.2175999999999999E-2</v>
      </c>
      <c r="C99">
        <v>0.75295199999999995</v>
      </c>
      <c r="D99">
        <v>46.94962615</v>
      </c>
      <c r="E99">
        <v>0.41699740800000001</v>
      </c>
      <c r="F99">
        <v>2.7653515039999998</v>
      </c>
      <c r="G99">
        <v>2765.3515040000002</v>
      </c>
      <c r="H99">
        <v>416.29974850000002</v>
      </c>
      <c r="I99">
        <v>66.956947339999999</v>
      </c>
      <c r="J99">
        <v>4.1197107290000003</v>
      </c>
      <c r="K99">
        <v>2.6482032499999999</v>
      </c>
      <c r="L99">
        <v>18.449505980000001</v>
      </c>
      <c r="M99">
        <v>8.0834631199999993</v>
      </c>
      <c r="N99">
        <v>1.0071225E-2</v>
      </c>
      <c r="O99">
        <v>2.5262599999999999E-4</v>
      </c>
      <c r="P99">
        <v>0</v>
      </c>
      <c r="Q99">
        <v>0</v>
      </c>
      <c r="R99" s="1">
        <v>4.0999999999999999E-4</v>
      </c>
      <c r="S99">
        <v>0</v>
      </c>
      <c r="T99">
        <v>0</v>
      </c>
      <c r="U99">
        <v>0</v>
      </c>
      <c r="V99">
        <v>0</v>
      </c>
      <c r="W99" s="1">
        <v>4.7600000000000002E-6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2.4856862E-2</v>
      </c>
      <c r="AF99">
        <v>0</v>
      </c>
      <c r="AG99">
        <v>0</v>
      </c>
      <c r="AH99">
        <v>0</v>
      </c>
      <c r="AI99">
        <v>0</v>
      </c>
      <c r="AJ99">
        <v>4.4465729999999997E-3</v>
      </c>
      <c r="AK99">
        <v>0</v>
      </c>
      <c r="AL99">
        <v>0</v>
      </c>
      <c r="AM99">
        <v>0</v>
      </c>
      <c r="AN99">
        <v>104.91443</v>
      </c>
      <c r="AO99">
        <v>4266.6350000000002</v>
      </c>
    </row>
    <row r="100" spans="1:41">
      <c r="A100">
        <v>1860</v>
      </c>
      <c r="B100" s="2">
        <v>9.0174818000000004E-2</v>
      </c>
      <c r="C100">
        <v>0.72267409100000002</v>
      </c>
      <c r="D100">
        <v>47.376140229999997</v>
      </c>
      <c r="E100">
        <v>0.42075257799999999</v>
      </c>
      <c r="F100">
        <v>2.898377784</v>
      </c>
      <c r="G100">
        <v>2898.3777839999998</v>
      </c>
      <c r="H100">
        <v>416.0639966</v>
      </c>
      <c r="I100">
        <v>66.849534930000004</v>
      </c>
      <c r="J100">
        <v>4.0609762629999997</v>
      </c>
      <c r="K100">
        <v>2.6484047309999998</v>
      </c>
      <c r="L100">
        <v>18.520468000000001</v>
      </c>
      <c r="M100">
        <v>8.1269691949999991</v>
      </c>
      <c r="N100">
        <v>1.0810676E-2</v>
      </c>
      <c r="O100">
        <v>2.5477900000000001E-4</v>
      </c>
      <c r="P100">
        <v>0</v>
      </c>
      <c r="Q100">
        <v>0</v>
      </c>
      <c r="R100" s="1">
        <v>4.1399999999999998E-4</v>
      </c>
      <c r="S100">
        <v>0</v>
      </c>
      <c r="T100">
        <v>0</v>
      </c>
      <c r="U100">
        <v>0</v>
      </c>
      <c r="V100">
        <v>0</v>
      </c>
      <c r="W100" s="1">
        <v>4.7899999999999999E-6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2.4856862E-2</v>
      </c>
      <c r="AF100">
        <v>0</v>
      </c>
      <c r="AG100">
        <v>0</v>
      </c>
      <c r="AH100">
        <v>0</v>
      </c>
      <c r="AI100">
        <v>0</v>
      </c>
      <c r="AJ100">
        <v>4.4465729999999997E-3</v>
      </c>
      <c r="AK100">
        <v>0</v>
      </c>
      <c r="AL100">
        <v>0</v>
      </c>
      <c r="AM100">
        <v>0</v>
      </c>
      <c r="AN100">
        <v>104.89112</v>
      </c>
      <c r="AO100">
        <v>4265.4096</v>
      </c>
    </row>
    <row r="101" spans="1:41">
      <c r="A101">
        <v>1861</v>
      </c>
      <c r="B101" s="2">
        <v>9.4836818000000003E-2</v>
      </c>
      <c r="C101">
        <v>0.68856545499999999</v>
      </c>
      <c r="D101">
        <v>48.234686699999997</v>
      </c>
      <c r="E101">
        <v>0.42335985999999998</v>
      </c>
      <c r="F101">
        <v>2.9712788429999999</v>
      </c>
      <c r="G101">
        <v>2971.2788430000001</v>
      </c>
      <c r="H101">
        <v>417.24413720000001</v>
      </c>
      <c r="I101">
        <v>66.885755509999996</v>
      </c>
      <c r="J101">
        <v>4.1612129879999999</v>
      </c>
      <c r="K101">
        <v>2.6702686629999999</v>
      </c>
      <c r="L101">
        <v>18.43711983</v>
      </c>
      <c r="M101">
        <v>8.11764112</v>
      </c>
      <c r="N101">
        <v>1.0810691000000001E-2</v>
      </c>
      <c r="O101">
        <v>2.5707799999999999E-4</v>
      </c>
      <c r="P101">
        <v>0</v>
      </c>
      <c r="Q101">
        <v>0</v>
      </c>
      <c r="R101" s="1">
        <v>4.1899999999999999E-4</v>
      </c>
      <c r="S101">
        <v>0</v>
      </c>
      <c r="T101">
        <v>0</v>
      </c>
      <c r="U101">
        <v>0</v>
      </c>
      <c r="V101">
        <v>0</v>
      </c>
      <c r="W101" s="1">
        <v>4.8300000000000003E-6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2.4856862E-2</v>
      </c>
      <c r="AF101">
        <v>0</v>
      </c>
      <c r="AG101">
        <v>0</v>
      </c>
      <c r="AH101">
        <v>0</v>
      </c>
      <c r="AI101">
        <v>0</v>
      </c>
      <c r="AJ101">
        <v>4.4465729999999997E-3</v>
      </c>
      <c r="AK101">
        <v>0</v>
      </c>
      <c r="AL101">
        <v>0</v>
      </c>
      <c r="AM101">
        <v>0</v>
      </c>
      <c r="AN101">
        <v>104.94268</v>
      </c>
      <c r="AO101">
        <v>4268.1198000000004</v>
      </c>
    </row>
    <row r="102" spans="1:41">
      <c r="A102">
        <v>1862</v>
      </c>
      <c r="B102" s="2">
        <v>9.6560999999999994E-2</v>
      </c>
      <c r="C102">
        <v>0.68310272699999997</v>
      </c>
      <c r="D102">
        <v>49.13056212</v>
      </c>
      <c r="E102">
        <v>0.425968395</v>
      </c>
      <c r="F102">
        <v>2.976388043</v>
      </c>
      <c r="G102">
        <v>2976.3880429999999</v>
      </c>
      <c r="H102">
        <v>414.16280660000001</v>
      </c>
      <c r="I102">
        <v>66.358960159999995</v>
      </c>
      <c r="J102">
        <v>4.0424493589999999</v>
      </c>
      <c r="K102">
        <v>2.648564983</v>
      </c>
      <c r="L102">
        <v>18.41589321</v>
      </c>
      <c r="M102">
        <v>8.1684910360000007</v>
      </c>
      <c r="N102">
        <v>1.0071254E-2</v>
      </c>
      <c r="O102">
        <v>2.59523E-4</v>
      </c>
      <c r="P102">
        <v>0</v>
      </c>
      <c r="Q102">
        <v>0</v>
      </c>
      <c r="R102" s="1">
        <v>4.2299999999999998E-4</v>
      </c>
      <c r="S102">
        <v>0</v>
      </c>
      <c r="T102">
        <v>0</v>
      </c>
      <c r="U102">
        <v>0</v>
      </c>
      <c r="V102">
        <v>0</v>
      </c>
      <c r="W102" s="1">
        <v>4.87E-6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2.4856862E-2</v>
      </c>
      <c r="AF102">
        <v>0</v>
      </c>
      <c r="AG102">
        <v>0</v>
      </c>
      <c r="AH102">
        <v>0</v>
      </c>
      <c r="AI102">
        <v>0</v>
      </c>
      <c r="AJ102">
        <v>4.4465729999999997E-3</v>
      </c>
      <c r="AK102">
        <v>0</v>
      </c>
      <c r="AL102">
        <v>0</v>
      </c>
      <c r="AM102">
        <v>0</v>
      </c>
      <c r="AN102">
        <v>104.93302</v>
      </c>
      <c r="AO102">
        <v>4267.6120000000001</v>
      </c>
    </row>
    <row r="103" spans="1:41">
      <c r="A103">
        <v>1863</v>
      </c>
      <c r="B103" s="2">
        <v>0.103052455</v>
      </c>
      <c r="C103">
        <v>0.68313627300000002</v>
      </c>
      <c r="D103">
        <v>49.710222530000003</v>
      </c>
      <c r="E103">
        <v>0.42843268299999998</v>
      </c>
      <c r="F103">
        <v>3.0644469070000002</v>
      </c>
      <c r="G103">
        <v>3064.446907</v>
      </c>
      <c r="H103">
        <v>408.12241940000001</v>
      </c>
      <c r="I103">
        <v>65.009635399999993</v>
      </c>
      <c r="J103">
        <v>3.9715193559999999</v>
      </c>
      <c r="K103">
        <v>2.6292695140000002</v>
      </c>
      <c r="L103">
        <v>18.091411010000002</v>
      </c>
      <c r="M103">
        <v>8.1271365860000007</v>
      </c>
      <c r="N103">
        <v>1.0071254E-2</v>
      </c>
      <c r="O103">
        <v>2.6211499999999999E-4</v>
      </c>
      <c r="P103">
        <v>0</v>
      </c>
      <c r="Q103">
        <v>0</v>
      </c>
      <c r="R103" s="1">
        <v>4.2700000000000002E-4</v>
      </c>
      <c r="S103">
        <v>0</v>
      </c>
      <c r="T103">
        <v>0</v>
      </c>
      <c r="U103">
        <v>0</v>
      </c>
      <c r="V103">
        <v>0</v>
      </c>
      <c r="W103" s="1">
        <v>4.9100000000000004E-6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2.4856862E-2</v>
      </c>
      <c r="AF103">
        <v>0</v>
      </c>
      <c r="AG103">
        <v>0</v>
      </c>
      <c r="AH103">
        <v>0</v>
      </c>
      <c r="AI103">
        <v>0</v>
      </c>
      <c r="AJ103">
        <v>4.4465729999999997E-3</v>
      </c>
      <c r="AK103">
        <v>0</v>
      </c>
      <c r="AL103">
        <v>0</v>
      </c>
      <c r="AM103">
        <v>0</v>
      </c>
      <c r="AN103">
        <v>104.9509</v>
      </c>
      <c r="AO103">
        <v>4268.5519999999997</v>
      </c>
    </row>
    <row r="104" spans="1:41">
      <c r="A104">
        <v>1864</v>
      </c>
      <c r="B104" s="2">
        <v>0.111024545</v>
      </c>
      <c r="C104">
        <v>0.67420936399999998</v>
      </c>
      <c r="D104">
        <v>50.660324729999999</v>
      </c>
      <c r="E104">
        <v>0.43101419600000002</v>
      </c>
      <c r="F104">
        <v>3.193218259</v>
      </c>
      <c r="G104">
        <v>3193.2182590000002</v>
      </c>
      <c r="H104">
        <v>411.33106429999998</v>
      </c>
      <c r="I104">
        <v>65.399066640000001</v>
      </c>
      <c r="J104">
        <v>4.0874587260000004</v>
      </c>
      <c r="K104">
        <v>2.6677556340000002</v>
      </c>
      <c r="L104">
        <v>18.093817300000001</v>
      </c>
      <c r="M104">
        <v>8.1423457110000008</v>
      </c>
      <c r="N104">
        <v>1.0071254E-2</v>
      </c>
      <c r="O104">
        <v>2.6485199999999999E-4</v>
      </c>
      <c r="P104">
        <v>0</v>
      </c>
      <c r="Q104">
        <v>0</v>
      </c>
      <c r="R104" s="1">
        <v>4.3100000000000001E-4</v>
      </c>
      <c r="S104">
        <v>0</v>
      </c>
      <c r="T104">
        <v>0</v>
      </c>
      <c r="U104">
        <v>0</v>
      </c>
      <c r="V104">
        <v>0</v>
      </c>
      <c r="W104" s="1">
        <v>4.9400000000000001E-6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2.4856862E-2</v>
      </c>
      <c r="AF104">
        <v>0</v>
      </c>
      <c r="AG104">
        <v>0</v>
      </c>
      <c r="AH104">
        <v>0</v>
      </c>
      <c r="AI104">
        <v>0</v>
      </c>
      <c r="AJ104">
        <v>4.4465729999999997E-3</v>
      </c>
      <c r="AK104">
        <v>0</v>
      </c>
      <c r="AL104">
        <v>0</v>
      </c>
      <c r="AM104">
        <v>0</v>
      </c>
      <c r="AN104">
        <v>104.94467</v>
      </c>
      <c r="AO104">
        <v>4268.2246999999998</v>
      </c>
    </row>
    <row r="105" spans="1:41">
      <c r="A105">
        <v>1865</v>
      </c>
      <c r="B105" s="2">
        <v>0.117901909</v>
      </c>
      <c r="C105">
        <v>0.66631499999999999</v>
      </c>
      <c r="D105">
        <v>51.980075100000001</v>
      </c>
      <c r="E105">
        <v>0.43343877200000003</v>
      </c>
      <c r="F105">
        <v>3.3270801759999999</v>
      </c>
      <c r="G105">
        <v>3327.0801759999999</v>
      </c>
      <c r="H105">
        <v>420.48900500000002</v>
      </c>
      <c r="I105">
        <v>67.103473510000001</v>
      </c>
      <c r="J105">
        <v>4.1576614669999996</v>
      </c>
      <c r="K105">
        <v>2.720201066</v>
      </c>
      <c r="L105">
        <v>18.666568380000001</v>
      </c>
      <c r="M105">
        <v>8.2958521699999999</v>
      </c>
      <c r="N105">
        <v>1.0810706E-2</v>
      </c>
      <c r="O105">
        <v>2.6773600000000003E-4</v>
      </c>
      <c r="P105">
        <v>0</v>
      </c>
      <c r="Q105">
        <v>0</v>
      </c>
      <c r="R105" s="1">
        <v>4.35E-4</v>
      </c>
      <c r="S105">
        <v>0</v>
      </c>
      <c r="T105">
        <v>0</v>
      </c>
      <c r="U105">
        <v>0</v>
      </c>
      <c r="V105">
        <v>0</v>
      </c>
      <c r="W105" s="1">
        <v>4.9799999999999998E-6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2.4856862E-2</v>
      </c>
      <c r="AF105">
        <v>0</v>
      </c>
      <c r="AG105">
        <v>0</v>
      </c>
      <c r="AH105">
        <v>0</v>
      </c>
      <c r="AI105">
        <v>0</v>
      </c>
      <c r="AJ105">
        <v>4.4465729999999997E-3</v>
      </c>
      <c r="AK105">
        <v>0</v>
      </c>
      <c r="AL105">
        <v>0</v>
      </c>
      <c r="AM105">
        <v>0</v>
      </c>
      <c r="AN105">
        <v>104.93017</v>
      </c>
      <c r="AO105">
        <v>4267.4623000000001</v>
      </c>
    </row>
    <row r="106" spans="1:41">
      <c r="A106">
        <v>1866</v>
      </c>
      <c r="B106" s="2">
        <v>0.121628182</v>
      </c>
      <c r="C106">
        <v>0.663517091</v>
      </c>
      <c r="D106">
        <v>52.746992929999998</v>
      </c>
      <c r="E106">
        <v>0.435744776</v>
      </c>
      <c r="F106">
        <v>3.3882580779999998</v>
      </c>
      <c r="G106">
        <v>3388.2580779999998</v>
      </c>
      <c r="H106">
        <v>417.10118490000002</v>
      </c>
      <c r="I106">
        <v>66.375281560000005</v>
      </c>
      <c r="J106">
        <v>4.1336711780000002</v>
      </c>
      <c r="K106">
        <v>2.7102983369999998</v>
      </c>
      <c r="L106">
        <v>18.394680189999999</v>
      </c>
      <c r="M106">
        <v>8.2884522189999998</v>
      </c>
      <c r="N106">
        <v>1.0810719999999999E-2</v>
      </c>
      <c r="O106">
        <v>2.7076599999999998E-4</v>
      </c>
      <c r="P106">
        <v>0</v>
      </c>
      <c r="Q106">
        <v>0</v>
      </c>
      <c r="R106" s="1">
        <v>4.3899999999999999E-4</v>
      </c>
      <c r="S106">
        <v>0</v>
      </c>
      <c r="T106">
        <v>0</v>
      </c>
      <c r="U106">
        <v>0</v>
      </c>
      <c r="V106">
        <v>0</v>
      </c>
      <c r="W106" s="1">
        <v>5.0100000000000003E-6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2.4856862E-2</v>
      </c>
      <c r="AF106">
        <v>0</v>
      </c>
      <c r="AG106">
        <v>0</v>
      </c>
      <c r="AH106">
        <v>0</v>
      </c>
      <c r="AI106">
        <v>0</v>
      </c>
      <c r="AJ106">
        <v>4.4465729999999997E-3</v>
      </c>
      <c r="AK106">
        <v>0</v>
      </c>
      <c r="AL106">
        <v>0</v>
      </c>
      <c r="AM106">
        <v>0</v>
      </c>
      <c r="AN106">
        <v>104.92398</v>
      </c>
      <c r="AO106">
        <v>4267.1368000000002</v>
      </c>
    </row>
    <row r="107" spans="1:41">
      <c r="A107">
        <v>1867</v>
      </c>
      <c r="B107" s="2">
        <v>0.130313182</v>
      </c>
      <c r="C107">
        <v>0.663883636</v>
      </c>
      <c r="D107">
        <v>53.94102178</v>
      </c>
      <c r="E107">
        <v>0.43821064900000001</v>
      </c>
      <c r="F107">
        <v>3.5654355350000002</v>
      </c>
      <c r="G107">
        <v>3565.4355350000001</v>
      </c>
      <c r="H107">
        <v>424.29697529999999</v>
      </c>
      <c r="I107">
        <v>67.660264490000003</v>
      </c>
      <c r="J107">
        <v>4.2311809609999997</v>
      </c>
      <c r="K107">
        <v>2.7610226710000001</v>
      </c>
      <c r="L107">
        <v>18.768356170000001</v>
      </c>
      <c r="M107">
        <v>8.3910507889999995</v>
      </c>
      <c r="N107">
        <v>1.0070544000000001E-2</v>
      </c>
      <c r="O107">
        <v>2.73942E-4</v>
      </c>
      <c r="P107">
        <v>0</v>
      </c>
      <c r="Q107">
        <v>0</v>
      </c>
      <c r="R107" s="1">
        <v>4.4299999999999998E-4</v>
      </c>
      <c r="S107">
        <v>0</v>
      </c>
      <c r="T107">
        <v>0</v>
      </c>
      <c r="U107">
        <v>0</v>
      </c>
      <c r="V107">
        <v>0</v>
      </c>
      <c r="W107" s="1">
        <v>5.0499999999999999E-6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2.4856862E-2</v>
      </c>
      <c r="AF107">
        <v>0</v>
      </c>
      <c r="AG107">
        <v>0</v>
      </c>
      <c r="AH107">
        <v>0</v>
      </c>
      <c r="AI107">
        <v>0</v>
      </c>
      <c r="AJ107">
        <v>4.4465729999999997E-3</v>
      </c>
      <c r="AK107">
        <v>0</v>
      </c>
      <c r="AL107">
        <v>0</v>
      </c>
      <c r="AM107">
        <v>0</v>
      </c>
      <c r="AN107">
        <v>104.93094000000001</v>
      </c>
      <c r="AO107">
        <v>4267.5025999999998</v>
      </c>
    </row>
    <row r="108" spans="1:41">
      <c r="A108">
        <v>1868</v>
      </c>
      <c r="B108" s="2">
        <v>0.13384172699999999</v>
      </c>
      <c r="C108">
        <v>0.659553273</v>
      </c>
      <c r="D108">
        <v>55.287673560000002</v>
      </c>
      <c r="E108">
        <v>0.44143425600000002</v>
      </c>
      <c r="F108">
        <v>3.6683087319999998</v>
      </c>
      <c r="G108">
        <v>3668.308732</v>
      </c>
      <c r="H108">
        <v>434.93022830000001</v>
      </c>
      <c r="I108">
        <v>69.647293809999994</v>
      </c>
      <c r="J108">
        <v>4.3633047349999998</v>
      </c>
      <c r="K108">
        <v>2.8251405620000001</v>
      </c>
      <c r="L108">
        <v>19.301247570000001</v>
      </c>
      <c r="M108">
        <v>8.5418125249999992</v>
      </c>
      <c r="N108">
        <v>1.0072022999999999E-2</v>
      </c>
      <c r="O108">
        <v>2.7726500000000001E-4</v>
      </c>
      <c r="P108">
        <v>0</v>
      </c>
      <c r="Q108">
        <v>0</v>
      </c>
      <c r="R108" s="1">
        <v>4.4700000000000002E-4</v>
      </c>
      <c r="S108">
        <v>0</v>
      </c>
      <c r="T108">
        <v>0</v>
      </c>
      <c r="U108">
        <v>0</v>
      </c>
      <c r="V108">
        <v>0</v>
      </c>
      <c r="W108" s="1">
        <v>5.0799999999999996E-6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2.4856862E-2</v>
      </c>
      <c r="AF108">
        <v>0</v>
      </c>
      <c r="AG108">
        <v>0</v>
      </c>
      <c r="AH108">
        <v>0</v>
      </c>
      <c r="AI108">
        <v>0</v>
      </c>
      <c r="AJ108">
        <v>4.4465729999999997E-3</v>
      </c>
      <c r="AK108">
        <v>0</v>
      </c>
      <c r="AL108">
        <v>0</v>
      </c>
      <c r="AM108">
        <v>0</v>
      </c>
      <c r="AN108">
        <v>104.89185999999999</v>
      </c>
      <c r="AO108">
        <v>4265.4483</v>
      </c>
    </row>
    <row r="109" spans="1:41">
      <c r="A109">
        <v>1869</v>
      </c>
      <c r="B109" s="2">
        <v>0.142126636</v>
      </c>
      <c r="C109">
        <v>0.65305800000000003</v>
      </c>
      <c r="D109">
        <v>55.833597279999999</v>
      </c>
      <c r="E109">
        <v>0.443908266</v>
      </c>
      <c r="F109">
        <v>3.791462745</v>
      </c>
      <c r="G109">
        <v>3791.4627449999998</v>
      </c>
      <c r="H109">
        <v>426.40361669999999</v>
      </c>
      <c r="I109">
        <v>67.929495590000002</v>
      </c>
      <c r="J109">
        <v>4.2453299539999998</v>
      </c>
      <c r="K109">
        <v>2.7850043169999998</v>
      </c>
      <c r="L109">
        <v>18.88882504</v>
      </c>
      <c r="M109">
        <v>8.4914622219999991</v>
      </c>
      <c r="N109">
        <v>1.0810735E-2</v>
      </c>
      <c r="O109">
        <v>2.8073399999999999E-4</v>
      </c>
      <c r="P109">
        <v>0</v>
      </c>
      <c r="Q109">
        <v>0</v>
      </c>
      <c r="R109" s="1">
        <v>4.5100000000000001E-4</v>
      </c>
      <c r="S109">
        <v>0</v>
      </c>
      <c r="T109">
        <v>0</v>
      </c>
      <c r="U109">
        <v>0</v>
      </c>
      <c r="V109">
        <v>0</v>
      </c>
      <c r="W109" s="1">
        <v>5.1200000000000001E-6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2.4856862E-2</v>
      </c>
      <c r="AF109">
        <v>0</v>
      </c>
      <c r="AG109">
        <v>0</v>
      </c>
      <c r="AH109">
        <v>0</v>
      </c>
      <c r="AI109">
        <v>0</v>
      </c>
      <c r="AJ109">
        <v>4.4465729999999997E-3</v>
      </c>
      <c r="AK109">
        <v>0</v>
      </c>
      <c r="AL109">
        <v>0</v>
      </c>
      <c r="AM109">
        <v>0</v>
      </c>
      <c r="AN109">
        <v>104.93013999999999</v>
      </c>
      <c r="AO109">
        <v>4267.4609</v>
      </c>
    </row>
    <row r="110" spans="1:41">
      <c r="A110">
        <v>1870</v>
      </c>
      <c r="B110" s="2">
        <v>0.14523736400000001</v>
      </c>
      <c r="C110">
        <v>0.70172263599999996</v>
      </c>
      <c r="D110">
        <v>56.996592309999997</v>
      </c>
      <c r="E110">
        <v>0.44663996099999997</v>
      </c>
      <c r="F110">
        <v>3.887529335</v>
      </c>
      <c r="G110">
        <v>3887.5293350000002</v>
      </c>
      <c r="H110">
        <v>433.22876239999999</v>
      </c>
      <c r="I110">
        <v>69.121876940000007</v>
      </c>
      <c r="J110">
        <v>4.3234686499999997</v>
      </c>
      <c r="K110">
        <v>2.8312007819999998</v>
      </c>
      <c r="L110">
        <v>19.25812075</v>
      </c>
      <c r="M110">
        <v>8.5984903290000005</v>
      </c>
      <c r="N110">
        <v>1.0810749999999999E-2</v>
      </c>
      <c r="O110">
        <v>2.8434899999999998E-4</v>
      </c>
      <c r="P110">
        <v>0</v>
      </c>
      <c r="Q110">
        <v>0</v>
      </c>
      <c r="R110" s="1">
        <v>4.55E-4</v>
      </c>
      <c r="S110">
        <v>0</v>
      </c>
      <c r="T110">
        <v>0</v>
      </c>
      <c r="U110">
        <v>0</v>
      </c>
      <c r="V110">
        <v>0</v>
      </c>
      <c r="W110" s="1">
        <v>5.1499999999999998E-6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2.4856862E-2</v>
      </c>
      <c r="AF110">
        <v>0</v>
      </c>
      <c r="AG110">
        <v>0</v>
      </c>
      <c r="AH110">
        <v>0</v>
      </c>
      <c r="AI110">
        <v>0</v>
      </c>
      <c r="AJ110">
        <v>4.4465729999999997E-3</v>
      </c>
      <c r="AK110">
        <v>0</v>
      </c>
      <c r="AL110">
        <v>0</v>
      </c>
      <c r="AM110">
        <v>0</v>
      </c>
      <c r="AN110">
        <v>104.89317</v>
      </c>
      <c r="AO110">
        <v>4265.5173999999997</v>
      </c>
    </row>
    <row r="111" spans="1:41">
      <c r="A111">
        <v>1871</v>
      </c>
      <c r="B111" s="2">
        <v>0.15440263600000001</v>
      </c>
      <c r="C111">
        <v>0.73216718199999997</v>
      </c>
      <c r="D111">
        <v>57.574014220000002</v>
      </c>
      <c r="E111">
        <v>0.454335934</v>
      </c>
      <c r="F111">
        <v>4.016032279</v>
      </c>
      <c r="G111">
        <v>4016.032279</v>
      </c>
      <c r="H111">
        <v>425.16065129999998</v>
      </c>
      <c r="I111">
        <v>67.428623579999993</v>
      </c>
      <c r="J111">
        <v>4.2694040370000002</v>
      </c>
      <c r="K111">
        <v>2.7978303470000001</v>
      </c>
      <c r="L111">
        <v>18.761773770000001</v>
      </c>
      <c r="M111">
        <v>8.5395863389999995</v>
      </c>
      <c r="N111">
        <v>1.0071314E-2</v>
      </c>
      <c r="O111">
        <v>2.8811100000000002E-4</v>
      </c>
      <c r="P111">
        <v>0</v>
      </c>
      <c r="Q111">
        <v>0</v>
      </c>
      <c r="R111" s="1">
        <v>4.5899999999999999E-4</v>
      </c>
      <c r="S111">
        <v>0</v>
      </c>
      <c r="T111">
        <v>0</v>
      </c>
      <c r="U111">
        <v>0</v>
      </c>
      <c r="V111">
        <v>0</v>
      </c>
      <c r="W111" s="1">
        <v>5.1900000000000003E-6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2.4856862E-2</v>
      </c>
      <c r="AF111">
        <v>0</v>
      </c>
      <c r="AG111">
        <v>0</v>
      </c>
      <c r="AH111">
        <v>0</v>
      </c>
      <c r="AI111">
        <v>0</v>
      </c>
      <c r="AJ111">
        <v>4.4465729999999997E-3</v>
      </c>
      <c r="AK111">
        <v>0</v>
      </c>
      <c r="AL111">
        <v>0</v>
      </c>
      <c r="AM111">
        <v>0</v>
      </c>
      <c r="AN111">
        <v>104.92871</v>
      </c>
      <c r="AO111">
        <v>4267.3855999999996</v>
      </c>
    </row>
    <row r="112" spans="1:41">
      <c r="A112">
        <v>1872</v>
      </c>
      <c r="B112" s="2">
        <v>0.17082872700000001</v>
      </c>
      <c r="C112">
        <v>0.74742272700000001</v>
      </c>
      <c r="D112">
        <v>58.187105449999997</v>
      </c>
      <c r="E112">
        <v>0.47086262200000001</v>
      </c>
      <c r="F112">
        <v>4.2502569159999997</v>
      </c>
      <c r="G112">
        <v>4250.2569160000003</v>
      </c>
      <c r="H112">
        <v>417.7442734</v>
      </c>
      <c r="I112">
        <v>65.845537109999995</v>
      </c>
      <c r="J112">
        <v>4.1787098169999997</v>
      </c>
      <c r="K112">
        <v>2.771292694</v>
      </c>
      <c r="L112">
        <v>18.365341650000001</v>
      </c>
      <c r="M112">
        <v>8.5073752549999995</v>
      </c>
      <c r="N112">
        <v>1.0810765E-2</v>
      </c>
      <c r="O112">
        <v>2.9201900000000002E-4</v>
      </c>
      <c r="P112">
        <v>0</v>
      </c>
      <c r="Q112">
        <v>0</v>
      </c>
      <c r="R112" s="1">
        <v>4.6299999999999998E-4</v>
      </c>
      <c r="S112">
        <v>0</v>
      </c>
      <c r="T112">
        <v>0</v>
      </c>
      <c r="U112">
        <v>0</v>
      </c>
      <c r="V112">
        <v>0</v>
      </c>
      <c r="W112" s="1">
        <v>5.2299999999999999E-6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2.4856862E-2</v>
      </c>
      <c r="AF112">
        <v>0</v>
      </c>
      <c r="AG112">
        <v>0</v>
      </c>
      <c r="AH112">
        <v>0</v>
      </c>
      <c r="AI112">
        <v>0</v>
      </c>
      <c r="AJ112">
        <v>4.4465729999999997E-3</v>
      </c>
      <c r="AK112">
        <v>0</v>
      </c>
      <c r="AL112">
        <v>0</v>
      </c>
      <c r="AM112">
        <v>0</v>
      </c>
      <c r="AN112">
        <v>104.95075</v>
      </c>
      <c r="AO112">
        <v>4268.5441000000001</v>
      </c>
    </row>
    <row r="113" spans="1:41">
      <c r="A113">
        <v>1873</v>
      </c>
      <c r="B113" s="2">
        <v>0.18147790899999999</v>
      </c>
      <c r="C113">
        <v>0.76680845500000006</v>
      </c>
      <c r="D113">
        <v>59.62016165</v>
      </c>
      <c r="E113">
        <v>0.49389424999999998</v>
      </c>
      <c r="F113">
        <v>4.473449628</v>
      </c>
      <c r="G113">
        <v>4473.4496280000003</v>
      </c>
      <c r="H113">
        <v>429.28028899999998</v>
      </c>
      <c r="I113">
        <v>67.994370450000005</v>
      </c>
      <c r="J113">
        <v>4.3099873239999997</v>
      </c>
      <c r="K113">
        <v>2.8416338479999999</v>
      </c>
      <c r="L113">
        <v>18.937298899999998</v>
      </c>
      <c r="M113">
        <v>8.7002053890000006</v>
      </c>
      <c r="N113">
        <v>1.0810780000000001E-2</v>
      </c>
      <c r="O113">
        <v>2.96073E-4</v>
      </c>
      <c r="P113">
        <v>0</v>
      </c>
      <c r="Q113">
        <v>0</v>
      </c>
      <c r="R113" s="1">
        <v>4.6700000000000002E-4</v>
      </c>
      <c r="S113">
        <v>0</v>
      </c>
      <c r="T113">
        <v>0</v>
      </c>
      <c r="U113">
        <v>0</v>
      </c>
      <c r="V113">
        <v>0</v>
      </c>
      <c r="W113" s="1">
        <v>5.2599999999999996E-6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2.4856862E-2</v>
      </c>
      <c r="AF113">
        <v>0</v>
      </c>
      <c r="AG113">
        <v>0</v>
      </c>
      <c r="AH113">
        <v>0</v>
      </c>
      <c r="AI113">
        <v>0</v>
      </c>
      <c r="AJ113">
        <v>4.4465729999999997E-3</v>
      </c>
      <c r="AK113">
        <v>0</v>
      </c>
      <c r="AL113">
        <v>0</v>
      </c>
      <c r="AM113">
        <v>0</v>
      </c>
      <c r="AN113">
        <v>104.93223</v>
      </c>
      <c r="AO113">
        <v>4267.5704999999998</v>
      </c>
    </row>
    <row r="114" spans="1:41">
      <c r="A114">
        <v>1874</v>
      </c>
      <c r="B114" s="2">
        <v>0.169908273</v>
      </c>
      <c r="C114">
        <v>0.78073172700000004</v>
      </c>
      <c r="D114">
        <v>60.888500350000001</v>
      </c>
      <c r="E114">
        <v>0.52173581199999997</v>
      </c>
      <c r="F114">
        <v>4.3821765519999998</v>
      </c>
      <c r="G114">
        <v>4382.1765519999999</v>
      </c>
      <c r="H114">
        <v>435.80417999999997</v>
      </c>
      <c r="I114">
        <v>69.349080069999999</v>
      </c>
      <c r="J114">
        <v>4.3695969180000001</v>
      </c>
      <c r="K114">
        <v>2.8680589099999998</v>
      </c>
      <c r="L114">
        <v>19.304810719999999</v>
      </c>
      <c r="M114">
        <v>8.8542678929999994</v>
      </c>
      <c r="N114">
        <v>1.0810794E-2</v>
      </c>
      <c r="O114">
        <v>3.0027400000000001E-4</v>
      </c>
      <c r="P114">
        <v>0</v>
      </c>
      <c r="Q114">
        <v>0</v>
      </c>
      <c r="R114" s="1">
        <v>4.7100000000000001E-4</v>
      </c>
      <c r="S114">
        <v>0</v>
      </c>
      <c r="T114">
        <v>0</v>
      </c>
      <c r="U114">
        <v>0</v>
      </c>
      <c r="V114">
        <v>0</v>
      </c>
      <c r="W114" s="1">
        <v>5.3000000000000001E-6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2.4856862E-2</v>
      </c>
      <c r="AF114">
        <v>0</v>
      </c>
      <c r="AG114">
        <v>0</v>
      </c>
      <c r="AH114">
        <v>0</v>
      </c>
      <c r="AI114">
        <v>0</v>
      </c>
      <c r="AJ114">
        <v>4.4465729999999997E-3</v>
      </c>
      <c r="AK114">
        <v>0</v>
      </c>
      <c r="AL114">
        <v>0</v>
      </c>
      <c r="AM114">
        <v>0</v>
      </c>
      <c r="AN114">
        <v>104.88493</v>
      </c>
      <c r="AO114">
        <v>4265.0843000000004</v>
      </c>
    </row>
    <row r="115" spans="1:41">
      <c r="A115">
        <v>1875</v>
      </c>
      <c r="B115" s="2">
        <v>0.18430881800000001</v>
      </c>
      <c r="C115">
        <v>0.788326364</v>
      </c>
      <c r="D115">
        <v>61.447170300000003</v>
      </c>
      <c r="E115">
        <v>0.55216361400000002</v>
      </c>
      <c r="F115">
        <v>4.552510356</v>
      </c>
      <c r="G115">
        <v>4552.5103559999998</v>
      </c>
      <c r="H115">
        <v>426.89349549999997</v>
      </c>
      <c r="I115">
        <v>67.482088599999997</v>
      </c>
      <c r="J115">
        <v>4.3115462359999999</v>
      </c>
      <c r="K115">
        <v>2.833489105</v>
      </c>
      <c r="L115">
        <v>18.753876089999999</v>
      </c>
      <c r="M115">
        <v>8.7817431300000006</v>
      </c>
      <c r="N115">
        <v>1.0810808999999999E-2</v>
      </c>
      <c r="O115">
        <v>3.0462099999999998E-4</v>
      </c>
      <c r="P115">
        <v>0</v>
      </c>
      <c r="Q115">
        <v>0</v>
      </c>
      <c r="R115" s="1">
        <v>4.75E-4</v>
      </c>
      <c r="S115">
        <v>0</v>
      </c>
      <c r="T115">
        <v>0</v>
      </c>
      <c r="U115">
        <v>0</v>
      </c>
      <c r="V115">
        <v>0</v>
      </c>
      <c r="W115" s="1">
        <v>5.3299999999999998E-6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2.4856862E-2</v>
      </c>
      <c r="AF115">
        <v>0</v>
      </c>
      <c r="AG115">
        <v>0</v>
      </c>
      <c r="AH115">
        <v>0</v>
      </c>
      <c r="AI115">
        <v>0</v>
      </c>
      <c r="AJ115">
        <v>4.4465729999999997E-3</v>
      </c>
      <c r="AK115">
        <v>0</v>
      </c>
      <c r="AL115">
        <v>0</v>
      </c>
      <c r="AM115">
        <v>0</v>
      </c>
      <c r="AN115">
        <v>104.93101</v>
      </c>
      <c r="AO115">
        <v>4267.5065000000004</v>
      </c>
    </row>
    <row r="116" spans="1:41">
      <c r="A116">
        <v>1876</v>
      </c>
      <c r="B116" s="2">
        <v>0.186969</v>
      </c>
      <c r="C116">
        <v>0.79905163599999995</v>
      </c>
      <c r="D116">
        <v>62.60294811</v>
      </c>
      <c r="E116">
        <v>0.58288315999999996</v>
      </c>
      <c r="F116">
        <v>4.6403227060000001</v>
      </c>
      <c r="G116">
        <v>4640.3227059999999</v>
      </c>
      <c r="H116">
        <v>429.48054769999999</v>
      </c>
      <c r="I116">
        <v>68.072664889999999</v>
      </c>
      <c r="J116">
        <v>4.273649915</v>
      </c>
      <c r="K116">
        <v>2.843125267</v>
      </c>
      <c r="L116">
        <v>19.002140659999998</v>
      </c>
      <c r="M116">
        <v>8.9203824940000001</v>
      </c>
      <c r="N116">
        <v>1.0810824E-2</v>
      </c>
      <c r="O116">
        <v>3.09115E-4</v>
      </c>
      <c r="P116">
        <v>0</v>
      </c>
      <c r="Q116">
        <v>0</v>
      </c>
      <c r="R116" s="1">
        <v>4.7899999999999999E-4</v>
      </c>
      <c r="S116">
        <v>0</v>
      </c>
      <c r="T116">
        <v>0</v>
      </c>
      <c r="U116">
        <v>0</v>
      </c>
      <c r="V116">
        <v>0</v>
      </c>
      <c r="W116" s="1">
        <v>5.3700000000000003E-6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2.4856862E-2</v>
      </c>
      <c r="AF116">
        <v>0</v>
      </c>
      <c r="AG116">
        <v>0</v>
      </c>
      <c r="AH116">
        <v>0</v>
      </c>
      <c r="AI116">
        <v>0</v>
      </c>
      <c r="AJ116">
        <v>4.4465729999999997E-3</v>
      </c>
      <c r="AK116">
        <v>0</v>
      </c>
      <c r="AL116">
        <v>0</v>
      </c>
      <c r="AM116">
        <v>0</v>
      </c>
      <c r="AN116">
        <v>104.90175000000001</v>
      </c>
      <c r="AO116">
        <v>4265.9679999999998</v>
      </c>
    </row>
    <row r="117" spans="1:41">
      <c r="A117">
        <v>1877</v>
      </c>
      <c r="B117" s="2">
        <v>0.190663364</v>
      </c>
      <c r="C117">
        <v>0.81160936400000006</v>
      </c>
      <c r="D117">
        <v>63.645242590000002</v>
      </c>
      <c r="E117">
        <v>0.61222670599999995</v>
      </c>
      <c r="F117">
        <v>4.7626047549999999</v>
      </c>
      <c r="G117">
        <v>4762.6047550000003</v>
      </c>
      <c r="H117">
        <v>434.06034599999998</v>
      </c>
      <c r="I117">
        <v>68.778380729999995</v>
      </c>
      <c r="J117">
        <v>4.4135057240000002</v>
      </c>
      <c r="K117">
        <v>2.881579173</v>
      </c>
      <c r="L117">
        <v>19.0890591</v>
      </c>
      <c r="M117">
        <v>8.9740177889999995</v>
      </c>
      <c r="N117">
        <v>1.0810838999999999E-2</v>
      </c>
      <c r="O117">
        <v>3.1375499999999998E-4</v>
      </c>
      <c r="P117">
        <v>0</v>
      </c>
      <c r="Q117">
        <v>0</v>
      </c>
      <c r="R117" s="1">
        <v>4.8299999999999998E-4</v>
      </c>
      <c r="S117">
        <v>0</v>
      </c>
      <c r="T117">
        <v>0</v>
      </c>
      <c r="U117">
        <v>0</v>
      </c>
      <c r="V117">
        <v>0</v>
      </c>
      <c r="W117" s="1">
        <v>5.4099999999999999E-6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2.4856862E-2</v>
      </c>
      <c r="AF117">
        <v>0</v>
      </c>
      <c r="AG117">
        <v>0</v>
      </c>
      <c r="AH117">
        <v>0</v>
      </c>
      <c r="AI117">
        <v>0</v>
      </c>
      <c r="AJ117">
        <v>4.4465729999999997E-3</v>
      </c>
      <c r="AK117">
        <v>0</v>
      </c>
      <c r="AL117">
        <v>0</v>
      </c>
      <c r="AM117">
        <v>0</v>
      </c>
      <c r="AN117">
        <v>104.92824</v>
      </c>
      <c r="AO117">
        <v>4267.3608000000004</v>
      </c>
    </row>
    <row r="118" spans="1:41">
      <c r="A118">
        <v>1878</v>
      </c>
      <c r="B118" s="2">
        <v>0.192103364</v>
      </c>
      <c r="C118">
        <v>0.82533272700000004</v>
      </c>
      <c r="D118">
        <v>64.711203830000002</v>
      </c>
      <c r="E118">
        <v>0.63771842400000001</v>
      </c>
      <c r="F118">
        <v>4.8063164949999999</v>
      </c>
      <c r="G118">
        <v>4806.316495</v>
      </c>
      <c r="H118">
        <v>437.9599498</v>
      </c>
      <c r="I118">
        <v>69.469795739999995</v>
      </c>
      <c r="J118">
        <v>4.5031308409999999</v>
      </c>
      <c r="K118">
        <v>2.905036494</v>
      </c>
      <c r="L118">
        <v>19.22817131</v>
      </c>
      <c r="M118">
        <v>9.0579549890000006</v>
      </c>
      <c r="N118">
        <v>1.0810853E-2</v>
      </c>
      <c r="O118">
        <v>3.18542E-4</v>
      </c>
      <c r="P118">
        <v>0</v>
      </c>
      <c r="Q118">
        <v>0</v>
      </c>
      <c r="R118" s="1">
        <v>4.8700000000000002E-4</v>
      </c>
      <c r="S118">
        <v>0</v>
      </c>
      <c r="T118">
        <v>0</v>
      </c>
      <c r="U118">
        <v>0</v>
      </c>
      <c r="V118">
        <v>0</v>
      </c>
      <c r="W118" s="1">
        <v>5.4399999999999996E-6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2.4856862E-2</v>
      </c>
      <c r="AF118">
        <v>0</v>
      </c>
      <c r="AG118">
        <v>0</v>
      </c>
      <c r="AH118">
        <v>0</v>
      </c>
      <c r="AI118">
        <v>0</v>
      </c>
      <c r="AJ118">
        <v>4.4465729999999997E-3</v>
      </c>
      <c r="AK118">
        <v>0</v>
      </c>
      <c r="AL118">
        <v>0</v>
      </c>
      <c r="AM118">
        <v>0</v>
      </c>
      <c r="AN118">
        <v>104.92471999999999</v>
      </c>
      <c r="AO118">
        <v>4267.1759000000002</v>
      </c>
    </row>
    <row r="119" spans="1:41">
      <c r="A119">
        <v>1879</v>
      </c>
      <c r="B119" s="2">
        <v>0.20587281800000001</v>
      </c>
      <c r="C119">
        <v>0.83592490900000005</v>
      </c>
      <c r="D119">
        <v>65.902798410000003</v>
      </c>
      <c r="E119">
        <v>0.65892677700000002</v>
      </c>
      <c r="F119">
        <v>5.0546348730000004</v>
      </c>
      <c r="G119">
        <v>5054.634873</v>
      </c>
      <c r="H119">
        <v>440.85175909999998</v>
      </c>
      <c r="I119">
        <v>70.085720019999997</v>
      </c>
      <c r="J119">
        <v>4.4471583959999998</v>
      </c>
      <c r="K119">
        <v>2.92925864</v>
      </c>
      <c r="L119">
        <v>19.487315389999999</v>
      </c>
      <c r="M119">
        <v>9.208298804</v>
      </c>
      <c r="N119">
        <v>1.0810868E-2</v>
      </c>
      <c r="O119">
        <v>3.2347499999999999E-4</v>
      </c>
      <c r="P119">
        <v>0</v>
      </c>
      <c r="Q119">
        <v>0</v>
      </c>
      <c r="R119" s="1">
        <v>4.9100000000000001E-4</v>
      </c>
      <c r="S119">
        <v>0</v>
      </c>
      <c r="T119">
        <v>0</v>
      </c>
      <c r="U119">
        <v>0</v>
      </c>
      <c r="V119">
        <v>0</v>
      </c>
      <c r="W119" s="1">
        <v>5.4700000000000001E-6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2.4856862E-2</v>
      </c>
      <c r="AF119">
        <v>0</v>
      </c>
      <c r="AG119">
        <v>0</v>
      </c>
      <c r="AH119">
        <v>0</v>
      </c>
      <c r="AI119">
        <v>0</v>
      </c>
      <c r="AJ119">
        <v>4.4465729999999997E-3</v>
      </c>
      <c r="AK119">
        <v>0</v>
      </c>
      <c r="AL119">
        <v>0</v>
      </c>
      <c r="AM119">
        <v>0</v>
      </c>
      <c r="AN119">
        <v>104.88028</v>
      </c>
      <c r="AO119">
        <v>4264.8396000000002</v>
      </c>
    </row>
    <row r="120" spans="1:41">
      <c r="A120">
        <v>1880</v>
      </c>
      <c r="B120" s="2">
        <v>0.23282863600000001</v>
      </c>
      <c r="C120">
        <v>0.845651182</v>
      </c>
      <c r="D120">
        <v>66.6649843</v>
      </c>
      <c r="E120">
        <v>0.67277777599999999</v>
      </c>
      <c r="F120">
        <v>5.4766918410000001</v>
      </c>
      <c r="G120">
        <v>5476.6918409999998</v>
      </c>
      <c r="H120">
        <v>437.36572749999999</v>
      </c>
      <c r="I120">
        <v>69.187881189999999</v>
      </c>
      <c r="J120">
        <v>4.3867517569999999</v>
      </c>
      <c r="K120">
        <v>2.9211720620000001</v>
      </c>
      <c r="L120">
        <v>19.326821280000001</v>
      </c>
      <c r="M120">
        <v>9.2322344029999996</v>
      </c>
      <c r="N120">
        <v>1.0810144000000001E-2</v>
      </c>
      <c r="O120">
        <v>3.28554E-4</v>
      </c>
      <c r="P120">
        <v>0</v>
      </c>
      <c r="Q120">
        <v>0</v>
      </c>
      <c r="R120" s="1">
        <v>4.95E-4</v>
      </c>
      <c r="S120">
        <v>0</v>
      </c>
      <c r="T120">
        <v>0</v>
      </c>
      <c r="U120">
        <v>0</v>
      </c>
      <c r="V120">
        <v>0</v>
      </c>
      <c r="W120" s="1">
        <v>5.5099999999999998E-6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2.4856862E-2</v>
      </c>
      <c r="AF120">
        <v>0</v>
      </c>
      <c r="AG120">
        <v>0</v>
      </c>
      <c r="AH120">
        <v>0</v>
      </c>
      <c r="AI120">
        <v>0</v>
      </c>
      <c r="AJ120">
        <v>4.4465729999999997E-3</v>
      </c>
      <c r="AK120">
        <v>0</v>
      </c>
      <c r="AL120">
        <v>0</v>
      </c>
      <c r="AM120">
        <v>0</v>
      </c>
      <c r="AN120">
        <v>104.88173999999999</v>
      </c>
      <c r="AO120">
        <v>4264.9161999999997</v>
      </c>
    </row>
    <row r="121" spans="1:41">
      <c r="A121">
        <v>1881</v>
      </c>
      <c r="B121" s="2">
        <v>0.240655909</v>
      </c>
      <c r="C121">
        <v>0.84461863599999998</v>
      </c>
      <c r="D121">
        <v>67.706700949999998</v>
      </c>
      <c r="E121">
        <v>0.68063670399999998</v>
      </c>
      <c r="F121">
        <v>5.6555626529999996</v>
      </c>
      <c r="G121">
        <v>5655.562653</v>
      </c>
      <c r="H121">
        <v>440.97372480000001</v>
      </c>
      <c r="I121">
        <v>69.708968889999994</v>
      </c>
      <c r="J121">
        <v>4.531822011</v>
      </c>
      <c r="K121">
        <v>2.9628772259999998</v>
      </c>
      <c r="L121">
        <v>19.32716624</v>
      </c>
      <c r="M121">
        <v>9.2850869710000001</v>
      </c>
      <c r="N121">
        <v>1.1551087999999999E-2</v>
      </c>
      <c r="O121">
        <v>3.3377899999999998E-4</v>
      </c>
      <c r="P121">
        <v>0</v>
      </c>
      <c r="Q121">
        <v>0</v>
      </c>
      <c r="R121" s="1">
        <v>4.9899999999999999E-4</v>
      </c>
      <c r="S121">
        <v>0</v>
      </c>
      <c r="T121">
        <v>0</v>
      </c>
      <c r="U121">
        <v>0</v>
      </c>
      <c r="V121">
        <v>0</v>
      </c>
      <c r="W121" s="1">
        <v>5.5500000000000002E-6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2.4856862E-2</v>
      </c>
      <c r="AF121">
        <v>0</v>
      </c>
      <c r="AG121">
        <v>0</v>
      </c>
      <c r="AH121">
        <v>0</v>
      </c>
      <c r="AI121">
        <v>0</v>
      </c>
      <c r="AJ121">
        <v>4.4465729999999997E-3</v>
      </c>
      <c r="AK121">
        <v>0</v>
      </c>
      <c r="AL121">
        <v>0</v>
      </c>
      <c r="AM121">
        <v>0</v>
      </c>
      <c r="AN121">
        <v>104.92914</v>
      </c>
      <c r="AO121">
        <v>4267.4079000000002</v>
      </c>
    </row>
    <row r="122" spans="1:41">
      <c r="A122">
        <v>1882</v>
      </c>
      <c r="B122" s="2">
        <v>0.25416054500000002</v>
      </c>
      <c r="C122">
        <v>0.86177263599999998</v>
      </c>
      <c r="D122">
        <v>68.577875239999997</v>
      </c>
      <c r="E122">
        <v>0.68925568100000001</v>
      </c>
      <c r="F122">
        <v>5.878580768</v>
      </c>
      <c r="G122">
        <v>5878.5807679999998</v>
      </c>
      <c r="H122">
        <v>436.0786301</v>
      </c>
      <c r="I122">
        <v>68.750167489999995</v>
      </c>
      <c r="J122">
        <v>4.4098412050000002</v>
      </c>
      <c r="K122">
        <v>2.944345851</v>
      </c>
      <c r="L122">
        <v>19.15816229</v>
      </c>
      <c r="M122">
        <v>9.3414760870000002</v>
      </c>
      <c r="N122">
        <v>1.1550379E-2</v>
      </c>
      <c r="O122">
        <v>3.3915099999999999E-4</v>
      </c>
      <c r="P122">
        <v>0</v>
      </c>
      <c r="Q122">
        <v>0</v>
      </c>
      <c r="R122" s="1">
        <v>5.04E-4</v>
      </c>
      <c r="S122">
        <v>0</v>
      </c>
      <c r="T122">
        <v>0</v>
      </c>
      <c r="U122">
        <v>0</v>
      </c>
      <c r="V122">
        <v>0</v>
      </c>
      <c r="W122" s="1">
        <v>5.5899999999999998E-6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2.4856862E-2</v>
      </c>
      <c r="AF122">
        <v>0</v>
      </c>
      <c r="AG122">
        <v>0</v>
      </c>
      <c r="AH122">
        <v>0</v>
      </c>
      <c r="AI122">
        <v>0</v>
      </c>
      <c r="AJ122">
        <v>4.4465729999999997E-3</v>
      </c>
      <c r="AK122">
        <v>0</v>
      </c>
      <c r="AL122">
        <v>0</v>
      </c>
      <c r="AM122">
        <v>0</v>
      </c>
      <c r="AN122">
        <v>104.92759</v>
      </c>
      <c r="AO122">
        <v>4267.3266000000003</v>
      </c>
    </row>
    <row r="123" spans="1:41">
      <c r="A123">
        <v>1883</v>
      </c>
      <c r="B123" s="2">
        <v>0.270281455</v>
      </c>
      <c r="C123">
        <v>0.87832745499999998</v>
      </c>
      <c r="D123">
        <v>69.185979099999997</v>
      </c>
      <c r="E123">
        <v>0.69587255199999998</v>
      </c>
      <c r="F123">
        <v>6.1367508150000001</v>
      </c>
      <c r="G123">
        <v>6136.7508150000003</v>
      </c>
      <c r="H123">
        <v>428.22120339999998</v>
      </c>
      <c r="I123">
        <v>67.062544759999994</v>
      </c>
      <c r="J123">
        <v>4.344707595</v>
      </c>
      <c r="K123">
        <v>2.9180840880000001</v>
      </c>
      <c r="L123">
        <v>18.70936137</v>
      </c>
      <c r="M123">
        <v>9.3067658170000005</v>
      </c>
      <c r="N123">
        <v>1.0810957E-2</v>
      </c>
      <c r="O123">
        <v>3.4467500000000002E-4</v>
      </c>
      <c r="P123">
        <v>0</v>
      </c>
      <c r="Q123">
        <v>0</v>
      </c>
      <c r="R123" s="1">
        <v>5.0799999999999999E-4</v>
      </c>
      <c r="S123">
        <v>0</v>
      </c>
      <c r="T123">
        <v>0</v>
      </c>
      <c r="U123">
        <v>0</v>
      </c>
      <c r="V123">
        <v>0</v>
      </c>
      <c r="W123" s="1">
        <v>5.6200000000000004E-6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2.4856862E-2</v>
      </c>
      <c r="AF123">
        <v>0</v>
      </c>
      <c r="AG123">
        <v>0</v>
      </c>
      <c r="AH123">
        <v>0</v>
      </c>
      <c r="AI123">
        <v>0</v>
      </c>
      <c r="AJ123">
        <v>4.4465729999999997E-3</v>
      </c>
      <c r="AK123">
        <v>0</v>
      </c>
      <c r="AL123">
        <v>0</v>
      </c>
      <c r="AM123">
        <v>0</v>
      </c>
      <c r="AN123">
        <v>104.95902</v>
      </c>
      <c r="AO123">
        <v>4268.9790000000003</v>
      </c>
    </row>
    <row r="124" spans="1:41">
      <c r="A124">
        <v>1884</v>
      </c>
      <c r="B124" s="2">
        <v>0.27332018200000002</v>
      </c>
      <c r="C124">
        <v>0.88369009099999996</v>
      </c>
      <c r="D124">
        <v>70.480605150000002</v>
      </c>
      <c r="E124">
        <v>0.70169044999999997</v>
      </c>
      <c r="F124">
        <v>6.2433476050000003</v>
      </c>
      <c r="G124">
        <v>6243.3476049999999</v>
      </c>
      <c r="H124">
        <v>436.51834919999999</v>
      </c>
      <c r="I124">
        <v>68.59402326</v>
      </c>
      <c r="J124">
        <v>4.5077637480000003</v>
      </c>
      <c r="K124">
        <v>2.97815874</v>
      </c>
      <c r="L124">
        <v>19.009889980000001</v>
      </c>
      <c r="M124">
        <v>9.4407588209999993</v>
      </c>
      <c r="N124">
        <v>1.0810972E-2</v>
      </c>
      <c r="O124">
        <v>3.5033900000000002E-4</v>
      </c>
      <c r="P124">
        <v>0</v>
      </c>
      <c r="Q124">
        <v>0</v>
      </c>
      <c r="R124" s="1">
        <v>5.1199999999999998E-4</v>
      </c>
      <c r="S124">
        <v>0</v>
      </c>
      <c r="T124">
        <v>0</v>
      </c>
      <c r="U124">
        <v>0</v>
      </c>
      <c r="V124">
        <v>0</v>
      </c>
      <c r="W124" s="1">
        <v>5.66E-6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2.4856862E-2</v>
      </c>
      <c r="AF124">
        <v>0</v>
      </c>
      <c r="AG124">
        <v>0</v>
      </c>
      <c r="AH124">
        <v>0</v>
      </c>
      <c r="AI124">
        <v>0</v>
      </c>
      <c r="AJ124">
        <v>4.4465729999999997E-3</v>
      </c>
      <c r="AK124">
        <v>0</v>
      </c>
      <c r="AL124">
        <v>0</v>
      </c>
      <c r="AM124">
        <v>0</v>
      </c>
      <c r="AN124">
        <v>104.93535</v>
      </c>
      <c r="AO124">
        <v>4267.7344999999996</v>
      </c>
    </row>
    <row r="125" spans="1:41">
      <c r="A125">
        <v>1885</v>
      </c>
      <c r="B125" s="2">
        <v>0.27536481800000001</v>
      </c>
      <c r="C125">
        <v>0.88468936399999998</v>
      </c>
      <c r="D125">
        <v>71.605462410000001</v>
      </c>
      <c r="E125">
        <v>0.70789087100000003</v>
      </c>
      <c r="F125">
        <v>6.2949383130000003</v>
      </c>
      <c r="G125">
        <v>6294.9383129999997</v>
      </c>
      <c r="H125">
        <v>438.14153850000002</v>
      </c>
      <c r="I125">
        <v>68.949778179999996</v>
      </c>
      <c r="J125">
        <v>4.4928463709999997</v>
      </c>
      <c r="K125">
        <v>2.987658653</v>
      </c>
      <c r="L125">
        <v>19.206869059999999</v>
      </c>
      <c r="M125">
        <v>9.555538232</v>
      </c>
      <c r="N125">
        <v>1.1550438E-2</v>
      </c>
      <c r="O125">
        <v>3.5614899999999999E-4</v>
      </c>
      <c r="P125">
        <v>0</v>
      </c>
      <c r="Q125">
        <v>0</v>
      </c>
      <c r="R125" s="1">
        <v>5.1599999999999997E-4</v>
      </c>
      <c r="S125">
        <v>0</v>
      </c>
      <c r="T125">
        <v>0</v>
      </c>
      <c r="U125">
        <v>0</v>
      </c>
      <c r="V125">
        <v>0</v>
      </c>
      <c r="W125" s="1">
        <v>5.6899999999999997E-6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2.4856862E-2</v>
      </c>
      <c r="AF125">
        <v>0</v>
      </c>
      <c r="AG125">
        <v>0</v>
      </c>
      <c r="AH125">
        <v>0</v>
      </c>
      <c r="AI125">
        <v>0</v>
      </c>
      <c r="AJ125">
        <v>4.4465729999999997E-3</v>
      </c>
      <c r="AK125">
        <v>0</v>
      </c>
      <c r="AL125">
        <v>0</v>
      </c>
      <c r="AM125">
        <v>0</v>
      </c>
      <c r="AN125">
        <v>104.93798</v>
      </c>
      <c r="AO125">
        <v>4267.8726999999999</v>
      </c>
    </row>
    <row r="126" spans="1:41">
      <c r="A126">
        <v>1886</v>
      </c>
      <c r="B126" s="2">
        <v>0.27967500000000001</v>
      </c>
      <c r="C126">
        <v>0.892383818</v>
      </c>
      <c r="D126">
        <v>72.582543880000003</v>
      </c>
      <c r="E126">
        <v>0.71263277899999999</v>
      </c>
      <c r="F126">
        <v>6.3530272940000003</v>
      </c>
      <c r="G126">
        <v>6353.0272940000004</v>
      </c>
      <c r="H126">
        <v>437.73332690000001</v>
      </c>
      <c r="I126">
        <v>68.869262840000005</v>
      </c>
      <c r="J126">
        <v>4.5347389539999998</v>
      </c>
      <c r="K126">
        <v>3.0001483759999998</v>
      </c>
      <c r="L126">
        <v>19.067819579999998</v>
      </c>
      <c r="M126">
        <v>9.6153626259999996</v>
      </c>
      <c r="N126">
        <v>1.1550467E-2</v>
      </c>
      <c r="O126">
        <v>3.6210499999999999E-4</v>
      </c>
      <c r="P126">
        <v>0</v>
      </c>
      <c r="Q126">
        <v>0</v>
      </c>
      <c r="R126" s="1">
        <v>5.1999999999999995E-4</v>
      </c>
      <c r="S126">
        <v>0</v>
      </c>
      <c r="T126">
        <v>0</v>
      </c>
      <c r="U126">
        <v>0</v>
      </c>
      <c r="V126">
        <v>0</v>
      </c>
      <c r="W126" s="1">
        <v>5.7300000000000002E-6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2.4856862E-2</v>
      </c>
      <c r="AF126">
        <v>0</v>
      </c>
      <c r="AG126">
        <v>0</v>
      </c>
      <c r="AH126">
        <v>0</v>
      </c>
      <c r="AI126">
        <v>0</v>
      </c>
      <c r="AJ126">
        <v>4.4465729999999997E-3</v>
      </c>
      <c r="AK126">
        <v>0</v>
      </c>
      <c r="AL126">
        <v>0</v>
      </c>
      <c r="AM126">
        <v>0</v>
      </c>
      <c r="AN126">
        <v>104.9357</v>
      </c>
      <c r="AO126">
        <v>4267.7530999999999</v>
      </c>
    </row>
    <row r="127" spans="1:41">
      <c r="A127">
        <v>1887</v>
      </c>
      <c r="B127" s="2">
        <v>0.293661273</v>
      </c>
      <c r="C127">
        <v>0.90703990899999998</v>
      </c>
      <c r="D127">
        <v>73.777430629999998</v>
      </c>
      <c r="E127">
        <v>0.71821665999999995</v>
      </c>
      <c r="F127">
        <v>6.6057669649999999</v>
      </c>
      <c r="G127">
        <v>6605.7669649999998</v>
      </c>
      <c r="H127">
        <v>443.10773810000001</v>
      </c>
      <c r="I127">
        <v>69.794039420000004</v>
      </c>
      <c r="J127">
        <v>4.6189948740000002</v>
      </c>
      <c r="K127">
        <v>3.0445900749999999</v>
      </c>
      <c r="L127">
        <v>19.328453639999999</v>
      </c>
      <c r="M127">
        <v>9.7387748960000007</v>
      </c>
      <c r="N127">
        <v>1.1550497E-2</v>
      </c>
      <c r="O127">
        <v>3.6821100000000002E-4</v>
      </c>
      <c r="P127">
        <v>0</v>
      </c>
      <c r="Q127">
        <v>0</v>
      </c>
      <c r="R127" s="1">
        <v>5.2400000000000005E-4</v>
      </c>
      <c r="S127">
        <v>0</v>
      </c>
      <c r="T127">
        <v>0</v>
      </c>
      <c r="U127">
        <v>0</v>
      </c>
      <c r="V127">
        <v>0</v>
      </c>
      <c r="W127" s="1">
        <v>5.7699999999999998E-6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2.4856862E-2</v>
      </c>
      <c r="AF127">
        <v>0</v>
      </c>
      <c r="AG127">
        <v>0</v>
      </c>
      <c r="AH127">
        <v>0</v>
      </c>
      <c r="AI127">
        <v>0</v>
      </c>
      <c r="AJ127">
        <v>4.4465729999999997E-3</v>
      </c>
      <c r="AK127">
        <v>0</v>
      </c>
      <c r="AL127">
        <v>0</v>
      </c>
      <c r="AM127">
        <v>0</v>
      </c>
      <c r="AN127">
        <v>104.94902999999999</v>
      </c>
      <c r="AO127">
        <v>4268.4538000000002</v>
      </c>
    </row>
    <row r="128" spans="1:41">
      <c r="A128">
        <v>1888</v>
      </c>
      <c r="B128" s="2">
        <v>0.32516509100000002</v>
      </c>
      <c r="C128">
        <v>0.90657354499999998</v>
      </c>
      <c r="D128">
        <v>75.110355530000007</v>
      </c>
      <c r="E128">
        <v>0.72422423499999999</v>
      </c>
      <c r="F128">
        <v>7.1822648090000003</v>
      </c>
      <c r="G128">
        <v>7182.2648090000002</v>
      </c>
      <c r="H128">
        <v>452.50230800000003</v>
      </c>
      <c r="I128">
        <v>71.427237439999999</v>
      </c>
      <c r="J128">
        <v>4.741896917</v>
      </c>
      <c r="K128">
        <v>3.1234840519999998</v>
      </c>
      <c r="L128">
        <v>19.78574643</v>
      </c>
      <c r="M128">
        <v>9.9166309469999998</v>
      </c>
      <c r="N128">
        <v>1.1550526E-2</v>
      </c>
      <c r="O128">
        <v>3.7446400000000003E-4</v>
      </c>
      <c r="P128">
        <v>0</v>
      </c>
      <c r="Q128">
        <v>0</v>
      </c>
      <c r="R128" s="1">
        <v>5.2800000000000004E-4</v>
      </c>
      <c r="S128">
        <v>0</v>
      </c>
      <c r="T128">
        <v>0</v>
      </c>
      <c r="U128">
        <v>0</v>
      </c>
      <c r="V128">
        <v>0</v>
      </c>
      <c r="W128" s="1">
        <v>5.8000000000000004E-6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2.4856862E-2</v>
      </c>
      <c r="AF128">
        <v>0</v>
      </c>
      <c r="AG128">
        <v>0</v>
      </c>
      <c r="AH128">
        <v>0</v>
      </c>
      <c r="AI128">
        <v>0</v>
      </c>
      <c r="AJ128">
        <v>4.4465729999999997E-3</v>
      </c>
      <c r="AK128">
        <v>0</v>
      </c>
      <c r="AL128">
        <v>0</v>
      </c>
      <c r="AM128">
        <v>0</v>
      </c>
      <c r="AN128">
        <v>104.91459</v>
      </c>
      <c r="AO128">
        <v>4266.6432999999997</v>
      </c>
    </row>
    <row r="129" spans="1:41">
      <c r="A129">
        <v>1889</v>
      </c>
      <c r="B129" s="2">
        <v>0.32503636400000002</v>
      </c>
      <c r="C129">
        <v>0.91246909099999995</v>
      </c>
      <c r="D129">
        <v>75.929600190000002</v>
      </c>
      <c r="E129">
        <v>0.73076411200000002</v>
      </c>
      <c r="F129">
        <v>7.1785922390000003</v>
      </c>
      <c r="G129">
        <v>7178.5922389999996</v>
      </c>
      <c r="H129">
        <v>448.69086959999998</v>
      </c>
      <c r="I129">
        <v>70.657187719999996</v>
      </c>
      <c r="J129">
        <v>4.727164288</v>
      </c>
      <c r="K129">
        <v>3.1046683380000002</v>
      </c>
      <c r="L129">
        <v>19.55277705</v>
      </c>
      <c r="M129">
        <v>9.9443876929999995</v>
      </c>
      <c r="N129">
        <v>1.1550556E-2</v>
      </c>
      <c r="O129">
        <v>3.8086199999999999E-4</v>
      </c>
      <c r="P129">
        <v>0</v>
      </c>
      <c r="Q129">
        <v>0</v>
      </c>
      <c r="R129" s="1">
        <v>5.3200000000000003E-4</v>
      </c>
      <c r="S129">
        <v>0</v>
      </c>
      <c r="T129">
        <v>0</v>
      </c>
      <c r="U129">
        <v>0</v>
      </c>
      <c r="V129">
        <v>0</v>
      </c>
      <c r="W129" s="1">
        <v>5.84E-6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2.4856862E-2</v>
      </c>
      <c r="AF129">
        <v>0</v>
      </c>
      <c r="AG129">
        <v>0</v>
      </c>
      <c r="AH129">
        <v>0</v>
      </c>
      <c r="AI129">
        <v>0</v>
      </c>
      <c r="AJ129">
        <v>4.4465729999999997E-3</v>
      </c>
      <c r="AK129">
        <v>0</v>
      </c>
      <c r="AL129">
        <v>0</v>
      </c>
      <c r="AM129">
        <v>0</v>
      </c>
      <c r="AN129">
        <v>104.95877</v>
      </c>
      <c r="AO129">
        <v>4268.9656999999997</v>
      </c>
    </row>
    <row r="130" spans="1:41">
      <c r="A130">
        <v>1890</v>
      </c>
      <c r="B130" s="2">
        <v>0.35412490899999999</v>
      </c>
      <c r="C130">
        <v>0.94544509099999996</v>
      </c>
      <c r="D130">
        <v>77.078623190000002</v>
      </c>
      <c r="E130">
        <v>0.75566155400000001</v>
      </c>
      <c r="F130">
        <v>7.7284313009999996</v>
      </c>
      <c r="G130">
        <v>7728.4313009999996</v>
      </c>
      <c r="H130">
        <v>453.89903229999999</v>
      </c>
      <c r="I130">
        <v>71.476597170000005</v>
      </c>
      <c r="J130">
        <v>4.8079166879999997</v>
      </c>
      <c r="K130">
        <v>3.1591949490000002</v>
      </c>
      <c r="L130">
        <v>19.778064860000001</v>
      </c>
      <c r="M130">
        <v>10.065078229999999</v>
      </c>
      <c r="N130">
        <v>1.1550586E-2</v>
      </c>
      <c r="O130">
        <v>3.8741099999999999E-4</v>
      </c>
      <c r="P130">
        <v>0</v>
      </c>
      <c r="Q130">
        <v>0</v>
      </c>
      <c r="R130" s="1">
        <v>5.3600000000000002E-4</v>
      </c>
      <c r="S130">
        <v>0</v>
      </c>
      <c r="T130">
        <v>0</v>
      </c>
      <c r="U130">
        <v>0</v>
      </c>
      <c r="V130">
        <v>0</v>
      </c>
      <c r="W130" s="1">
        <v>5.8699999999999997E-6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2.4856862E-2</v>
      </c>
      <c r="AF130">
        <v>0</v>
      </c>
      <c r="AG130">
        <v>0</v>
      </c>
      <c r="AH130">
        <v>0</v>
      </c>
      <c r="AI130">
        <v>0</v>
      </c>
      <c r="AJ130">
        <v>4.4465729999999997E-3</v>
      </c>
      <c r="AK130">
        <v>0</v>
      </c>
      <c r="AL130">
        <v>0</v>
      </c>
      <c r="AM130">
        <v>0</v>
      </c>
      <c r="AN130">
        <v>104.93170000000001</v>
      </c>
      <c r="AO130">
        <v>4267.5424999999996</v>
      </c>
    </row>
    <row r="131" spans="1:41">
      <c r="A131">
        <v>1891</v>
      </c>
      <c r="B131" s="2">
        <v>0.37060199999999999</v>
      </c>
      <c r="C131">
        <v>0.97195936400000005</v>
      </c>
      <c r="D131">
        <v>77.682292919999995</v>
      </c>
      <c r="E131">
        <v>0.76699600700000004</v>
      </c>
      <c r="F131">
        <v>8.0259001730000001</v>
      </c>
      <c r="G131">
        <v>8025.900173</v>
      </c>
      <c r="H131">
        <v>444.38273179999999</v>
      </c>
      <c r="I131">
        <v>69.531721910000002</v>
      </c>
      <c r="J131">
        <v>4.7433060659999997</v>
      </c>
      <c r="K131">
        <v>3.1251806960000001</v>
      </c>
      <c r="L131">
        <v>19.19967303</v>
      </c>
      <c r="M131">
        <v>10.01382134</v>
      </c>
      <c r="N131">
        <v>1.1550615E-2</v>
      </c>
      <c r="O131">
        <v>3.9409999999999998E-4</v>
      </c>
      <c r="P131">
        <v>0</v>
      </c>
      <c r="Q131">
        <v>0</v>
      </c>
      <c r="R131" s="1">
        <v>5.4000000000000001E-4</v>
      </c>
      <c r="S131">
        <v>0</v>
      </c>
      <c r="T131">
        <v>0</v>
      </c>
      <c r="U131">
        <v>0</v>
      </c>
      <c r="V131">
        <v>0</v>
      </c>
      <c r="W131" s="1">
        <v>5.9100000000000002E-6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2.4856862E-2</v>
      </c>
      <c r="AF131">
        <v>0</v>
      </c>
      <c r="AG131">
        <v>0</v>
      </c>
      <c r="AH131">
        <v>0</v>
      </c>
      <c r="AI131">
        <v>0</v>
      </c>
      <c r="AJ131">
        <v>4.4465729999999997E-3</v>
      </c>
      <c r="AK131">
        <v>0</v>
      </c>
      <c r="AL131">
        <v>0</v>
      </c>
      <c r="AM131">
        <v>0</v>
      </c>
      <c r="AN131">
        <v>104.97344</v>
      </c>
      <c r="AO131">
        <v>4269.7366000000002</v>
      </c>
    </row>
    <row r="132" spans="1:41">
      <c r="A132">
        <v>1892</v>
      </c>
      <c r="B132" s="2">
        <v>0.37366036400000002</v>
      </c>
      <c r="C132">
        <v>0.98158554499999995</v>
      </c>
      <c r="D132">
        <v>78.545580889999997</v>
      </c>
      <c r="E132">
        <v>0.77827246800000005</v>
      </c>
      <c r="F132">
        <v>8.1661431550000003</v>
      </c>
      <c r="G132">
        <v>8166.1431549999998</v>
      </c>
      <c r="H132">
        <v>439.80865899999998</v>
      </c>
      <c r="I132">
        <v>68.663919590000006</v>
      </c>
      <c r="J132">
        <v>4.6956823050000001</v>
      </c>
      <c r="K132">
        <v>3.110528365</v>
      </c>
      <c r="L132">
        <v>18.94952176</v>
      </c>
      <c r="M132">
        <v>10.04635596</v>
      </c>
      <c r="N132">
        <v>1.1550645E-2</v>
      </c>
      <c r="O132">
        <v>4.00935E-4</v>
      </c>
      <c r="P132">
        <v>0</v>
      </c>
      <c r="Q132">
        <v>0</v>
      </c>
      <c r="R132" s="1">
        <v>5.4500000000000002E-4</v>
      </c>
      <c r="S132">
        <v>0</v>
      </c>
      <c r="T132">
        <v>0</v>
      </c>
      <c r="U132">
        <v>0</v>
      </c>
      <c r="V132">
        <v>0</v>
      </c>
      <c r="W132" s="1">
        <v>5.9499999999999998E-6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2.4856862E-2</v>
      </c>
      <c r="AF132">
        <v>0</v>
      </c>
      <c r="AG132">
        <v>0</v>
      </c>
      <c r="AH132">
        <v>0</v>
      </c>
      <c r="AI132">
        <v>0</v>
      </c>
      <c r="AJ132">
        <v>4.4465729999999997E-3</v>
      </c>
      <c r="AK132">
        <v>0</v>
      </c>
      <c r="AL132">
        <v>0</v>
      </c>
      <c r="AM132">
        <v>0</v>
      </c>
      <c r="AN132">
        <v>104.99082</v>
      </c>
      <c r="AO132">
        <v>4270.6504000000004</v>
      </c>
    </row>
    <row r="133" spans="1:41">
      <c r="A133">
        <v>1893</v>
      </c>
      <c r="B133" s="2">
        <v>0.36918245500000002</v>
      </c>
      <c r="C133">
        <v>1.0002054549999999</v>
      </c>
      <c r="D133">
        <v>79.815013289999996</v>
      </c>
      <c r="E133">
        <v>0.78972982300000005</v>
      </c>
      <c r="F133">
        <v>8.1206447350000008</v>
      </c>
      <c r="G133">
        <v>8120.6447349999999</v>
      </c>
      <c r="H133">
        <v>443.35065580000003</v>
      </c>
      <c r="I133">
        <v>69.487058020000006</v>
      </c>
      <c r="J133">
        <v>4.7152397329999998</v>
      </c>
      <c r="K133">
        <v>3.125430895</v>
      </c>
      <c r="L133">
        <v>19.178456199999999</v>
      </c>
      <c r="M133">
        <v>10.194844359999999</v>
      </c>
      <c r="N133">
        <v>1.2290126E-2</v>
      </c>
      <c r="O133">
        <v>4.0792200000000002E-4</v>
      </c>
      <c r="P133">
        <v>0</v>
      </c>
      <c r="Q133">
        <v>0</v>
      </c>
      <c r="R133" s="1">
        <v>5.4900000000000001E-4</v>
      </c>
      <c r="S133">
        <v>0</v>
      </c>
      <c r="T133">
        <v>0</v>
      </c>
      <c r="U133">
        <v>0</v>
      </c>
      <c r="V133">
        <v>0</v>
      </c>
      <c r="W133" s="1">
        <v>5.9900000000000002E-6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2.4856862E-2</v>
      </c>
      <c r="AF133">
        <v>0</v>
      </c>
      <c r="AG133">
        <v>0</v>
      </c>
      <c r="AH133">
        <v>0</v>
      </c>
      <c r="AI133">
        <v>0</v>
      </c>
      <c r="AJ133">
        <v>4.4465729999999997E-3</v>
      </c>
      <c r="AK133">
        <v>0</v>
      </c>
      <c r="AL133">
        <v>0</v>
      </c>
      <c r="AM133">
        <v>0</v>
      </c>
      <c r="AN133">
        <v>104.97994</v>
      </c>
      <c r="AO133">
        <v>4270.0783000000001</v>
      </c>
    </row>
    <row r="134" spans="1:41">
      <c r="A134">
        <v>1894</v>
      </c>
      <c r="B134" s="2">
        <v>0.38205218200000002</v>
      </c>
      <c r="C134">
        <v>1.009864909</v>
      </c>
      <c r="D134">
        <v>81.383456260000003</v>
      </c>
      <c r="E134">
        <v>0.80200463700000002</v>
      </c>
      <c r="F134">
        <v>8.4113884730000006</v>
      </c>
      <c r="G134">
        <v>8411.3884730000009</v>
      </c>
      <c r="H134">
        <v>456.6960325</v>
      </c>
      <c r="I134">
        <v>71.908043809999995</v>
      </c>
      <c r="J134">
        <v>4.8889485380000002</v>
      </c>
      <c r="K134">
        <v>3.205110618</v>
      </c>
      <c r="L134">
        <v>19.836128479999999</v>
      </c>
      <c r="M134">
        <v>10.42784696</v>
      </c>
      <c r="N134">
        <v>1.229017E-2</v>
      </c>
      <c r="O134">
        <v>4.1505399999999999E-4</v>
      </c>
      <c r="P134">
        <v>0</v>
      </c>
      <c r="Q134">
        <v>0</v>
      </c>
      <c r="R134" s="1">
        <v>5.5199999999999997E-4</v>
      </c>
      <c r="S134">
        <v>0</v>
      </c>
      <c r="T134">
        <v>0</v>
      </c>
      <c r="U134">
        <v>0</v>
      </c>
      <c r="V134">
        <v>0</v>
      </c>
      <c r="W134" s="1">
        <v>6.02E-6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2.4856862E-2</v>
      </c>
      <c r="AF134">
        <v>0</v>
      </c>
      <c r="AG134">
        <v>0</v>
      </c>
      <c r="AH134">
        <v>0</v>
      </c>
      <c r="AI134">
        <v>0</v>
      </c>
      <c r="AJ134">
        <v>4.4465729999999997E-3</v>
      </c>
      <c r="AK134">
        <v>0</v>
      </c>
      <c r="AL134">
        <v>0</v>
      </c>
      <c r="AM134">
        <v>0</v>
      </c>
      <c r="AN134">
        <v>104.93101</v>
      </c>
      <c r="AO134">
        <v>4267.5063</v>
      </c>
    </row>
    <row r="135" spans="1:41">
      <c r="A135">
        <v>1895</v>
      </c>
      <c r="B135" s="2">
        <v>0.405074455</v>
      </c>
      <c r="C135">
        <v>1.020923727</v>
      </c>
      <c r="D135">
        <v>82.23116014</v>
      </c>
      <c r="E135">
        <v>0.812887633</v>
      </c>
      <c r="F135">
        <v>8.8466670100000009</v>
      </c>
      <c r="G135">
        <v>8846.6670099999992</v>
      </c>
      <c r="H135">
        <v>453.55188500000003</v>
      </c>
      <c r="I135">
        <v>71.151786580000007</v>
      </c>
      <c r="J135">
        <v>4.9191712540000001</v>
      </c>
      <c r="K135">
        <v>3.2161638450000001</v>
      </c>
      <c r="L135">
        <v>19.522500480000001</v>
      </c>
      <c r="M135">
        <v>10.436130540000001</v>
      </c>
      <c r="N135">
        <v>1.1550763E-2</v>
      </c>
      <c r="O135">
        <v>4.2233100000000002E-4</v>
      </c>
      <c r="P135">
        <v>0</v>
      </c>
      <c r="Q135">
        <v>0</v>
      </c>
      <c r="R135" s="1">
        <v>5.5699999999999999E-4</v>
      </c>
      <c r="S135">
        <v>0</v>
      </c>
      <c r="T135">
        <v>0</v>
      </c>
      <c r="U135">
        <v>0</v>
      </c>
      <c r="V135">
        <v>0</v>
      </c>
      <c r="W135" s="1">
        <v>6.0599999999999996E-6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2.4856862E-2</v>
      </c>
      <c r="AF135">
        <v>0</v>
      </c>
      <c r="AG135">
        <v>0</v>
      </c>
      <c r="AH135">
        <v>0</v>
      </c>
      <c r="AI135">
        <v>0</v>
      </c>
      <c r="AJ135">
        <v>4.4465729999999997E-3</v>
      </c>
      <c r="AK135">
        <v>0</v>
      </c>
      <c r="AL135">
        <v>0</v>
      </c>
      <c r="AM135">
        <v>0</v>
      </c>
      <c r="AN135">
        <v>104.96751</v>
      </c>
      <c r="AO135">
        <v>4269.4251000000004</v>
      </c>
    </row>
    <row r="136" spans="1:41">
      <c r="A136">
        <v>1896</v>
      </c>
      <c r="B136" s="2">
        <v>0.41828209100000002</v>
      </c>
      <c r="C136">
        <v>1.0299837270000001</v>
      </c>
      <c r="D136">
        <v>83.000054259999999</v>
      </c>
      <c r="E136">
        <v>0.82410285800000005</v>
      </c>
      <c r="F136">
        <v>9.0895984330000008</v>
      </c>
      <c r="G136">
        <v>9089.5984329999992</v>
      </c>
      <c r="H136">
        <v>444.09442780000001</v>
      </c>
      <c r="I136">
        <v>69.422677059999998</v>
      </c>
      <c r="J136">
        <v>4.7339946150000003</v>
      </c>
      <c r="K136">
        <v>3.1707687469999999</v>
      </c>
      <c r="L136">
        <v>19.177287719999999</v>
      </c>
      <c r="M136">
        <v>10.47578304</v>
      </c>
      <c r="N136">
        <v>1.2290244000000001E-2</v>
      </c>
      <c r="O136">
        <v>4.2976000000000001E-4</v>
      </c>
      <c r="P136">
        <v>0</v>
      </c>
      <c r="Q136">
        <v>0</v>
      </c>
      <c r="R136" s="1">
        <v>5.6099999999999998E-4</v>
      </c>
      <c r="S136">
        <v>0</v>
      </c>
      <c r="T136">
        <v>0</v>
      </c>
      <c r="U136">
        <v>0</v>
      </c>
      <c r="V136">
        <v>0</v>
      </c>
      <c r="W136" s="1">
        <v>6.0900000000000001E-6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2.4856862E-2</v>
      </c>
      <c r="AF136">
        <v>0</v>
      </c>
      <c r="AG136">
        <v>0</v>
      </c>
      <c r="AH136">
        <v>0</v>
      </c>
      <c r="AI136">
        <v>0</v>
      </c>
      <c r="AJ136">
        <v>4.4465729999999997E-3</v>
      </c>
      <c r="AK136">
        <v>0</v>
      </c>
      <c r="AL136">
        <v>0</v>
      </c>
      <c r="AM136">
        <v>0</v>
      </c>
      <c r="AN136">
        <v>104.96751</v>
      </c>
      <c r="AO136">
        <v>4269.4251999999997</v>
      </c>
    </row>
    <row r="137" spans="1:41">
      <c r="A137">
        <v>1897</v>
      </c>
      <c r="B137" s="2">
        <v>0.43808209100000001</v>
      </c>
      <c r="C137">
        <v>1.0404095449999999</v>
      </c>
      <c r="D137">
        <v>84.39253635</v>
      </c>
      <c r="E137">
        <v>0.83463712700000003</v>
      </c>
      <c r="F137">
        <v>9.5203938539999999</v>
      </c>
      <c r="G137">
        <v>9520.3938539999999</v>
      </c>
      <c r="H137">
        <v>456.41220550000003</v>
      </c>
      <c r="I137">
        <v>71.546732500000005</v>
      </c>
      <c r="J137">
        <v>5.0267601319999997</v>
      </c>
      <c r="K137">
        <v>3.2687021120000002</v>
      </c>
      <c r="L137">
        <v>19.582182880000001</v>
      </c>
      <c r="M137">
        <v>10.615472909999999</v>
      </c>
      <c r="N137">
        <v>1.2290288E-2</v>
      </c>
      <c r="O137">
        <v>4.3732899999999997E-4</v>
      </c>
      <c r="P137">
        <v>0</v>
      </c>
      <c r="Q137">
        <v>0</v>
      </c>
      <c r="R137" s="1">
        <v>5.6499999999999996E-4</v>
      </c>
      <c r="S137">
        <v>0</v>
      </c>
      <c r="T137">
        <v>0</v>
      </c>
      <c r="U137">
        <v>0</v>
      </c>
      <c r="V137">
        <v>0</v>
      </c>
      <c r="W137" s="1">
        <v>6.1299999999999998E-6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2.4856862E-2</v>
      </c>
      <c r="AF137">
        <v>0</v>
      </c>
      <c r="AG137">
        <v>0</v>
      </c>
      <c r="AH137">
        <v>0</v>
      </c>
      <c r="AI137">
        <v>0</v>
      </c>
      <c r="AJ137">
        <v>4.4465729999999997E-3</v>
      </c>
      <c r="AK137">
        <v>0</v>
      </c>
      <c r="AL137">
        <v>0</v>
      </c>
      <c r="AM137">
        <v>0</v>
      </c>
      <c r="AN137">
        <v>104.99693000000001</v>
      </c>
      <c r="AO137">
        <v>4270.9718000000003</v>
      </c>
    </row>
    <row r="138" spans="1:41">
      <c r="A138">
        <v>1898</v>
      </c>
      <c r="B138" s="2">
        <v>0.462072545</v>
      </c>
      <c r="C138">
        <v>1.0489033640000001</v>
      </c>
      <c r="D138">
        <v>85.361271619999997</v>
      </c>
      <c r="E138">
        <v>0.84430531600000003</v>
      </c>
      <c r="F138">
        <v>10.010095829999999</v>
      </c>
      <c r="G138">
        <v>10010.09583</v>
      </c>
      <c r="H138">
        <v>456.60376739999998</v>
      </c>
      <c r="I138">
        <v>71.456659520000002</v>
      </c>
      <c r="J138">
        <v>5.0980295350000002</v>
      </c>
      <c r="K138">
        <v>3.2968702589999999</v>
      </c>
      <c r="L138">
        <v>19.50168111</v>
      </c>
      <c r="M138">
        <v>10.67217383</v>
      </c>
      <c r="N138">
        <v>1.2290333000000001E-2</v>
      </c>
      <c r="O138">
        <v>4.4504899999999999E-4</v>
      </c>
      <c r="P138">
        <v>0</v>
      </c>
      <c r="Q138">
        <v>0</v>
      </c>
      <c r="R138" s="1">
        <v>5.6899999999999995E-4</v>
      </c>
      <c r="S138">
        <v>0</v>
      </c>
      <c r="T138">
        <v>0</v>
      </c>
      <c r="U138">
        <v>0</v>
      </c>
      <c r="V138">
        <v>0</v>
      </c>
      <c r="W138" s="1">
        <v>6.1700000000000002E-6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2.4856179999999999E-2</v>
      </c>
      <c r="AF138">
        <v>0</v>
      </c>
      <c r="AG138">
        <v>0</v>
      </c>
      <c r="AH138">
        <v>0</v>
      </c>
      <c r="AI138">
        <v>0</v>
      </c>
      <c r="AJ138">
        <v>4.4465729999999997E-3</v>
      </c>
      <c r="AK138">
        <v>0</v>
      </c>
      <c r="AL138">
        <v>0</v>
      </c>
      <c r="AM138">
        <v>0</v>
      </c>
      <c r="AN138">
        <v>105.01512</v>
      </c>
      <c r="AO138">
        <v>4271.9281000000001</v>
      </c>
    </row>
    <row r="139" spans="1:41">
      <c r="A139">
        <v>1899</v>
      </c>
      <c r="B139" s="2">
        <v>0.50476309100000005</v>
      </c>
      <c r="C139">
        <v>1.060294909</v>
      </c>
      <c r="D139">
        <v>86.705433869999993</v>
      </c>
      <c r="E139">
        <v>0.85378336600000004</v>
      </c>
      <c r="F139">
        <v>10.83811345</v>
      </c>
      <c r="G139">
        <v>10838.113450000001</v>
      </c>
      <c r="H139">
        <v>462.10359940000001</v>
      </c>
      <c r="I139">
        <v>72.460722559999994</v>
      </c>
      <c r="J139">
        <v>5.0949793840000002</v>
      </c>
      <c r="K139">
        <v>3.3558313449999999</v>
      </c>
      <c r="L139">
        <v>19.868709930000001</v>
      </c>
      <c r="M139">
        <v>10.876409300000001</v>
      </c>
      <c r="N139">
        <v>1.2290377E-2</v>
      </c>
      <c r="O139">
        <v>4.85673E-4</v>
      </c>
      <c r="P139">
        <v>0</v>
      </c>
      <c r="Q139">
        <v>0</v>
      </c>
      <c r="R139" s="1">
        <v>5.7300000000000005E-4</v>
      </c>
      <c r="S139">
        <v>0</v>
      </c>
      <c r="T139">
        <v>0</v>
      </c>
      <c r="U139">
        <v>0</v>
      </c>
      <c r="V139">
        <v>0</v>
      </c>
      <c r="W139" s="1">
        <v>6.1999999999999999E-6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2.4857702999999998E-2</v>
      </c>
      <c r="AF139">
        <v>0</v>
      </c>
      <c r="AG139">
        <v>0</v>
      </c>
      <c r="AH139">
        <v>0</v>
      </c>
      <c r="AI139">
        <v>0</v>
      </c>
      <c r="AJ139">
        <v>4.4465729999999997E-3</v>
      </c>
      <c r="AK139">
        <v>0</v>
      </c>
      <c r="AL139">
        <v>0</v>
      </c>
      <c r="AM139">
        <v>0</v>
      </c>
      <c r="AN139">
        <v>104.97653</v>
      </c>
      <c r="AO139">
        <v>4269.8993</v>
      </c>
    </row>
    <row r="140" spans="1:41">
      <c r="A140">
        <v>1900</v>
      </c>
      <c r="B140" s="2">
        <v>0.532420636</v>
      </c>
      <c r="C140">
        <v>1.0916721819999999</v>
      </c>
      <c r="D140">
        <v>87.613288449999999</v>
      </c>
      <c r="E140">
        <v>0.86316965400000001</v>
      </c>
      <c r="F140">
        <v>11.348727500000001</v>
      </c>
      <c r="G140">
        <v>11348.727500000001</v>
      </c>
      <c r="H140">
        <v>459.54446689999997</v>
      </c>
      <c r="I140">
        <v>71.906566310000002</v>
      </c>
      <c r="J140">
        <v>5.089168388</v>
      </c>
      <c r="K140">
        <v>3.3618210369999999</v>
      </c>
      <c r="L140">
        <v>19.750787930000001</v>
      </c>
      <c r="M140">
        <v>10.93372787</v>
      </c>
      <c r="N140">
        <v>2.8558348000000001E-2</v>
      </c>
      <c r="O140">
        <v>2.3926680000000001E-3</v>
      </c>
      <c r="P140">
        <v>0</v>
      </c>
      <c r="Q140">
        <v>0</v>
      </c>
      <c r="R140" s="1">
        <v>5.7700000000000004E-4</v>
      </c>
      <c r="S140">
        <v>0</v>
      </c>
      <c r="T140">
        <v>0</v>
      </c>
      <c r="U140">
        <v>0</v>
      </c>
      <c r="V140">
        <v>0</v>
      </c>
      <c r="W140" s="1">
        <v>6.2400000000000004E-6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2.4856436999999999E-2</v>
      </c>
      <c r="AF140">
        <v>0</v>
      </c>
      <c r="AG140">
        <v>0</v>
      </c>
      <c r="AH140">
        <v>0</v>
      </c>
      <c r="AI140">
        <v>0</v>
      </c>
      <c r="AJ140">
        <v>4.4465700000000004E-3</v>
      </c>
      <c r="AK140">
        <v>0</v>
      </c>
      <c r="AL140">
        <v>0</v>
      </c>
      <c r="AM140">
        <v>0</v>
      </c>
      <c r="AN140">
        <v>104.98481</v>
      </c>
      <c r="AO140">
        <v>4270.3343999999997</v>
      </c>
    </row>
    <row r="141" spans="1:41">
      <c r="A141">
        <v>1901</v>
      </c>
      <c r="B141" s="2">
        <v>0.55002109099999996</v>
      </c>
      <c r="C141">
        <v>1.1050958179999999</v>
      </c>
      <c r="D141">
        <v>88.391167109999998</v>
      </c>
      <c r="E141">
        <v>0.87140595899999995</v>
      </c>
      <c r="F141">
        <v>11.7752552</v>
      </c>
      <c r="G141">
        <v>11775.2552</v>
      </c>
      <c r="H141">
        <v>457.61683049999999</v>
      </c>
      <c r="I141">
        <v>71.632631610000004</v>
      </c>
      <c r="J141">
        <v>5.2021441380000004</v>
      </c>
      <c r="K141">
        <v>3.382952935</v>
      </c>
      <c r="L141">
        <v>19.487622170000002</v>
      </c>
      <c r="M141">
        <v>10.95410227</v>
      </c>
      <c r="N141">
        <v>4.7784449E-2</v>
      </c>
      <c r="O141">
        <v>4.8200969999999997E-3</v>
      </c>
      <c r="P141">
        <v>0</v>
      </c>
      <c r="Q141">
        <v>0</v>
      </c>
      <c r="R141" s="1">
        <v>5.8200000000000005E-4</v>
      </c>
      <c r="S141">
        <v>0</v>
      </c>
      <c r="T141">
        <v>0</v>
      </c>
      <c r="U141">
        <v>0</v>
      </c>
      <c r="V141">
        <v>0</v>
      </c>
      <c r="W141" s="1">
        <v>6.28E-6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2.4857442E-2</v>
      </c>
      <c r="AF141">
        <v>0</v>
      </c>
      <c r="AG141">
        <v>0</v>
      </c>
      <c r="AH141">
        <v>0</v>
      </c>
      <c r="AI141">
        <v>0</v>
      </c>
      <c r="AJ141">
        <v>4.4465700000000004E-3</v>
      </c>
      <c r="AK141">
        <v>0</v>
      </c>
      <c r="AL141">
        <v>0</v>
      </c>
      <c r="AM141">
        <v>0</v>
      </c>
      <c r="AN141">
        <v>105.04131</v>
      </c>
      <c r="AO141">
        <v>4273.3046000000004</v>
      </c>
    </row>
    <row r="142" spans="1:41">
      <c r="A142">
        <v>1902</v>
      </c>
      <c r="B142" s="2">
        <v>0.56391381799999996</v>
      </c>
      <c r="C142">
        <v>1.1228828179999999</v>
      </c>
      <c r="D142">
        <v>89.262824640000005</v>
      </c>
      <c r="E142">
        <v>0.88121544699999999</v>
      </c>
      <c r="F142">
        <v>12.10054877</v>
      </c>
      <c r="G142">
        <v>12100.548769999999</v>
      </c>
      <c r="H142">
        <v>455.02617679999997</v>
      </c>
      <c r="I142">
        <v>71.241498460000003</v>
      </c>
      <c r="J142">
        <v>5.179688037</v>
      </c>
      <c r="K142">
        <v>3.3815414700000002</v>
      </c>
      <c r="L142">
        <v>19.358061500000002</v>
      </c>
      <c r="M142">
        <v>11.045578369999999</v>
      </c>
      <c r="N142">
        <v>5.0743007999999999E-2</v>
      </c>
      <c r="O142">
        <v>5.7781220000000001E-3</v>
      </c>
      <c r="P142">
        <v>0</v>
      </c>
      <c r="Q142">
        <v>0</v>
      </c>
      <c r="R142" s="1">
        <v>5.8600000000000004E-4</v>
      </c>
      <c r="S142">
        <v>0</v>
      </c>
      <c r="T142">
        <v>0</v>
      </c>
      <c r="U142">
        <v>0</v>
      </c>
      <c r="V142">
        <v>0</v>
      </c>
      <c r="W142" s="1">
        <v>6.3199999999999996E-6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2.4856062000000002E-2</v>
      </c>
      <c r="AF142">
        <v>0</v>
      </c>
      <c r="AG142">
        <v>0</v>
      </c>
      <c r="AH142">
        <v>0</v>
      </c>
      <c r="AI142">
        <v>0</v>
      </c>
      <c r="AJ142">
        <v>4.4465700000000004E-3</v>
      </c>
      <c r="AK142">
        <v>0</v>
      </c>
      <c r="AL142">
        <v>0</v>
      </c>
      <c r="AM142">
        <v>0</v>
      </c>
      <c r="AN142">
        <v>105.04898</v>
      </c>
      <c r="AO142">
        <v>4273.7079999999996</v>
      </c>
    </row>
    <row r="143" spans="1:41">
      <c r="A143">
        <v>1903</v>
      </c>
      <c r="B143" s="2">
        <v>0.61475318199999995</v>
      </c>
      <c r="C143">
        <v>1.126346727</v>
      </c>
      <c r="D143">
        <v>89.890740570000006</v>
      </c>
      <c r="E143">
        <v>0.89066073400000001</v>
      </c>
      <c r="F143">
        <v>13.04415816</v>
      </c>
      <c r="G143">
        <v>13044.158160000001</v>
      </c>
      <c r="H143">
        <v>449.96253039999999</v>
      </c>
      <c r="I143">
        <v>70.253763930000005</v>
      </c>
      <c r="J143">
        <v>5.1901034580000003</v>
      </c>
      <c r="K143">
        <v>3.3893863319999999</v>
      </c>
      <c r="L143">
        <v>19.030597879999998</v>
      </c>
      <c r="M143">
        <v>11.066193370000001</v>
      </c>
      <c r="N143">
        <v>5.5919980000000001E-2</v>
      </c>
      <c r="O143">
        <v>6.9576129999999996E-3</v>
      </c>
      <c r="P143">
        <v>0</v>
      </c>
      <c r="Q143">
        <v>0</v>
      </c>
      <c r="R143" s="1">
        <v>5.9000000000000003E-4</v>
      </c>
      <c r="S143">
        <v>0</v>
      </c>
      <c r="T143">
        <v>0</v>
      </c>
      <c r="U143">
        <v>0</v>
      </c>
      <c r="V143">
        <v>0</v>
      </c>
      <c r="W143" s="1">
        <v>6.3600000000000001E-6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2.4857978999999999E-2</v>
      </c>
      <c r="AF143">
        <v>0</v>
      </c>
      <c r="AG143">
        <v>0</v>
      </c>
      <c r="AH143">
        <v>0</v>
      </c>
      <c r="AI143">
        <v>0</v>
      </c>
      <c r="AJ143">
        <v>4.4465700000000004E-3</v>
      </c>
      <c r="AK143">
        <v>0</v>
      </c>
      <c r="AL143">
        <v>0</v>
      </c>
      <c r="AM143">
        <v>0</v>
      </c>
      <c r="AN143">
        <v>105.09555</v>
      </c>
      <c r="AO143">
        <v>4276.1561000000002</v>
      </c>
    </row>
    <row r="144" spans="1:41">
      <c r="A144">
        <v>1904</v>
      </c>
      <c r="B144" s="2">
        <v>0.62174972699999997</v>
      </c>
      <c r="C144">
        <v>1.143534273</v>
      </c>
      <c r="D144">
        <v>91.356749429999994</v>
      </c>
      <c r="E144">
        <v>0.90099867199999994</v>
      </c>
      <c r="F144">
        <v>13.27443719</v>
      </c>
      <c r="G144">
        <v>13274.437190000001</v>
      </c>
      <c r="H144">
        <v>462.62176499999998</v>
      </c>
      <c r="I144">
        <v>72.884376250000003</v>
      </c>
      <c r="J144">
        <v>5.4002265630000004</v>
      </c>
      <c r="K144">
        <v>3.4640583</v>
      </c>
      <c r="L144">
        <v>19.65611973</v>
      </c>
      <c r="M144">
        <v>11.30827081</v>
      </c>
      <c r="N144">
        <v>6.8491568000000003E-2</v>
      </c>
      <c r="O144">
        <v>9.4363390000000002E-3</v>
      </c>
      <c r="P144">
        <v>0</v>
      </c>
      <c r="Q144">
        <v>0</v>
      </c>
      <c r="R144" s="1">
        <v>5.9400000000000002E-4</v>
      </c>
      <c r="S144">
        <v>0</v>
      </c>
      <c r="T144">
        <v>0</v>
      </c>
      <c r="U144">
        <v>0</v>
      </c>
      <c r="V144">
        <v>0</v>
      </c>
      <c r="W144" s="1">
        <v>6.3899999999999998E-6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2.4855288999999999E-2</v>
      </c>
      <c r="AF144">
        <v>0</v>
      </c>
      <c r="AG144">
        <v>0</v>
      </c>
      <c r="AH144">
        <v>0</v>
      </c>
      <c r="AI144">
        <v>0</v>
      </c>
      <c r="AJ144">
        <v>4.4465700000000004E-3</v>
      </c>
      <c r="AK144">
        <v>0</v>
      </c>
      <c r="AL144">
        <v>0</v>
      </c>
      <c r="AM144">
        <v>0</v>
      </c>
      <c r="AN144">
        <v>105.07939</v>
      </c>
      <c r="AO144">
        <v>4275.3063000000002</v>
      </c>
    </row>
    <row r="145" spans="1:41">
      <c r="A145">
        <v>1905</v>
      </c>
      <c r="B145" s="2">
        <v>0.66199445499999998</v>
      </c>
      <c r="C145">
        <v>1.1532608179999999</v>
      </c>
      <c r="D145">
        <v>92.401324320000001</v>
      </c>
      <c r="E145">
        <v>0.91179675100000002</v>
      </c>
      <c r="F145">
        <v>14.100978380000001</v>
      </c>
      <c r="G145">
        <v>14100.97838</v>
      </c>
      <c r="H145">
        <v>467.44012880000002</v>
      </c>
      <c r="I145">
        <v>73.709735219999999</v>
      </c>
      <c r="J145">
        <v>5.5708977839999996</v>
      </c>
      <c r="K145">
        <v>3.5253347380000002</v>
      </c>
      <c r="L145">
        <v>19.752967160000001</v>
      </c>
      <c r="M145">
        <v>11.410086850000001</v>
      </c>
      <c r="N145">
        <v>8.7718466999999994E-2</v>
      </c>
      <c r="O145">
        <v>1.3412831E-2</v>
      </c>
      <c r="P145">
        <v>0</v>
      </c>
      <c r="Q145">
        <v>0</v>
      </c>
      <c r="R145" s="1">
        <v>5.9900000000000003E-4</v>
      </c>
      <c r="S145">
        <v>0</v>
      </c>
      <c r="T145">
        <v>0</v>
      </c>
      <c r="U145">
        <v>0</v>
      </c>
      <c r="V145">
        <v>0</v>
      </c>
      <c r="W145" s="1">
        <v>6.4300000000000003E-6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2.4859104999999999E-2</v>
      </c>
      <c r="AF145">
        <v>0</v>
      </c>
      <c r="AG145">
        <v>0</v>
      </c>
      <c r="AH145">
        <v>0</v>
      </c>
      <c r="AI145">
        <v>0</v>
      </c>
      <c r="AJ145">
        <v>4.4465700000000004E-3</v>
      </c>
      <c r="AK145">
        <v>0</v>
      </c>
      <c r="AL145">
        <v>0</v>
      </c>
      <c r="AM145">
        <v>0</v>
      </c>
      <c r="AN145">
        <v>105.08907000000001</v>
      </c>
      <c r="AO145">
        <v>4275.8152</v>
      </c>
    </row>
    <row r="146" spans="1:41">
      <c r="A146">
        <v>1906</v>
      </c>
      <c r="B146" s="2">
        <v>0.69129109099999997</v>
      </c>
      <c r="C146">
        <v>1.1573910000000001</v>
      </c>
      <c r="D146">
        <v>93.249983159999999</v>
      </c>
      <c r="E146">
        <v>0.92286430900000005</v>
      </c>
      <c r="F146">
        <v>14.76645012</v>
      </c>
      <c r="G146">
        <v>14766.45012</v>
      </c>
      <c r="H146">
        <v>466.43564789999999</v>
      </c>
      <c r="I146">
        <v>73.461738510000004</v>
      </c>
      <c r="J146">
        <v>5.6078421069999997</v>
      </c>
      <c r="K146">
        <v>3.5493244800000001</v>
      </c>
      <c r="L146">
        <v>19.606931360000001</v>
      </c>
      <c r="M146">
        <v>11.496178540000001</v>
      </c>
      <c r="N146">
        <v>0.11138246</v>
      </c>
      <c r="O146">
        <v>1.8196454000000001E-2</v>
      </c>
      <c r="P146">
        <v>0</v>
      </c>
      <c r="Q146">
        <v>0</v>
      </c>
      <c r="R146" s="1">
        <v>6.0300000000000002E-4</v>
      </c>
      <c r="S146">
        <v>0</v>
      </c>
      <c r="T146">
        <v>0</v>
      </c>
      <c r="U146">
        <v>0</v>
      </c>
      <c r="V146">
        <v>0</v>
      </c>
      <c r="W146" s="1">
        <v>6.4699999999999999E-6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2.4853654999999999E-2</v>
      </c>
      <c r="AF146">
        <v>0</v>
      </c>
      <c r="AG146">
        <v>0</v>
      </c>
      <c r="AH146">
        <v>0</v>
      </c>
      <c r="AI146">
        <v>0</v>
      </c>
      <c r="AJ146">
        <v>4.4465700000000004E-3</v>
      </c>
      <c r="AK146">
        <v>0</v>
      </c>
      <c r="AL146">
        <v>0</v>
      </c>
      <c r="AM146">
        <v>0</v>
      </c>
      <c r="AN146">
        <v>105.10645</v>
      </c>
      <c r="AO146">
        <v>4276.7286000000004</v>
      </c>
    </row>
    <row r="147" spans="1:41">
      <c r="A147">
        <v>1907</v>
      </c>
      <c r="B147" s="2">
        <v>0.78772036400000001</v>
      </c>
      <c r="C147">
        <v>1.1676834549999999</v>
      </c>
      <c r="D147">
        <v>94.560801940000005</v>
      </c>
      <c r="E147">
        <v>0.93355701899999999</v>
      </c>
      <c r="F147">
        <v>16.264987210000001</v>
      </c>
      <c r="G147">
        <v>16264.987209999999</v>
      </c>
      <c r="H147">
        <v>480.31745640000003</v>
      </c>
      <c r="I147">
        <v>76.004445140000001</v>
      </c>
      <c r="J147">
        <v>5.9257515200000004</v>
      </c>
      <c r="K147">
        <v>3.6744573680000001</v>
      </c>
      <c r="L147">
        <v>20.144490749999999</v>
      </c>
      <c r="M147">
        <v>11.707932339999999</v>
      </c>
      <c r="N147">
        <v>0.10398923</v>
      </c>
      <c r="O147">
        <v>1.6966195E-2</v>
      </c>
      <c r="P147">
        <v>0</v>
      </c>
      <c r="Q147">
        <v>0</v>
      </c>
      <c r="R147" s="1">
        <v>6.0700000000000001E-4</v>
      </c>
      <c r="S147">
        <v>0</v>
      </c>
      <c r="T147">
        <v>0</v>
      </c>
      <c r="U147">
        <v>0</v>
      </c>
      <c r="V147">
        <v>0</v>
      </c>
      <c r="W147" s="1">
        <v>6.5100000000000004E-6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2.5812945E-2</v>
      </c>
      <c r="AF147">
        <v>0</v>
      </c>
      <c r="AG147">
        <v>0</v>
      </c>
      <c r="AH147">
        <v>0</v>
      </c>
      <c r="AI147">
        <v>0</v>
      </c>
      <c r="AJ147">
        <v>4.4465700000000004E-3</v>
      </c>
      <c r="AK147">
        <v>0</v>
      </c>
      <c r="AL147">
        <v>0</v>
      </c>
      <c r="AM147">
        <v>0</v>
      </c>
      <c r="AN147">
        <v>105.14627</v>
      </c>
      <c r="AO147">
        <v>4278.8220000000001</v>
      </c>
    </row>
    <row r="148" spans="1:41">
      <c r="A148">
        <v>1908</v>
      </c>
      <c r="B148" s="2">
        <v>0.75720109099999999</v>
      </c>
      <c r="C148">
        <v>1.1764437270000001</v>
      </c>
      <c r="D148">
        <v>95.712371930000003</v>
      </c>
      <c r="E148">
        <v>0.94397814599999996</v>
      </c>
      <c r="F148">
        <v>15.59071312</v>
      </c>
      <c r="G148">
        <v>15590.71312</v>
      </c>
      <c r="H148">
        <v>482.58263399999998</v>
      </c>
      <c r="I148">
        <v>76.856238000000005</v>
      </c>
      <c r="J148">
        <v>5.9752516739999999</v>
      </c>
      <c r="K148">
        <v>3.6758766399999998</v>
      </c>
      <c r="L148">
        <v>20.342189550000001</v>
      </c>
      <c r="M148">
        <v>11.86493647</v>
      </c>
      <c r="N148">
        <v>0.12765503</v>
      </c>
      <c r="O148">
        <v>2.1404879000000002E-2</v>
      </c>
      <c r="P148">
        <v>0</v>
      </c>
      <c r="Q148">
        <v>0</v>
      </c>
      <c r="R148" s="1">
        <v>6.11E-4</v>
      </c>
      <c r="S148">
        <v>0</v>
      </c>
      <c r="T148">
        <v>0</v>
      </c>
      <c r="U148">
        <v>0</v>
      </c>
      <c r="V148">
        <v>0</v>
      </c>
      <c r="W148" s="1">
        <v>6.5400000000000001E-6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2.9231937E-2</v>
      </c>
      <c r="AF148">
        <v>0</v>
      </c>
      <c r="AG148">
        <v>0</v>
      </c>
      <c r="AH148">
        <v>0</v>
      </c>
      <c r="AI148">
        <v>0</v>
      </c>
      <c r="AJ148">
        <v>4.4465700000000004E-3</v>
      </c>
      <c r="AK148">
        <v>0</v>
      </c>
      <c r="AL148">
        <v>0</v>
      </c>
      <c r="AM148">
        <v>0</v>
      </c>
      <c r="AN148">
        <v>105.12414</v>
      </c>
      <c r="AO148">
        <v>4277.6585999999998</v>
      </c>
    </row>
    <row r="149" spans="1:41">
      <c r="A149">
        <v>1909</v>
      </c>
      <c r="B149" s="2">
        <v>0.78830945500000005</v>
      </c>
      <c r="C149">
        <v>1.183405364</v>
      </c>
      <c r="D149">
        <v>96.466694599999997</v>
      </c>
      <c r="E149">
        <v>0.95414669299999999</v>
      </c>
      <c r="F149">
        <v>16.37100547</v>
      </c>
      <c r="G149">
        <v>16371.00547</v>
      </c>
      <c r="H149">
        <v>480.68946879999999</v>
      </c>
      <c r="I149">
        <v>76.440877099999994</v>
      </c>
      <c r="J149">
        <v>6.0417153319999999</v>
      </c>
      <c r="K149">
        <v>3.6900486620000001</v>
      </c>
      <c r="L149">
        <v>20.10967131</v>
      </c>
      <c r="M149">
        <v>11.91295764</v>
      </c>
      <c r="N149">
        <v>0.21121462999999999</v>
      </c>
      <c r="O149">
        <v>3.6714366999999998E-2</v>
      </c>
      <c r="P149">
        <v>0</v>
      </c>
      <c r="Q149">
        <v>0</v>
      </c>
      <c r="R149" s="1">
        <v>6.1600000000000001E-4</v>
      </c>
      <c r="S149">
        <v>0</v>
      </c>
      <c r="T149">
        <v>0</v>
      </c>
      <c r="U149">
        <v>0</v>
      </c>
      <c r="V149">
        <v>0</v>
      </c>
      <c r="W149" s="1">
        <v>6.5799999999999997E-6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0.76508600000000004</v>
      </c>
      <c r="AF149">
        <v>0</v>
      </c>
      <c r="AG149">
        <v>0</v>
      </c>
      <c r="AH149">
        <v>0</v>
      </c>
      <c r="AI149">
        <v>0</v>
      </c>
      <c r="AJ149">
        <v>4.4465700000000004E-3</v>
      </c>
      <c r="AK149">
        <v>0</v>
      </c>
      <c r="AL149">
        <v>0</v>
      </c>
      <c r="AM149">
        <v>0</v>
      </c>
      <c r="AN149">
        <v>105.16533</v>
      </c>
      <c r="AO149">
        <v>4279.8239999999996</v>
      </c>
    </row>
    <row r="150" spans="1:41">
      <c r="A150">
        <v>1910</v>
      </c>
      <c r="B150" s="2">
        <v>0.82740545499999996</v>
      </c>
      <c r="C150">
        <v>1.1779759089999999</v>
      </c>
      <c r="D150">
        <v>97.77187103</v>
      </c>
      <c r="E150">
        <v>0.96486750899999996</v>
      </c>
      <c r="F150">
        <v>17.123070519999999</v>
      </c>
      <c r="G150">
        <v>17123.070520000001</v>
      </c>
      <c r="H150">
        <v>491.47136219999999</v>
      </c>
      <c r="I150">
        <v>78.481243430000006</v>
      </c>
      <c r="J150">
        <v>6.2252415430000001</v>
      </c>
      <c r="K150">
        <v>3.767608107</v>
      </c>
      <c r="L150">
        <v>20.602328400000001</v>
      </c>
      <c r="M150">
        <v>12.131086030000001</v>
      </c>
      <c r="N150">
        <v>0.24301505000000001</v>
      </c>
      <c r="O150">
        <v>4.2342326999999999E-2</v>
      </c>
      <c r="P150">
        <v>0</v>
      </c>
      <c r="Q150">
        <v>0</v>
      </c>
      <c r="R150" s="1">
        <v>6.2E-4</v>
      </c>
      <c r="S150">
        <v>0</v>
      </c>
      <c r="T150">
        <v>0</v>
      </c>
      <c r="U150">
        <v>0</v>
      </c>
      <c r="V150">
        <v>0</v>
      </c>
      <c r="W150" s="1">
        <v>6.6200000000000001E-6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1.0366888000000001</v>
      </c>
      <c r="AF150">
        <v>0</v>
      </c>
      <c r="AG150">
        <v>0</v>
      </c>
      <c r="AH150">
        <v>0</v>
      </c>
      <c r="AI150">
        <v>0</v>
      </c>
      <c r="AJ150">
        <v>4.4465700000000004E-3</v>
      </c>
      <c r="AK150">
        <v>0</v>
      </c>
      <c r="AL150">
        <v>0</v>
      </c>
      <c r="AM150">
        <v>0</v>
      </c>
      <c r="AN150">
        <v>105.14442</v>
      </c>
      <c r="AO150">
        <v>4278.7248</v>
      </c>
    </row>
    <row r="151" spans="1:41">
      <c r="A151">
        <v>1911</v>
      </c>
      <c r="B151" s="2">
        <v>0.83978590900000005</v>
      </c>
      <c r="C151">
        <v>1.1757441820000001</v>
      </c>
      <c r="D151">
        <v>98.429381160000005</v>
      </c>
      <c r="E151">
        <v>0.97617200699999995</v>
      </c>
      <c r="F151">
        <v>17.24418549</v>
      </c>
      <c r="G151">
        <v>17244.18549</v>
      </c>
      <c r="H151">
        <v>482.37364839999998</v>
      </c>
      <c r="I151">
        <v>76.733705689999994</v>
      </c>
      <c r="J151">
        <v>6.2054537109999997</v>
      </c>
      <c r="K151">
        <v>3.725917532</v>
      </c>
      <c r="L151">
        <v>20.00760743</v>
      </c>
      <c r="M151">
        <v>12.08889668</v>
      </c>
      <c r="N151">
        <v>0.27037940999999999</v>
      </c>
      <c r="O151">
        <v>4.7217079000000002E-2</v>
      </c>
      <c r="P151">
        <v>0</v>
      </c>
      <c r="Q151">
        <v>0</v>
      </c>
      <c r="R151" s="1">
        <v>6.2399999999999999E-4</v>
      </c>
      <c r="S151">
        <v>0</v>
      </c>
      <c r="T151">
        <v>0</v>
      </c>
      <c r="U151">
        <v>0</v>
      </c>
      <c r="V151">
        <v>0</v>
      </c>
      <c r="W151" s="1">
        <v>6.6599999999999998E-6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0.55672031</v>
      </c>
      <c r="AF151">
        <v>0</v>
      </c>
      <c r="AG151">
        <v>0</v>
      </c>
      <c r="AH151">
        <v>0</v>
      </c>
      <c r="AI151">
        <v>0</v>
      </c>
      <c r="AJ151">
        <v>4.4465700000000004E-3</v>
      </c>
      <c r="AK151">
        <v>0</v>
      </c>
      <c r="AL151">
        <v>0</v>
      </c>
      <c r="AM151">
        <v>0</v>
      </c>
      <c r="AN151">
        <v>105.20214</v>
      </c>
      <c r="AO151">
        <v>4281.7592000000004</v>
      </c>
    </row>
    <row r="152" spans="1:41">
      <c r="A152">
        <v>1912</v>
      </c>
      <c r="B152" s="2">
        <v>0.88241945499999996</v>
      </c>
      <c r="C152">
        <v>1.158490091</v>
      </c>
      <c r="D152">
        <v>99.266146320000004</v>
      </c>
      <c r="E152">
        <v>0.99242032999999996</v>
      </c>
      <c r="F152">
        <v>17.98919691</v>
      </c>
      <c r="G152">
        <v>17989.196909999999</v>
      </c>
      <c r="H152">
        <v>477.9889215</v>
      </c>
      <c r="I152">
        <v>75.831608189999997</v>
      </c>
      <c r="J152">
        <v>6.2194639110000001</v>
      </c>
      <c r="K152">
        <v>3.7091004679999999</v>
      </c>
      <c r="L152">
        <v>19.68089243</v>
      </c>
      <c r="M152">
        <v>12.11713572</v>
      </c>
      <c r="N152">
        <v>0.31844894000000001</v>
      </c>
      <c r="O152">
        <v>5.5977137000000003E-2</v>
      </c>
      <c r="P152">
        <v>0</v>
      </c>
      <c r="Q152">
        <v>0</v>
      </c>
      <c r="R152" s="1">
        <v>6.29E-4</v>
      </c>
      <c r="S152">
        <v>0</v>
      </c>
      <c r="T152">
        <v>0</v>
      </c>
      <c r="U152">
        <v>0</v>
      </c>
      <c r="V152">
        <v>0</v>
      </c>
      <c r="W152" s="1">
        <v>6.7000000000000002E-6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1.3372385</v>
      </c>
      <c r="AF152">
        <v>0</v>
      </c>
      <c r="AG152">
        <v>0</v>
      </c>
      <c r="AH152">
        <v>0</v>
      </c>
      <c r="AI152">
        <v>0</v>
      </c>
      <c r="AJ152">
        <v>4.4465700000000004E-3</v>
      </c>
      <c r="AK152">
        <v>0</v>
      </c>
      <c r="AL152">
        <v>0</v>
      </c>
      <c r="AM152">
        <v>0</v>
      </c>
      <c r="AN152">
        <v>105.23472</v>
      </c>
      <c r="AO152">
        <v>4283.4718000000003</v>
      </c>
    </row>
    <row r="153" spans="1:41">
      <c r="A153">
        <v>1913</v>
      </c>
      <c r="B153" s="2">
        <v>0.95614500000000002</v>
      </c>
      <c r="C153">
        <v>1.1546596360000001</v>
      </c>
      <c r="D153">
        <v>100.6125584</v>
      </c>
      <c r="E153">
        <v>1.0114400969999999</v>
      </c>
      <c r="F153">
        <v>19.07275319</v>
      </c>
      <c r="G153">
        <v>19072.753189999999</v>
      </c>
      <c r="H153">
        <v>488.26760350000001</v>
      </c>
      <c r="I153">
        <v>77.579961600000004</v>
      </c>
      <c r="J153">
        <v>6.4538796200000004</v>
      </c>
      <c r="K153">
        <v>3.787939036</v>
      </c>
      <c r="L153">
        <v>20.007328690000001</v>
      </c>
      <c r="M153">
        <v>12.288547469999999</v>
      </c>
      <c r="N153">
        <v>0.33694139000000001</v>
      </c>
      <c r="O153">
        <v>5.9345710000000003E-2</v>
      </c>
      <c r="P153">
        <v>0</v>
      </c>
      <c r="Q153">
        <v>0</v>
      </c>
      <c r="R153" s="1">
        <v>6.3299999999999999E-4</v>
      </c>
      <c r="S153">
        <v>0</v>
      </c>
      <c r="T153">
        <v>0</v>
      </c>
      <c r="U153">
        <v>0</v>
      </c>
      <c r="V153">
        <v>0</v>
      </c>
      <c r="W153" s="1">
        <v>6.7399999999999998E-6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2.7874772000000001</v>
      </c>
      <c r="AF153">
        <v>0</v>
      </c>
      <c r="AG153">
        <v>0</v>
      </c>
      <c r="AH153">
        <v>0</v>
      </c>
      <c r="AI153">
        <v>0</v>
      </c>
      <c r="AJ153">
        <v>4.4465700000000004E-3</v>
      </c>
      <c r="AK153">
        <v>0</v>
      </c>
      <c r="AL153">
        <v>0</v>
      </c>
      <c r="AM153">
        <v>0</v>
      </c>
      <c r="AN153">
        <v>105.25436999999999</v>
      </c>
      <c r="AO153">
        <v>4284.5046000000002</v>
      </c>
    </row>
    <row r="154" spans="1:41">
      <c r="A154">
        <v>1914</v>
      </c>
      <c r="B154" s="2">
        <v>0.867248727</v>
      </c>
      <c r="C154">
        <v>1.1529608179999999</v>
      </c>
      <c r="D154">
        <v>102.2840587</v>
      </c>
      <c r="E154">
        <v>1.032129514</v>
      </c>
      <c r="F154">
        <v>17.594434060000001</v>
      </c>
      <c r="G154">
        <v>17594.43406</v>
      </c>
      <c r="H154">
        <v>494.49788260000003</v>
      </c>
      <c r="I154">
        <v>79.778073430000006</v>
      </c>
      <c r="J154">
        <v>6.4991767329999997</v>
      </c>
      <c r="K154">
        <v>3.7644187919999998</v>
      </c>
      <c r="L154">
        <v>20.59248109</v>
      </c>
      <c r="M154">
        <v>12.55182143</v>
      </c>
      <c r="N154">
        <v>0.36726542000000001</v>
      </c>
      <c r="O154">
        <v>6.4801984000000007E-2</v>
      </c>
      <c r="P154">
        <v>0</v>
      </c>
      <c r="Q154">
        <v>0</v>
      </c>
      <c r="R154" s="1">
        <v>6.3599999999999996E-4</v>
      </c>
      <c r="S154">
        <v>0</v>
      </c>
      <c r="T154">
        <v>0</v>
      </c>
      <c r="U154">
        <v>0</v>
      </c>
      <c r="V154">
        <v>0</v>
      </c>
      <c r="W154" s="1">
        <v>6.7700000000000004E-6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4.5655912000000001</v>
      </c>
      <c r="AF154">
        <v>0</v>
      </c>
      <c r="AG154">
        <v>0</v>
      </c>
      <c r="AH154">
        <v>0</v>
      </c>
      <c r="AI154">
        <v>0</v>
      </c>
      <c r="AJ154">
        <v>4.4465700000000004E-3</v>
      </c>
      <c r="AK154">
        <v>0</v>
      </c>
      <c r="AL154">
        <v>0</v>
      </c>
      <c r="AM154">
        <v>0</v>
      </c>
      <c r="AN154">
        <v>105.19867000000001</v>
      </c>
      <c r="AO154">
        <v>4281.5766999999996</v>
      </c>
    </row>
    <row r="155" spans="1:41">
      <c r="A155">
        <v>1915</v>
      </c>
      <c r="B155" s="2">
        <v>0.85483036400000001</v>
      </c>
      <c r="C155">
        <v>1.140903</v>
      </c>
      <c r="D155">
        <v>103.0579197</v>
      </c>
      <c r="E155">
        <v>1.054619583</v>
      </c>
      <c r="F155">
        <v>17.573116039999999</v>
      </c>
      <c r="G155">
        <v>17573.116040000001</v>
      </c>
      <c r="H155">
        <v>484.24768490000002</v>
      </c>
      <c r="I155">
        <v>78.350400620000002</v>
      </c>
      <c r="J155">
        <v>6.4827720729999996</v>
      </c>
      <c r="K155">
        <v>3.722337783</v>
      </c>
      <c r="L155">
        <v>20.061424580000001</v>
      </c>
      <c r="M155">
        <v>12.544107909999999</v>
      </c>
      <c r="N155">
        <v>0.47153518999999999</v>
      </c>
      <c r="O155">
        <v>8.4000628999999993E-2</v>
      </c>
      <c r="P155">
        <v>0</v>
      </c>
      <c r="Q155">
        <v>0</v>
      </c>
      <c r="R155" s="1">
        <v>6.4099999999999997E-4</v>
      </c>
      <c r="S155">
        <v>0</v>
      </c>
      <c r="T155">
        <v>0</v>
      </c>
      <c r="U155">
        <v>0</v>
      </c>
      <c r="V155">
        <v>0</v>
      </c>
      <c r="W155" s="1">
        <v>6.81E-6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6.2098371999999999</v>
      </c>
      <c r="AF155">
        <v>0</v>
      </c>
      <c r="AG155">
        <v>0</v>
      </c>
      <c r="AH155">
        <v>0</v>
      </c>
      <c r="AI155">
        <v>0</v>
      </c>
      <c r="AJ155">
        <v>4.4465700000000004E-3</v>
      </c>
      <c r="AK155">
        <v>0</v>
      </c>
      <c r="AL155">
        <v>0</v>
      </c>
      <c r="AM155">
        <v>0</v>
      </c>
      <c r="AN155">
        <v>105.27160000000001</v>
      </c>
      <c r="AO155">
        <v>4285.4105</v>
      </c>
    </row>
    <row r="156" spans="1:41">
      <c r="A156">
        <v>1916</v>
      </c>
      <c r="B156" s="2">
        <v>0.92325736400000002</v>
      </c>
      <c r="C156">
        <v>1.126246909</v>
      </c>
      <c r="D156">
        <v>104.0889435</v>
      </c>
      <c r="E156">
        <v>1.077791382</v>
      </c>
      <c r="F156">
        <v>19.06548428</v>
      </c>
      <c r="G156">
        <v>19065.484280000001</v>
      </c>
      <c r="H156">
        <v>482.95426600000002</v>
      </c>
      <c r="I156">
        <v>78.279851550000004</v>
      </c>
      <c r="J156">
        <v>6.6016808579999999</v>
      </c>
      <c r="K156">
        <v>3.7442070690000002</v>
      </c>
      <c r="L156">
        <v>19.908298609999999</v>
      </c>
      <c r="M156">
        <v>12.63528591</v>
      </c>
      <c r="N156">
        <v>0.58467970999999996</v>
      </c>
      <c r="O156">
        <v>0.10465075</v>
      </c>
      <c r="P156">
        <v>0</v>
      </c>
      <c r="Q156">
        <v>0</v>
      </c>
      <c r="R156" s="1">
        <v>6.4599999999999998E-4</v>
      </c>
      <c r="S156">
        <v>0</v>
      </c>
      <c r="T156">
        <v>0</v>
      </c>
      <c r="U156">
        <v>0</v>
      </c>
      <c r="V156">
        <v>0</v>
      </c>
      <c r="W156" s="1">
        <v>6.8499999999999996E-6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5.9968916999999999</v>
      </c>
      <c r="AF156">
        <v>0</v>
      </c>
      <c r="AG156">
        <v>0</v>
      </c>
      <c r="AH156">
        <v>0</v>
      </c>
      <c r="AI156">
        <v>0</v>
      </c>
      <c r="AJ156">
        <v>4.4465700000000004E-3</v>
      </c>
      <c r="AK156">
        <v>0</v>
      </c>
      <c r="AL156">
        <v>0</v>
      </c>
      <c r="AM156">
        <v>0</v>
      </c>
      <c r="AN156">
        <v>105.29863</v>
      </c>
      <c r="AO156">
        <v>4286.8310000000001</v>
      </c>
    </row>
    <row r="157" spans="1:41">
      <c r="A157">
        <v>1917</v>
      </c>
      <c r="B157" s="2">
        <v>0.965414455</v>
      </c>
      <c r="C157">
        <v>1.126346727</v>
      </c>
      <c r="D157">
        <v>105.4397415</v>
      </c>
      <c r="E157">
        <v>1.1002556130000001</v>
      </c>
      <c r="F157">
        <v>19.90699893</v>
      </c>
      <c r="G157">
        <v>19906.998930000002</v>
      </c>
      <c r="H157">
        <v>492.96004479999999</v>
      </c>
      <c r="I157">
        <v>80.454818070000002</v>
      </c>
      <c r="J157">
        <v>7.0037103610000004</v>
      </c>
      <c r="K157">
        <v>3.8263968560000001</v>
      </c>
      <c r="L157">
        <v>20.177561040000001</v>
      </c>
      <c r="M157">
        <v>12.765006469999999</v>
      </c>
      <c r="N157">
        <v>0.61870744</v>
      </c>
      <c r="O157">
        <v>0.11034347999999999</v>
      </c>
      <c r="P157">
        <v>0</v>
      </c>
      <c r="Q157">
        <v>0</v>
      </c>
      <c r="R157" s="1">
        <v>6.5099999999999999E-4</v>
      </c>
      <c r="S157">
        <v>0</v>
      </c>
      <c r="T157">
        <v>0</v>
      </c>
      <c r="U157">
        <v>0</v>
      </c>
      <c r="V157">
        <v>0</v>
      </c>
      <c r="W157" s="1">
        <v>6.8900000000000001E-6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5.1585270999999997</v>
      </c>
      <c r="AF157">
        <v>0</v>
      </c>
      <c r="AG157">
        <v>0</v>
      </c>
      <c r="AH157">
        <v>0</v>
      </c>
      <c r="AI157">
        <v>0</v>
      </c>
      <c r="AJ157">
        <v>4.4465700000000004E-3</v>
      </c>
      <c r="AK157">
        <v>0</v>
      </c>
      <c r="AL157">
        <v>0</v>
      </c>
      <c r="AM157">
        <v>0</v>
      </c>
      <c r="AN157">
        <v>105.37275</v>
      </c>
      <c r="AO157">
        <v>4290.7275</v>
      </c>
    </row>
    <row r="158" spans="1:41">
      <c r="A158">
        <v>1918</v>
      </c>
      <c r="B158" s="2">
        <v>0.95259272699999997</v>
      </c>
      <c r="C158">
        <v>1.131776455</v>
      </c>
      <c r="D158">
        <v>106.74593160000001</v>
      </c>
      <c r="E158">
        <v>1.1212267090000001</v>
      </c>
      <c r="F158">
        <v>19.743244969999999</v>
      </c>
      <c r="G158">
        <v>19743.24497</v>
      </c>
      <c r="H158">
        <v>496.24207310000003</v>
      </c>
      <c r="I158">
        <v>81.61294814</v>
      </c>
      <c r="J158">
        <v>7.1181912560000002</v>
      </c>
      <c r="K158">
        <v>3.8305973799999999</v>
      </c>
      <c r="L158">
        <v>20.368951580000001</v>
      </c>
      <c r="M158">
        <v>12.933027900000001</v>
      </c>
      <c r="N158">
        <v>0.58914082000000001</v>
      </c>
      <c r="O158">
        <v>0.10461425000000001</v>
      </c>
      <c r="P158">
        <v>0</v>
      </c>
      <c r="Q158">
        <v>0</v>
      </c>
      <c r="R158" s="1">
        <v>6.5499999999999998E-4</v>
      </c>
      <c r="S158">
        <v>0</v>
      </c>
      <c r="T158">
        <v>0</v>
      </c>
      <c r="U158">
        <v>0</v>
      </c>
      <c r="V158">
        <v>0</v>
      </c>
      <c r="W158" s="1">
        <v>6.9299999999999997E-6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4.2721672000000002</v>
      </c>
      <c r="AF158">
        <v>0</v>
      </c>
      <c r="AG158">
        <v>0</v>
      </c>
      <c r="AH158">
        <v>0</v>
      </c>
      <c r="AI158">
        <v>0</v>
      </c>
      <c r="AJ158">
        <v>4.4465700000000004E-3</v>
      </c>
      <c r="AK158">
        <v>0</v>
      </c>
      <c r="AL158">
        <v>0</v>
      </c>
      <c r="AM158">
        <v>0</v>
      </c>
      <c r="AN158">
        <v>105.37311</v>
      </c>
      <c r="AO158">
        <v>4290.7461999999996</v>
      </c>
    </row>
    <row r="159" spans="1:41">
      <c r="A159">
        <v>1919</v>
      </c>
      <c r="B159" s="2">
        <v>0.82597090900000003</v>
      </c>
      <c r="C159">
        <v>1.1242483640000001</v>
      </c>
      <c r="D159">
        <v>108.095107</v>
      </c>
      <c r="E159">
        <v>1.1402334780000001</v>
      </c>
      <c r="F159">
        <v>16.994786869999999</v>
      </c>
      <c r="G159">
        <v>16994.78687</v>
      </c>
      <c r="H159">
        <v>490.97941709999998</v>
      </c>
      <c r="I159">
        <v>81.677243860000004</v>
      </c>
      <c r="J159">
        <v>6.926922673</v>
      </c>
      <c r="K159">
        <v>3.7226411349999999</v>
      </c>
      <c r="L159">
        <v>20.36863821</v>
      </c>
      <c r="M159">
        <v>13.10700812</v>
      </c>
      <c r="N159">
        <v>0.57214502</v>
      </c>
      <c r="O159">
        <v>0.10155164</v>
      </c>
      <c r="P159">
        <v>0</v>
      </c>
      <c r="Q159">
        <v>0</v>
      </c>
      <c r="R159" s="1">
        <v>6.5899999999999997E-4</v>
      </c>
      <c r="S159">
        <v>0</v>
      </c>
      <c r="T159">
        <v>0</v>
      </c>
      <c r="U159">
        <v>0</v>
      </c>
      <c r="V159">
        <v>0</v>
      </c>
      <c r="W159" s="1">
        <v>6.9600000000000003E-6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3.1960350000000002</v>
      </c>
      <c r="AF159">
        <v>0</v>
      </c>
      <c r="AG159">
        <v>0</v>
      </c>
      <c r="AH159">
        <v>0</v>
      </c>
      <c r="AI159">
        <v>0</v>
      </c>
      <c r="AJ159">
        <v>4.4465700000000004E-3</v>
      </c>
      <c r="AK159">
        <v>0</v>
      </c>
      <c r="AL159">
        <v>0</v>
      </c>
      <c r="AM159">
        <v>0</v>
      </c>
      <c r="AN159">
        <v>105.33647000000001</v>
      </c>
      <c r="AO159">
        <v>4288.8202000000001</v>
      </c>
    </row>
    <row r="160" spans="1:41">
      <c r="A160">
        <v>1920</v>
      </c>
      <c r="B160" s="2">
        <v>0.96028963599999995</v>
      </c>
      <c r="C160">
        <v>1.1610550909999999</v>
      </c>
      <c r="D160">
        <v>109.1336385</v>
      </c>
      <c r="E160">
        <v>1.1576337649999999</v>
      </c>
      <c r="F160">
        <v>18.802698920000001</v>
      </c>
      <c r="G160">
        <v>18802.698919999999</v>
      </c>
      <c r="H160">
        <v>498.87459990000002</v>
      </c>
      <c r="I160">
        <v>82.969921110000001</v>
      </c>
      <c r="J160">
        <v>7.3188151460000004</v>
      </c>
      <c r="K160">
        <v>3.813010121</v>
      </c>
      <c r="L160">
        <v>20.4023951</v>
      </c>
      <c r="M160">
        <v>13.206657999999999</v>
      </c>
      <c r="N160">
        <v>0.41169313000000002</v>
      </c>
      <c r="O160">
        <v>7.1874804E-2</v>
      </c>
      <c r="P160">
        <v>0</v>
      </c>
      <c r="Q160">
        <v>0</v>
      </c>
      <c r="R160" s="1">
        <v>6.6399999999999999E-4</v>
      </c>
      <c r="S160">
        <v>0</v>
      </c>
      <c r="T160">
        <v>0</v>
      </c>
      <c r="U160">
        <v>0</v>
      </c>
      <c r="V160">
        <v>0</v>
      </c>
      <c r="W160" s="1">
        <v>7.0099999999999998E-6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4.0059497000000004</v>
      </c>
      <c r="AF160">
        <v>0</v>
      </c>
      <c r="AG160">
        <v>0</v>
      </c>
      <c r="AH160">
        <v>0</v>
      </c>
      <c r="AI160">
        <v>0</v>
      </c>
      <c r="AJ160">
        <v>4.4465700000000004E-3</v>
      </c>
      <c r="AK160">
        <v>0</v>
      </c>
      <c r="AL160">
        <v>0</v>
      </c>
      <c r="AM160">
        <v>0</v>
      </c>
      <c r="AN160">
        <v>105.40157000000001</v>
      </c>
      <c r="AO160">
        <v>4292.2426999999998</v>
      </c>
    </row>
    <row r="161" spans="1:41">
      <c r="A161">
        <v>1921</v>
      </c>
      <c r="B161" s="2">
        <v>0.842581091</v>
      </c>
      <c r="C161">
        <v>1.1908999090000001</v>
      </c>
      <c r="D161">
        <v>109.809348</v>
      </c>
      <c r="E161">
        <v>1.173417685</v>
      </c>
      <c r="F161">
        <v>16.049705929999998</v>
      </c>
      <c r="G161">
        <v>16049.70593</v>
      </c>
      <c r="H161">
        <v>486.6136242</v>
      </c>
      <c r="I161">
        <v>81.187255190000002</v>
      </c>
      <c r="J161">
        <v>7.1469500740000003</v>
      </c>
      <c r="K161">
        <v>3.6612227019999999</v>
      </c>
      <c r="L161">
        <v>19.846108770000001</v>
      </c>
      <c r="M161">
        <v>13.18483872</v>
      </c>
      <c r="N161">
        <v>0.32444592</v>
      </c>
      <c r="O161">
        <v>5.5994809999999999E-2</v>
      </c>
      <c r="P161">
        <v>0</v>
      </c>
      <c r="Q161">
        <v>0</v>
      </c>
      <c r="R161" s="1">
        <v>6.6799999999999997E-4</v>
      </c>
      <c r="S161">
        <v>0</v>
      </c>
      <c r="T161">
        <v>0</v>
      </c>
      <c r="U161">
        <v>0</v>
      </c>
      <c r="V161">
        <v>0</v>
      </c>
      <c r="W161" s="1">
        <v>7.0500000000000003E-6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6.3575755000000003</v>
      </c>
      <c r="AF161">
        <v>0</v>
      </c>
      <c r="AG161">
        <v>0</v>
      </c>
      <c r="AH161">
        <v>0</v>
      </c>
      <c r="AI161">
        <v>0</v>
      </c>
      <c r="AJ161">
        <v>4.4465700000000004E-3</v>
      </c>
      <c r="AK161">
        <v>0</v>
      </c>
      <c r="AL161">
        <v>0</v>
      </c>
      <c r="AM161">
        <v>0</v>
      </c>
      <c r="AN161">
        <v>105.42979</v>
      </c>
      <c r="AO161">
        <v>4293.7260999999999</v>
      </c>
    </row>
    <row r="162" spans="1:41">
      <c r="A162">
        <v>1922</v>
      </c>
      <c r="B162" s="2">
        <v>0.88356436400000005</v>
      </c>
      <c r="C162">
        <v>1.206088909</v>
      </c>
      <c r="D162">
        <v>110.48581040000001</v>
      </c>
      <c r="E162">
        <v>1.1887793719999999</v>
      </c>
      <c r="F162">
        <v>16.950896</v>
      </c>
      <c r="G162">
        <v>16950.896000000001</v>
      </c>
      <c r="H162">
        <v>484.8273418</v>
      </c>
      <c r="I162">
        <v>80.530694310000001</v>
      </c>
      <c r="J162">
        <v>7.2520388149999997</v>
      </c>
      <c r="K162">
        <v>3.6583337230000001</v>
      </c>
      <c r="L162">
        <v>19.474278399999999</v>
      </c>
      <c r="M162">
        <v>13.236595749999999</v>
      </c>
      <c r="N162">
        <v>0.56921202999999998</v>
      </c>
      <c r="O162">
        <v>0.10093674</v>
      </c>
      <c r="P162">
        <v>0</v>
      </c>
      <c r="Q162">
        <v>0</v>
      </c>
      <c r="R162" s="1">
        <v>6.7299999999999999E-4</v>
      </c>
      <c r="S162">
        <v>0</v>
      </c>
      <c r="T162">
        <v>0</v>
      </c>
      <c r="U162">
        <v>0</v>
      </c>
      <c r="V162">
        <v>0</v>
      </c>
      <c r="W162" s="1">
        <v>7.0899999999999999E-6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7.5196689000000001</v>
      </c>
      <c r="AF162">
        <v>0</v>
      </c>
      <c r="AG162">
        <v>0</v>
      </c>
      <c r="AH162">
        <v>0</v>
      </c>
      <c r="AI162">
        <v>0</v>
      </c>
      <c r="AJ162">
        <v>4.4465700000000004E-3</v>
      </c>
      <c r="AK162">
        <v>0</v>
      </c>
      <c r="AL162">
        <v>0</v>
      </c>
      <c r="AM162">
        <v>0</v>
      </c>
      <c r="AN162">
        <v>105.47367</v>
      </c>
      <c r="AO162">
        <v>4296.0326999999997</v>
      </c>
    </row>
    <row r="163" spans="1:41">
      <c r="A163">
        <v>1923</v>
      </c>
      <c r="B163" s="2">
        <v>1.0023812729999999</v>
      </c>
      <c r="C163">
        <v>1.2091868180000001</v>
      </c>
      <c r="D163">
        <v>112.25356410000001</v>
      </c>
      <c r="E163">
        <v>1.2051209780000001</v>
      </c>
      <c r="F163">
        <v>19.723672019999999</v>
      </c>
      <c r="G163">
        <v>19723.672020000002</v>
      </c>
      <c r="H163">
        <v>514.23439510000003</v>
      </c>
      <c r="I163">
        <v>86.275834239999995</v>
      </c>
      <c r="J163">
        <v>8.0138363320000003</v>
      </c>
      <c r="K163">
        <v>3.88124621</v>
      </c>
      <c r="L163">
        <v>20.41782521</v>
      </c>
      <c r="M163">
        <v>13.56295731</v>
      </c>
      <c r="N163">
        <v>0.77479138999999997</v>
      </c>
      <c r="O163">
        <v>0.13753371</v>
      </c>
      <c r="P163">
        <v>0</v>
      </c>
      <c r="Q163">
        <v>0</v>
      </c>
      <c r="R163" s="1">
        <v>6.78E-4</v>
      </c>
      <c r="S163">
        <v>0</v>
      </c>
      <c r="T163">
        <v>0</v>
      </c>
      <c r="U163">
        <v>0</v>
      </c>
      <c r="V163">
        <v>0</v>
      </c>
      <c r="W163" s="1">
        <v>7.1300000000000003E-6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8.1995608999999998</v>
      </c>
      <c r="AF163">
        <v>0</v>
      </c>
      <c r="AG163">
        <v>0</v>
      </c>
      <c r="AH163">
        <v>0</v>
      </c>
      <c r="AI163">
        <v>0</v>
      </c>
      <c r="AJ163">
        <v>4.4465700000000004E-3</v>
      </c>
      <c r="AK163">
        <v>0</v>
      </c>
      <c r="AL163">
        <v>0</v>
      </c>
      <c r="AM163">
        <v>0</v>
      </c>
      <c r="AN163">
        <v>105.54539</v>
      </c>
      <c r="AO163">
        <v>4299.8026</v>
      </c>
    </row>
    <row r="164" spans="1:41">
      <c r="A164">
        <v>1924</v>
      </c>
      <c r="B164" s="2">
        <v>1.0052997269999999</v>
      </c>
      <c r="C164">
        <v>1.2173473640000001</v>
      </c>
      <c r="D164">
        <v>112.633506</v>
      </c>
      <c r="E164">
        <v>1.2222190420000001</v>
      </c>
      <c r="F164">
        <v>19.521894069999998</v>
      </c>
      <c r="G164">
        <v>19521.894069999998</v>
      </c>
      <c r="H164">
        <v>499.09741439999999</v>
      </c>
      <c r="I164">
        <v>83.211231139999995</v>
      </c>
      <c r="J164">
        <v>7.7902965719999999</v>
      </c>
      <c r="K164">
        <v>3.7748090159999999</v>
      </c>
      <c r="L164">
        <v>19.778823760000002</v>
      </c>
      <c r="M164">
        <v>13.51876875</v>
      </c>
      <c r="N164">
        <v>0.82730698000000003</v>
      </c>
      <c r="O164">
        <v>0.14595489</v>
      </c>
      <c r="P164">
        <v>0</v>
      </c>
      <c r="Q164">
        <v>0</v>
      </c>
      <c r="R164" s="1">
        <v>6.8199999999999999E-4</v>
      </c>
      <c r="S164">
        <v>0</v>
      </c>
      <c r="T164">
        <v>0</v>
      </c>
      <c r="U164">
        <v>0</v>
      </c>
      <c r="V164">
        <v>0</v>
      </c>
      <c r="W164" s="1">
        <v>7.17E-6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10.064031999999999</v>
      </c>
      <c r="AF164">
        <v>0</v>
      </c>
      <c r="AG164">
        <v>0</v>
      </c>
      <c r="AH164">
        <v>0</v>
      </c>
      <c r="AI164">
        <v>0</v>
      </c>
      <c r="AJ164">
        <v>4.4465700000000004E-3</v>
      </c>
      <c r="AK164">
        <v>0</v>
      </c>
      <c r="AL164">
        <v>0</v>
      </c>
      <c r="AM164">
        <v>0</v>
      </c>
      <c r="AN164">
        <v>105.55898999999999</v>
      </c>
      <c r="AO164">
        <v>4300.5174999999999</v>
      </c>
    </row>
    <row r="165" spans="1:41">
      <c r="A165">
        <v>1925</v>
      </c>
      <c r="B165" s="2">
        <v>1.0160828180000001</v>
      </c>
      <c r="C165">
        <v>1.232636182</v>
      </c>
      <c r="D165">
        <v>113.6704269</v>
      </c>
      <c r="E165">
        <v>1.237791101</v>
      </c>
      <c r="F165">
        <v>19.738889839999999</v>
      </c>
      <c r="G165">
        <v>19738.88984</v>
      </c>
      <c r="H165">
        <v>502.6957688</v>
      </c>
      <c r="I165">
        <v>84.061744230000002</v>
      </c>
      <c r="J165">
        <v>7.9832638119999997</v>
      </c>
      <c r="K165">
        <v>3.7906069819999999</v>
      </c>
      <c r="L165">
        <v>19.75345484</v>
      </c>
      <c r="M165">
        <v>13.86962011</v>
      </c>
      <c r="N165">
        <v>0.86947277999999995</v>
      </c>
      <c r="O165">
        <v>0.15281138999999999</v>
      </c>
      <c r="P165">
        <v>0</v>
      </c>
      <c r="Q165">
        <v>0</v>
      </c>
      <c r="R165" s="1">
        <v>6.87E-4</v>
      </c>
      <c r="S165">
        <v>0</v>
      </c>
      <c r="T165">
        <v>0</v>
      </c>
      <c r="U165">
        <v>0</v>
      </c>
      <c r="V165">
        <v>0</v>
      </c>
      <c r="W165" s="1">
        <v>7.2099999999999996E-6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9.8879850000000005</v>
      </c>
      <c r="AF165">
        <v>0</v>
      </c>
      <c r="AG165">
        <v>0</v>
      </c>
      <c r="AH165">
        <v>0</v>
      </c>
      <c r="AI165">
        <v>0</v>
      </c>
      <c r="AJ165">
        <v>4.4465700000000004E-3</v>
      </c>
      <c r="AK165">
        <v>0</v>
      </c>
      <c r="AL165">
        <v>0</v>
      </c>
      <c r="AM165">
        <v>0</v>
      </c>
      <c r="AN165">
        <v>105.60265</v>
      </c>
      <c r="AO165">
        <v>4302.8127999999997</v>
      </c>
    </row>
    <row r="166" spans="1:41">
      <c r="A166">
        <v>1926</v>
      </c>
      <c r="B166" s="2">
        <v>0.99799009100000002</v>
      </c>
      <c r="C166">
        <v>1.229205273</v>
      </c>
      <c r="D166">
        <v>114.5456303</v>
      </c>
      <c r="E166">
        <v>1.2526121059999999</v>
      </c>
      <c r="F166">
        <v>19.808913230000002</v>
      </c>
      <c r="G166">
        <v>19808.913229999998</v>
      </c>
      <c r="H166">
        <v>499.04182040000001</v>
      </c>
      <c r="I166">
        <v>84.16877083</v>
      </c>
      <c r="J166">
        <v>8.0571661020000001</v>
      </c>
      <c r="K166">
        <v>3.7243836379999999</v>
      </c>
      <c r="L166">
        <v>19.573020110000002</v>
      </c>
      <c r="M166">
        <v>14.121326529999999</v>
      </c>
      <c r="N166">
        <v>0.96266008000000003</v>
      </c>
      <c r="O166">
        <v>0.16877180999999999</v>
      </c>
      <c r="P166">
        <v>0</v>
      </c>
      <c r="Q166">
        <v>0</v>
      </c>
      <c r="R166" s="1">
        <v>6.9200000000000002E-4</v>
      </c>
      <c r="S166">
        <v>0</v>
      </c>
      <c r="T166">
        <v>0</v>
      </c>
      <c r="U166">
        <v>0</v>
      </c>
      <c r="V166">
        <v>0</v>
      </c>
      <c r="W166" s="1">
        <v>7.25E-6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10.020583999999999</v>
      </c>
      <c r="AF166">
        <v>0</v>
      </c>
      <c r="AG166">
        <v>0</v>
      </c>
      <c r="AH166">
        <v>0</v>
      </c>
      <c r="AI166">
        <v>0</v>
      </c>
      <c r="AJ166">
        <v>4.4465700000000004E-3</v>
      </c>
      <c r="AK166">
        <v>0</v>
      </c>
      <c r="AL166">
        <v>0</v>
      </c>
      <c r="AM166">
        <v>0</v>
      </c>
      <c r="AN166">
        <v>105.65209</v>
      </c>
      <c r="AO166">
        <v>4305.4116000000004</v>
      </c>
    </row>
    <row r="167" spans="1:41">
      <c r="A167">
        <v>1927</v>
      </c>
      <c r="B167" s="2">
        <v>1.089205636</v>
      </c>
      <c r="C167">
        <v>1.2326029089999999</v>
      </c>
      <c r="D167">
        <v>115.74748</v>
      </c>
      <c r="E167">
        <v>1.2667652840000001</v>
      </c>
      <c r="F167">
        <v>21.139782289999999</v>
      </c>
      <c r="G167">
        <v>21139.782289999999</v>
      </c>
      <c r="H167">
        <v>515.09108839999999</v>
      </c>
      <c r="I167">
        <v>86.52753525</v>
      </c>
      <c r="J167">
        <v>8.4997738070000004</v>
      </c>
      <c r="K167">
        <v>3.8503573819999999</v>
      </c>
      <c r="L167">
        <v>19.875509860000001</v>
      </c>
      <c r="M167">
        <v>14.35602967</v>
      </c>
      <c r="N167">
        <v>1.1076116</v>
      </c>
      <c r="O167">
        <v>0.19366311</v>
      </c>
      <c r="P167">
        <v>0</v>
      </c>
      <c r="Q167">
        <v>4.9450270000000003E-3</v>
      </c>
      <c r="R167" s="1">
        <v>6.96E-4</v>
      </c>
      <c r="S167">
        <v>0</v>
      </c>
      <c r="T167">
        <v>0</v>
      </c>
      <c r="U167">
        <v>0</v>
      </c>
      <c r="V167">
        <v>0</v>
      </c>
      <c r="W167" s="1">
        <v>7.2899999999999997E-6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13.691727999999999</v>
      </c>
      <c r="AF167">
        <v>0</v>
      </c>
      <c r="AG167">
        <v>0</v>
      </c>
      <c r="AH167">
        <v>0</v>
      </c>
      <c r="AI167">
        <v>0</v>
      </c>
      <c r="AJ167">
        <v>4.4465700000000004E-3</v>
      </c>
      <c r="AK167">
        <v>0</v>
      </c>
      <c r="AL167">
        <v>0</v>
      </c>
      <c r="AM167">
        <v>0</v>
      </c>
      <c r="AN167">
        <v>105.65063000000001</v>
      </c>
      <c r="AO167">
        <v>4305.3352000000004</v>
      </c>
    </row>
    <row r="168" spans="1:41">
      <c r="A168">
        <v>1928</v>
      </c>
      <c r="B168" s="2">
        <v>1.0843830000000001</v>
      </c>
      <c r="C168">
        <v>1.2373660909999999</v>
      </c>
      <c r="D168">
        <v>116.7958666</v>
      </c>
      <c r="E168">
        <v>1.2797850850000001</v>
      </c>
      <c r="F168">
        <v>21.065047459999999</v>
      </c>
      <c r="G168">
        <v>21065.047460000002</v>
      </c>
      <c r="H168">
        <v>515.84008889999996</v>
      </c>
      <c r="I168">
        <v>87.11586337</v>
      </c>
      <c r="J168">
        <v>8.5690236950000003</v>
      </c>
      <c r="K168">
        <v>3.8281349320000002</v>
      </c>
      <c r="L168">
        <v>19.915930759999998</v>
      </c>
      <c r="M168">
        <v>14.51635529</v>
      </c>
      <c r="N168">
        <v>1.2252076999999999</v>
      </c>
      <c r="O168">
        <v>0.21328050000000001</v>
      </c>
      <c r="P168">
        <v>0</v>
      </c>
      <c r="Q168">
        <v>3.0139895999999999E-2</v>
      </c>
      <c r="R168" s="1">
        <v>6.9899999999999997E-4</v>
      </c>
      <c r="S168">
        <v>0</v>
      </c>
      <c r="T168">
        <v>0</v>
      </c>
      <c r="U168">
        <v>0</v>
      </c>
      <c r="V168">
        <v>0</v>
      </c>
      <c r="W168" s="1">
        <v>7.3200000000000002E-6</v>
      </c>
      <c r="X168">
        <v>0</v>
      </c>
      <c r="Y168">
        <v>0</v>
      </c>
      <c r="Z168">
        <v>0</v>
      </c>
      <c r="AA168">
        <v>0</v>
      </c>
      <c r="AB168">
        <v>2.0814729000000001E-2</v>
      </c>
      <c r="AC168">
        <v>0</v>
      </c>
      <c r="AD168">
        <v>0</v>
      </c>
      <c r="AE168">
        <v>16.914307000000001</v>
      </c>
      <c r="AF168">
        <v>0</v>
      </c>
      <c r="AG168">
        <v>0</v>
      </c>
      <c r="AH168">
        <v>0</v>
      </c>
      <c r="AI168">
        <v>0</v>
      </c>
      <c r="AJ168">
        <v>4.4465700000000004E-3</v>
      </c>
      <c r="AK168">
        <v>0</v>
      </c>
      <c r="AL168">
        <v>0</v>
      </c>
      <c r="AM168">
        <v>0</v>
      </c>
      <c r="AN168">
        <v>105.59392</v>
      </c>
      <c r="AO168">
        <v>4302.3536999999997</v>
      </c>
    </row>
    <row r="169" spans="1:41">
      <c r="A169">
        <v>1929</v>
      </c>
      <c r="B169" s="2">
        <v>1.163906455</v>
      </c>
      <c r="C169">
        <v>1.239031636</v>
      </c>
      <c r="D169">
        <v>118.0199977</v>
      </c>
      <c r="E169">
        <v>1.2908275819999999</v>
      </c>
      <c r="F169">
        <v>22.402219519999999</v>
      </c>
      <c r="G169">
        <v>22402.219519999999</v>
      </c>
      <c r="H169">
        <v>527.05357549999997</v>
      </c>
      <c r="I169">
        <v>89.376702469999998</v>
      </c>
      <c r="J169">
        <v>8.8944819479999992</v>
      </c>
      <c r="K169">
        <v>3.8902159940000001</v>
      </c>
      <c r="L169">
        <v>20.274973939999999</v>
      </c>
      <c r="M169">
        <v>14.71422465</v>
      </c>
      <c r="N169">
        <v>1.2037865000000001</v>
      </c>
      <c r="O169">
        <v>0.20802540999999999</v>
      </c>
      <c r="P169">
        <v>0</v>
      </c>
      <c r="Q169">
        <v>3.3293009999999998E-3</v>
      </c>
      <c r="R169" s="1">
        <v>7.0200000000000004E-4</v>
      </c>
      <c r="S169">
        <v>0</v>
      </c>
      <c r="T169">
        <v>0</v>
      </c>
      <c r="U169">
        <v>0</v>
      </c>
      <c r="V169">
        <v>0</v>
      </c>
      <c r="W169" s="1">
        <v>7.3499999999999999E-6</v>
      </c>
      <c r="X169">
        <v>0</v>
      </c>
      <c r="Y169">
        <v>0</v>
      </c>
      <c r="Z169">
        <v>0</v>
      </c>
      <c r="AA169">
        <v>0</v>
      </c>
      <c r="AB169">
        <v>0.33502493999999999</v>
      </c>
      <c r="AC169">
        <v>0</v>
      </c>
      <c r="AD169">
        <v>0</v>
      </c>
      <c r="AE169">
        <v>19.383389999999999</v>
      </c>
      <c r="AF169">
        <v>0</v>
      </c>
      <c r="AG169">
        <v>0</v>
      </c>
      <c r="AH169">
        <v>0</v>
      </c>
      <c r="AI169">
        <v>0</v>
      </c>
      <c r="AJ169">
        <v>4.4465700000000004E-3</v>
      </c>
      <c r="AK169">
        <v>0</v>
      </c>
      <c r="AL169">
        <v>0</v>
      </c>
      <c r="AM169">
        <v>0</v>
      </c>
      <c r="AN169">
        <v>105.60372</v>
      </c>
      <c r="AO169">
        <v>4297.9849000000004</v>
      </c>
    </row>
    <row r="170" spans="1:41">
      <c r="A170">
        <v>1930</v>
      </c>
      <c r="B170" s="2">
        <v>1.0731081819999999</v>
      </c>
      <c r="C170">
        <v>1.245393545</v>
      </c>
      <c r="D170">
        <v>119.6701788</v>
      </c>
      <c r="E170">
        <v>1.3003703550000001</v>
      </c>
      <c r="F170">
        <v>20.792339859999998</v>
      </c>
      <c r="G170">
        <v>20792.33986</v>
      </c>
      <c r="H170">
        <v>535.03490280000005</v>
      </c>
      <c r="I170">
        <v>91.59573863</v>
      </c>
      <c r="J170">
        <v>8.8417708780000002</v>
      </c>
      <c r="K170">
        <v>3.907622806</v>
      </c>
      <c r="L170">
        <v>20.952388590000002</v>
      </c>
      <c r="M170">
        <v>14.91409801</v>
      </c>
      <c r="N170">
        <v>0.99750344000000002</v>
      </c>
      <c r="O170">
        <v>0.17035764</v>
      </c>
      <c r="P170">
        <v>0</v>
      </c>
      <c r="Q170">
        <v>-2.6051042999999999E-2</v>
      </c>
      <c r="R170" s="1">
        <v>7.0299999999999996E-4</v>
      </c>
      <c r="S170">
        <v>0</v>
      </c>
      <c r="T170">
        <v>0</v>
      </c>
      <c r="U170">
        <v>0</v>
      </c>
      <c r="V170">
        <v>0</v>
      </c>
      <c r="W170" s="1">
        <v>7.3599999999999998E-6</v>
      </c>
      <c r="X170">
        <v>0</v>
      </c>
      <c r="Y170">
        <v>0</v>
      </c>
      <c r="Z170">
        <v>0</v>
      </c>
      <c r="AA170">
        <v>0</v>
      </c>
      <c r="AB170">
        <v>1.1701026000000001</v>
      </c>
      <c r="AC170">
        <v>0</v>
      </c>
      <c r="AD170">
        <v>0</v>
      </c>
      <c r="AE170">
        <v>20.571833999999999</v>
      </c>
      <c r="AF170">
        <v>0</v>
      </c>
      <c r="AG170">
        <v>0</v>
      </c>
      <c r="AH170">
        <v>0</v>
      </c>
      <c r="AI170">
        <v>0</v>
      </c>
      <c r="AJ170">
        <v>4.4465700000000004E-3</v>
      </c>
      <c r="AK170">
        <v>0</v>
      </c>
      <c r="AL170">
        <v>0</v>
      </c>
      <c r="AM170">
        <v>0</v>
      </c>
      <c r="AN170">
        <v>105.91829</v>
      </c>
      <c r="AO170">
        <v>4287.8382000000001</v>
      </c>
    </row>
    <row r="171" spans="1:41">
      <c r="A171">
        <v>1931</v>
      </c>
      <c r="B171" s="2">
        <v>0.95916545499999994</v>
      </c>
      <c r="C171">
        <v>1.262148</v>
      </c>
      <c r="D171">
        <v>119.9075078</v>
      </c>
      <c r="E171">
        <v>1.3073181920000001</v>
      </c>
      <c r="F171">
        <v>18.348146</v>
      </c>
      <c r="G171">
        <v>18348.146000000001</v>
      </c>
      <c r="H171">
        <v>504.89813450000003</v>
      </c>
      <c r="I171">
        <v>86.485318669999998</v>
      </c>
      <c r="J171">
        <v>8.2063161529999995</v>
      </c>
      <c r="K171">
        <v>3.6991930860000002</v>
      </c>
      <c r="L171">
        <v>19.782983460000001</v>
      </c>
      <c r="M171">
        <v>14.78918346</v>
      </c>
      <c r="N171">
        <v>0.67660209999999998</v>
      </c>
      <c r="O171">
        <v>0.11326202</v>
      </c>
      <c r="P171">
        <v>0</v>
      </c>
      <c r="Q171">
        <v>-3.8292080000000002E-3</v>
      </c>
      <c r="R171" s="1">
        <v>7.0600000000000003E-4</v>
      </c>
      <c r="S171">
        <v>0</v>
      </c>
      <c r="T171">
        <v>0</v>
      </c>
      <c r="U171">
        <v>0</v>
      </c>
      <c r="V171">
        <v>0</v>
      </c>
      <c r="W171" s="1">
        <v>7.3799999999999996E-6</v>
      </c>
      <c r="X171">
        <v>0</v>
      </c>
      <c r="Y171">
        <v>0</v>
      </c>
      <c r="Z171">
        <v>0</v>
      </c>
      <c r="AA171">
        <v>0</v>
      </c>
      <c r="AB171">
        <v>1.6600329</v>
      </c>
      <c r="AC171">
        <v>0</v>
      </c>
      <c r="AD171">
        <v>0</v>
      </c>
      <c r="AE171">
        <v>21.232329</v>
      </c>
      <c r="AF171">
        <v>0</v>
      </c>
      <c r="AG171">
        <v>0</v>
      </c>
      <c r="AH171">
        <v>0</v>
      </c>
      <c r="AI171">
        <v>0</v>
      </c>
      <c r="AJ171">
        <v>4.4465700000000004E-3</v>
      </c>
      <c r="AK171">
        <v>0</v>
      </c>
      <c r="AL171">
        <v>0</v>
      </c>
      <c r="AM171">
        <v>0</v>
      </c>
      <c r="AN171">
        <v>106.6887</v>
      </c>
      <c r="AO171">
        <v>4282.6938</v>
      </c>
    </row>
    <row r="172" spans="1:41">
      <c r="A172">
        <v>1932</v>
      </c>
      <c r="B172" s="2">
        <v>0.864763909</v>
      </c>
      <c r="C172">
        <v>1.2766707269999999</v>
      </c>
      <c r="D172">
        <v>121.4219873</v>
      </c>
      <c r="E172">
        <v>1.314106352</v>
      </c>
      <c r="F172">
        <v>16.1511052</v>
      </c>
      <c r="G172">
        <v>16151.1052</v>
      </c>
      <c r="H172">
        <v>510.18233149999998</v>
      </c>
      <c r="I172">
        <v>87.907253729999994</v>
      </c>
      <c r="J172">
        <v>8.1424843019999997</v>
      </c>
      <c r="K172">
        <v>3.7011205189999998</v>
      </c>
      <c r="L172">
        <v>20.16181555</v>
      </c>
      <c r="M172">
        <v>14.905893089999999</v>
      </c>
      <c r="N172">
        <v>0.51911083999999996</v>
      </c>
      <c r="O172">
        <v>8.5847633000000007E-2</v>
      </c>
      <c r="P172">
        <v>0</v>
      </c>
      <c r="Q172">
        <v>7.4310700000000001E-4</v>
      </c>
      <c r="R172" s="1">
        <v>7.0799999999999997E-4</v>
      </c>
      <c r="S172">
        <v>0</v>
      </c>
      <c r="T172">
        <v>0</v>
      </c>
      <c r="U172">
        <v>0</v>
      </c>
      <c r="V172">
        <v>0</v>
      </c>
      <c r="W172" s="1">
        <v>7.4000000000000003E-6</v>
      </c>
      <c r="X172">
        <v>0</v>
      </c>
      <c r="Y172">
        <v>0</v>
      </c>
      <c r="Z172">
        <v>0</v>
      </c>
      <c r="AA172">
        <v>0</v>
      </c>
      <c r="AB172">
        <v>1.6167368</v>
      </c>
      <c r="AC172">
        <v>0</v>
      </c>
      <c r="AD172">
        <v>0</v>
      </c>
      <c r="AE172">
        <v>23.837143999999999</v>
      </c>
      <c r="AF172">
        <v>0</v>
      </c>
      <c r="AG172">
        <v>5.7643490000000002E-3</v>
      </c>
      <c r="AH172">
        <v>0</v>
      </c>
      <c r="AI172">
        <v>0</v>
      </c>
      <c r="AJ172">
        <v>4.4465700000000004E-3</v>
      </c>
      <c r="AK172">
        <v>0</v>
      </c>
      <c r="AL172">
        <v>0</v>
      </c>
      <c r="AM172">
        <v>0</v>
      </c>
      <c r="AN172">
        <v>107.41813</v>
      </c>
      <c r="AO172">
        <v>4276.7559000000001</v>
      </c>
    </row>
    <row r="173" spans="1:41">
      <c r="A173">
        <v>1933</v>
      </c>
      <c r="B173" s="2">
        <v>0.91045881799999995</v>
      </c>
      <c r="C173">
        <v>1.2838988179999999</v>
      </c>
      <c r="D173">
        <v>122.34376589999999</v>
      </c>
      <c r="E173">
        <v>1.319777787</v>
      </c>
      <c r="F173">
        <v>16.995040809999999</v>
      </c>
      <c r="G173">
        <v>16995.040809999999</v>
      </c>
      <c r="H173">
        <v>508.11601209999998</v>
      </c>
      <c r="I173">
        <v>87.739264419999998</v>
      </c>
      <c r="J173">
        <v>8.1023329769999997</v>
      </c>
      <c r="K173">
        <v>3.6739916959999999</v>
      </c>
      <c r="L173">
        <v>20.01961331</v>
      </c>
      <c r="M173">
        <v>14.93930374</v>
      </c>
      <c r="N173">
        <v>0.61081443999999996</v>
      </c>
      <c r="O173">
        <v>0.10162740000000001</v>
      </c>
      <c r="P173">
        <v>0</v>
      </c>
      <c r="Q173">
        <v>8.07641E-4</v>
      </c>
      <c r="R173" s="1">
        <v>7.1100000000000004E-4</v>
      </c>
      <c r="S173">
        <v>0</v>
      </c>
      <c r="T173">
        <v>0</v>
      </c>
      <c r="U173">
        <v>0</v>
      </c>
      <c r="V173">
        <v>0</v>
      </c>
      <c r="W173" s="1">
        <v>7.43E-6</v>
      </c>
      <c r="X173">
        <v>0</v>
      </c>
      <c r="Y173">
        <v>0</v>
      </c>
      <c r="Z173">
        <v>0</v>
      </c>
      <c r="AA173">
        <v>0</v>
      </c>
      <c r="AB173">
        <v>1.6336581999999999</v>
      </c>
      <c r="AC173">
        <v>0</v>
      </c>
      <c r="AD173">
        <v>0</v>
      </c>
      <c r="AE173">
        <v>28.120028000000001</v>
      </c>
      <c r="AF173">
        <v>0</v>
      </c>
      <c r="AG173">
        <v>0.14482802</v>
      </c>
      <c r="AH173">
        <v>0</v>
      </c>
      <c r="AI173">
        <v>0</v>
      </c>
      <c r="AJ173">
        <v>4.446569E-3</v>
      </c>
      <c r="AK173">
        <v>0</v>
      </c>
      <c r="AL173">
        <v>0</v>
      </c>
      <c r="AM173">
        <v>0</v>
      </c>
      <c r="AN173">
        <v>108.09757999999999</v>
      </c>
      <c r="AO173">
        <v>4271.2584999999999</v>
      </c>
    </row>
    <row r="174" spans="1:41">
      <c r="A174">
        <v>1934</v>
      </c>
      <c r="B174" s="2">
        <v>0.99020863599999998</v>
      </c>
      <c r="C174">
        <v>1.293258818</v>
      </c>
      <c r="D174">
        <v>123.9532999</v>
      </c>
      <c r="E174">
        <v>1.326062979</v>
      </c>
      <c r="F174">
        <v>18.679912770000001</v>
      </c>
      <c r="G174">
        <v>18679.912769999999</v>
      </c>
      <c r="H174">
        <v>528.03316600000005</v>
      </c>
      <c r="I174">
        <v>91.49703968</v>
      </c>
      <c r="J174">
        <v>8.6036755849999995</v>
      </c>
      <c r="K174">
        <v>3.817622407</v>
      </c>
      <c r="L174">
        <v>20.702617839999998</v>
      </c>
      <c r="M174">
        <v>15.090446480000001</v>
      </c>
      <c r="N174">
        <v>0.91252255000000004</v>
      </c>
      <c r="O174">
        <v>0.15202423000000001</v>
      </c>
      <c r="P174">
        <v>0</v>
      </c>
      <c r="Q174">
        <v>8.7788999999999999E-4</v>
      </c>
      <c r="R174" s="1">
        <v>7.1500000000000003E-4</v>
      </c>
      <c r="S174">
        <v>0</v>
      </c>
      <c r="T174">
        <v>0</v>
      </c>
      <c r="U174">
        <v>0</v>
      </c>
      <c r="V174">
        <v>0</v>
      </c>
      <c r="W174" s="1">
        <v>7.4699999999999996E-6</v>
      </c>
      <c r="X174">
        <v>0</v>
      </c>
      <c r="Y174">
        <v>0</v>
      </c>
      <c r="Z174">
        <v>0</v>
      </c>
      <c r="AA174">
        <v>0</v>
      </c>
      <c r="AB174">
        <v>1.6505882999999999</v>
      </c>
      <c r="AC174">
        <v>0</v>
      </c>
      <c r="AD174">
        <v>0</v>
      </c>
      <c r="AE174">
        <v>34.519286999999998</v>
      </c>
      <c r="AF174">
        <v>0</v>
      </c>
      <c r="AG174">
        <v>0.60639434000000003</v>
      </c>
      <c r="AH174">
        <v>0</v>
      </c>
      <c r="AI174">
        <v>0</v>
      </c>
      <c r="AJ174">
        <v>4.4465720000000002E-3</v>
      </c>
      <c r="AK174">
        <v>0</v>
      </c>
      <c r="AL174">
        <v>0</v>
      </c>
      <c r="AM174">
        <v>0</v>
      </c>
      <c r="AN174">
        <v>108.91202</v>
      </c>
      <c r="AO174">
        <v>4272.3774000000003</v>
      </c>
    </row>
    <row r="175" spans="1:41">
      <c r="A175">
        <v>1935</v>
      </c>
      <c r="B175" s="2">
        <v>1.0393941820000001</v>
      </c>
      <c r="C175">
        <v>1.293258818</v>
      </c>
      <c r="D175">
        <v>124.89460440000001</v>
      </c>
      <c r="E175">
        <v>1.33245233</v>
      </c>
      <c r="F175">
        <v>20.077943319999999</v>
      </c>
      <c r="G175">
        <v>20077.943319999998</v>
      </c>
      <c r="H175">
        <v>529.44094059999998</v>
      </c>
      <c r="I175">
        <v>91.902140739999993</v>
      </c>
      <c r="J175">
        <v>8.7794246729999994</v>
      </c>
      <c r="K175">
        <v>3.826763235</v>
      </c>
      <c r="L175">
        <v>20.543197039999999</v>
      </c>
      <c r="M175">
        <v>15.08485147</v>
      </c>
      <c r="N175">
        <v>1.3303297999999999</v>
      </c>
      <c r="O175">
        <v>0.22028465999999999</v>
      </c>
      <c r="P175">
        <v>0</v>
      </c>
      <c r="Q175">
        <v>9.5422400000000004E-4</v>
      </c>
      <c r="R175" s="1">
        <v>7.1900000000000002E-4</v>
      </c>
      <c r="S175">
        <v>0</v>
      </c>
      <c r="T175">
        <v>0</v>
      </c>
      <c r="U175">
        <v>0</v>
      </c>
      <c r="V175">
        <v>0</v>
      </c>
      <c r="W175" s="1">
        <v>7.5000000000000002E-6</v>
      </c>
      <c r="X175">
        <v>0</v>
      </c>
      <c r="Y175">
        <v>0</v>
      </c>
      <c r="Z175">
        <v>0</v>
      </c>
      <c r="AA175">
        <v>0</v>
      </c>
      <c r="AB175">
        <v>1.6675173000000001</v>
      </c>
      <c r="AC175">
        <v>0</v>
      </c>
      <c r="AD175">
        <v>0</v>
      </c>
      <c r="AE175">
        <v>40.132859000000003</v>
      </c>
      <c r="AF175">
        <v>0</v>
      </c>
      <c r="AG175">
        <v>0.97427321</v>
      </c>
      <c r="AH175">
        <v>0</v>
      </c>
      <c r="AI175">
        <v>0</v>
      </c>
      <c r="AJ175">
        <v>4.4465659999999999E-3</v>
      </c>
      <c r="AK175">
        <v>0</v>
      </c>
      <c r="AL175">
        <v>0</v>
      </c>
      <c r="AM175">
        <v>0</v>
      </c>
      <c r="AN175">
        <v>109.70014</v>
      </c>
      <c r="AO175">
        <v>4272.1486000000004</v>
      </c>
    </row>
    <row r="176" spans="1:41">
      <c r="A176">
        <v>1936</v>
      </c>
      <c r="B176" s="2">
        <v>1.140296727</v>
      </c>
      <c r="C176">
        <v>1.3018524549999999</v>
      </c>
      <c r="D176">
        <v>126.46470480000001</v>
      </c>
      <c r="E176">
        <v>1.3386899889999999</v>
      </c>
      <c r="F176">
        <v>21.59757179</v>
      </c>
      <c r="G176">
        <v>21597.571790000002</v>
      </c>
      <c r="H176">
        <v>550.03985490000002</v>
      </c>
      <c r="I176">
        <v>95.834845430000001</v>
      </c>
      <c r="J176">
        <v>9.362043925</v>
      </c>
      <c r="K176">
        <v>3.9720080229999999</v>
      </c>
      <c r="L176">
        <v>21.164186539999999</v>
      </c>
      <c r="M176">
        <v>15.361186760000001</v>
      </c>
      <c r="N176">
        <v>1.7570203</v>
      </c>
      <c r="O176">
        <v>0.28820401000000001</v>
      </c>
      <c r="P176">
        <v>0</v>
      </c>
      <c r="Q176">
        <v>1.037276E-3</v>
      </c>
      <c r="R176" s="1">
        <v>7.2400000000000003E-4</v>
      </c>
      <c r="S176">
        <v>0</v>
      </c>
      <c r="T176">
        <v>0</v>
      </c>
      <c r="U176">
        <v>0</v>
      </c>
      <c r="V176">
        <v>0</v>
      </c>
      <c r="W176" s="1">
        <v>7.5499999999999997E-6</v>
      </c>
      <c r="X176">
        <v>0</v>
      </c>
      <c r="Y176">
        <v>0</v>
      </c>
      <c r="Z176">
        <v>0</v>
      </c>
      <c r="AA176">
        <v>0</v>
      </c>
      <c r="AB176">
        <v>1.6844463999999999</v>
      </c>
      <c r="AC176">
        <v>0</v>
      </c>
      <c r="AD176">
        <v>0</v>
      </c>
      <c r="AE176">
        <v>42.337119999999999</v>
      </c>
      <c r="AF176">
        <v>0</v>
      </c>
      <c r="AG176">
        <v>1.0455299</v>
      </c>
      <c r="AH176">
        <v>0</v>
      </c>
      <c r="AI176">
        <v>0</v>
      </c>
      <c r="AJ176">
        <v>4.446579E-3</v>
      </c>
      <c r="AK176">
        <v>0</v>
      </c>
      <c r="AL176">
        <v>0</v>
      </c>
      <c r="AM176">
        <v>0</v>
      </c>
      <c r="AN176">
        <v>110.56758000000001</v>
      </c>
      <c r="AO176">
        <v>4275.9062999999996</v>
      </c>
    </row>
    <row r="177" spans="1:41">
      <c r="A177">
        <v>1937</v>
      </c>
      <c r="B177" s="2">
        <v>1.2189188179999999</v>
      </c>
      <c r="C177">
        <v>1.303051636</v>
      </c>
      <c r="D177">
        <v>127.1823371</v>
      </c>
      <c r="E177">
        <v>1.3465253530000001</v>
      </c>
      <c r="F177">
        <v>23.231712030000001</v>
      </c>
      <c r="G177">
        <v>23231.712029999999</v>
      </c>
      <c r="H177">
        <v>550.61094189999994</v>
      </c>
      <c r="I177">
        <v>95.845674329999994</v>
      </c>
      <c r="J177">
        <v>9.5756305420000007</v>
      </c>
      <c r="K177">
        <v>3.9772150740000001</v>
      </c>
      <c r="L177">
        <v>20.850604709999999</v>
      </c>
      <c r="M177">
        <v>15.4295507</v>
      </c>
      <c r="N177">
        <v>2.1186454000000001</v>
      </c>
      <c r="O177">
        <v>0.34372195</v>
      </c>
      <c r="P177">
        <v>0</v>
      </c>
      <c r="Q177">
        <v>1.127477E-3</v>
      </c>
      <c r="R177" s="1">
        <v>7.2800000000000002E-4</v>
      </c>
      <c r="S177">
        <v>0</v>
      </c>
      <c r="T177">
        <v>0</v>
      </c>
      <c r="U177">
        <v>0</v>
      </c>
      <c r="V177">
        <v>0</v>
      </c>
      <c r="W177" s="1">
        <v>7.5800000000000003E-6</v>
      </c>
      <c r="X177">
        <v>0</v>
      </c>
      <c r="Y177">
        <v>0</v>
      </c>
      <c r="Z177">
        <v>0</v>
      </c>
      <c r="AA177">
        <v>0</v>
      </c>
      <c r="AB177">
        <v>1.7013754999999999</v>
      </c>
      <c r="AC177">
        <v>6.3900220000000004E-3</v>
      </c>
      <c r="AD177">
        <v>0</v>
      </c>
      <c r="AE177">
        <v>44.188471</v>
      </c>
      <c r="AF177">
        <v>0</v>
      </c>
      <c r="AG177">
        <v>1.1131877999999999</v>
      </c>
      <c r="AH177">
        <v>0</v>
      </c>
      <c r="AI177">
        <v>0</v>
      </c>
      <c r="AJ177">
        <v>4.4465479999999998E-3</v>
      </c>
      <c r="AK177">
        <v>0</v>
      </c>
      <c r="AL177">
        <v>0</v>
      </c>
      <c r="AM177">
        <v>0</v>
      </c>
      <c r="AN177">
        <v>111.3625</v>
      </c>
      <c r="AO177">
        <v>4275.9946</v>
      </c>
    </row>
    <row r="178" spans="1:41">
      <c r="A178">
        <v>1938</v>
      </c>
      <c r="B178" s="2">
        <v>1.1458036359999999</v>
      </c>
      <c r="C178">
        <v>1.3107793640000001</v>
      </c>
      <c r="D178">
        <v>127.905393</v>
      </c>
      <c r="E178">
        <v>1.3551266769999999</v>
      </c>
      <c r="F178">
        <v>21.542975869999999</v>
      </c>
      <c r="G178">
        <v>21542.975869999998</v>
      </c>
      <c r="H178">
        <v>535.42684850000001</v>
      </c>
      <c r="I178">
        <v>93.237060619999994</v>
      </c>
      <c r="J178">
        <v>9.1336120849999993</v>
      </c>
      <c r="K178">
        <v>3.8795464310000001</v>
      </c>
      <c r="L178">
        <v>20.283818</v>
      </c>
      <c r="M178">
        <v>15.41698777</v>
      </c>
      <c r="N178">
        <v>2.4891540999999999</v>
      </c>
      <c r="O178">
        <v>0.39883953999999999</v>
      </c>
      <c r="P178">
        <v>0</v>
      </c>
      <c r="Q178">
        <v>1.2254239999999999E-3</v>
      </c>
      <c r="R178" s="1">
        <v>7.3099999999999999E-4</v>
      </c>
      <c r="S178">
        <v>0</v>
      </c>
      <c r="T178">
        <v>0</v>
      </c>
      <c r="U178">
        <v>0</v>
      </c>
      <c r="V178">
        <v>0</v>
      </c>
      <c r="W178" s="1">
        <v>7.61E-6</v>
      </c>
      <c r="X178">
        <v>0</v>
      </c>
      <c r="Y178">
        <v>0</v>
      </c>
      <c r="Z178">
        <v>0</v>
      </c>
      <c r="AA178">
        <v>0</v>
      </c>
      <c r="AB178">
        <v>1.7183047</v>
      </c>
      <c r="AC178">
        <v>0.13288079999999999</v>
      </c>
      <c r="AD178">
        <v>0</v>
      </c>
      <c r="AE178">
        <v>49.06474</v>
      </c>
      <c r="AF178">
        <v>0</v>
      </c>
      <c r="AG178">
        <v>1.185033</v>
      </c>
      <c r="AH178">
        <v>0</v>
      </c>
      <c r="AI178">
        <v>0</v>
      </c>
      <c r="AJ178">
        <v>4.4466200000000001E-3</v>
      </c>
      <c r="AK178">
        <v>0</v>
      </c>
      <c r="AL178">
        <v>0</v>
      </c>
      <c r="AM178">
        <v>0</v>
      </c>
      <c r="AN178">
        <v>112.0603</v>
      </c>
      <c r="AO178">
        <v>4271.2734</v>
      </c>
    </row>
    <row r="179" spans="1:41">
      <c r="A179">
        <v>1939</v>
      </c>
      <c r="B179" s="2">
        <v>1.2123935450000001</v>
      </c>
      <c r="C179">
        <v>1.3126445449999999</v>
      </c>
      <c r="D179">
        <v>129.5013568</v>
      </c>
      <c r="E179">
        <v>1.3668291720000001</v>
      </c>
      <c r="F179">
        <v>23.010268809999999</v>
      </c>
      <c r="G179">
        <v>23010.268810000001</v>
      </c>
      <c r="H179">
        <v>554.53791709999996</v>
      </c>
      <c r="I179">
        <v>97.345354229999998</v>
      </c>
      <c r="J179">
        <v>9.6329840190000002</v>
      </c>
      <c r="K179">
        <v>4.0108206009999998</v>
      </c>
      <c r="L179">
        <v>21.020853330000001</v>
      </c>
      <c r="M179">
        <v>15.63711857</v>
      </c>
      <c r="N179">
        <v>2.745053</v>
      </c>
      <c r="O179">
        <v>0.43390074000000001</v>
      </c>
      <c r="P179">
        <v>0</v>
      </c>
      <c r="Q179">
        <v>1.332062E-3</v>
      </c>
      <c r="R179" s="1">
        <v>7.3499999999999998E-4</v>
      </c>
      <c r="S179">
        <v>0</v>
      </c>
      <c r="T179">
        <v>0</v>
      </c>
      <c r="U179">
        <v>0</v>
      </c>
      <c r="V179">
        <v>0</v>
      </c>
      <c r="W179" s="1">
        <v>7.6399999999999997E-6</v>
      </c>
      <c r="X179">
        <v>0</v>
      </c>
      <c r="Y179">
        <v>0</v>
      </c>
      <c r="Z179">
        <v>0</v>
      </c>
      <c r="AA179">
        <v>0</v>
      </c>
      <c r="AB179">
        <v>1.7352338</v>
      </c>
      <c r="AC179">
        <v>0.68779310999999999</v>
      </c>
      <c r="AD179">
        <v>0</v>
      </c>
      <c r="AE179">
        <v>56.683053999999998</v>
      </c>
      <c r="AF179">
        <v>0</v>
      </c>
      <c r="AG179">
        <v>1.2571398</v>
      </c>
      <c r="AH179">
        <v>0</v>
      </c>
      <c r="AI179">
        <v>0</v>
      </c>
      <c r="AJ179">
        <v>4.4464480000000004E-3</v>
      </c>
      <c r="AK179">
        <v>0</v>
      </c>
      <c r="AL179">
        <v>0</v>
      </c>
      <c r="AM179">
        <v>0</v>
      </c>
      <c r="AN179">
        <v>112.8293</v>
      </c>
      <c r="AO179">
        <v>4270.1197000000002</v>
      </c>
    </row>
    <row r="180" spans="1:41">
      <c r="A180">
        <v>1940</v>
      </c>
      <c r="B180" s="2">
        <v>1.3239976360000001</v>
      </c>
      <c r="C180">
        <v>1.3685705450000001</v>
      </c>
      <c r="D180">
        <v>130.13499429999999</v>
      </c>
      <c r="E180">
        <v>1.379589207</v>
      </c>
      <c r="F180">
        <v>25.15907412</v>
      </c>
      <c r="G180">
        <v>25159.074120000001</v>
      </c>
      <c r="H180">
        <v>550.46540560000005</v>
      </c>
      <c r="I180">
        <v>96.496128870000007</v>
      </c>
      <c r="J180">
        <v>9.9613688810000003</v>
      </c>
      <c r="K180">
        <v>4.0262536259999999</v>
      </c>
      <c r="L180">
        <v>20.566275749999999</v>
      </c>
      <c r="M180">
        <v>15.59254651</v>
      </c>
      <c r="N180">
        <v>3.2190951999999999</v>
      </c>
      <c r="O180">
        <v>0.50172554000000003</v>
      </c>
      <c r="P180">
        <v>0</v>
      </c>
      <c r="Q180">
        <v>1.448183E-3</v>
      </c>
      <c r="R180" s="1">
        <v>7.4100000000000001E-4</v>
      </c>
      <c r="S180">
        <v>0</v>
      </c>
      <c r="T180">
        <v>0</v>
      </c>
      <c r="U180">
        <v>0</v>
      </c>
      <c r="V180">
        <v>0</v>
      </c>
      <c r="W180" s="1">
        <v>7.6899999999999992E-6</v>
      </c>
      <c r="X180">
        <v>0</v>
      </c>
      <c r="Y180">
        <v>0</v>
      </c>
      <c r="Z180">
        <v>0</v>
      </c>
      <c r="AA180">
        <v>0</v>
      </c>
      <c r="AB180">
        <v>1.7521629000000001</v>
      </c>
      <c r="AC180">
        <v>1.4928916000000001</v>
      </c>
      <c r="AD180">
        <v>0</v>
      </c>
      <c r="AE180">
        <v>67.980740999999995</v>
      </c>
      <c r="AF180">
        <v>0</v>
      </c>
      <c r="AG180">
        <v>1.3304594000000001</v>
      </c>
      <c r="AH180">
        <v>0</v>
      </c>
      <c r="AI180">
        <v>0</v>
      </c>
      <c r="AJ180">
        <v>4.4469940000000001E-3</v>
      </c>
      <c r="AK180">
        <v>0</v>
      </c>
      <c r="AL180">
        <v>0</v>
      </c>
      <c r="AM180">
        <v>0</v>
      </c>
      <c r="AN180">
        <v>113.75015</v>
      </c>
      <c r="AO180">
        <v>4276.3915999999999</v>
      </c>
    </row>
    <row r="181" spans="1:41">
      <c r="A181">
        <v>1941</v>
      </c>
      <c r="B181" s="2">
        <v>1.354267909</v>
      </c>
      <c r="C181">
        <v>1.4097739090000001</v>
      </c>
      <c r="D181">
        <v>132.21809390000001</v>
      </c>
      <c r="E181">
        <v>1.4270631760000001</v>
      </c>
      <c r="F181">
        <v>26.113949699999999</v>
      </c>
      <c r="G181">
        <v>26113.949700000001</v>
      </c>
      <c r="H181">
        <v>552.95006509999996</v>
      </c>
      <c r="I181">
        <v>97.094073449999996</v>
      </c>
      <c r="J181">
        <v>10.193711739999999</v>
      </c>
      <c r="K181">
        <v>4.0502942669999999</v>
      </c>
      <c r="L181">
        <v>20.462031369999998</v>
      </c>
      <c r="M181">
        <v>15.67508417</v>
      </c>
      <c r="N181">
        <v>4.2240742999999998</v>
      </c>
      <c r="O181">
        <v>0.64957282000000005</v>
      </c>
      <c r="P181">
        <v>0</v>
      </c>
      <c r="Q181">
        <v>1.5741500000000001E-3</v>
      </c>
      <c r="R181" s="1">
        <v>7.45E-4</v>
      </c>
      <c r="S181">
        <v>0</v>
      </c>
      <c r="T181">
        <v>0</v>
      </c>
      <c r="U181">
        <v>0</v>
      </c>
      <c r="V181">
        <v>0</v>
      </c>
      <c r="W181" s="1">
        <v>7.7300000000000005E-6</v>
      </c>
      <c r="X181">
        <v>0</v>
      </c>
      <c r="Y181">
        <v>0</v>
      </c>
      <c r="Z181">
        <v>0</v>
      </c>
      <c r="AA181">
        <v>0</v>
      </c>
      <c r="AB181">
        <v>1.7690920000000001</v>
      </c>
      <c r="AC181">
        <v>2.2339929000000001</v>
      </c>
      <c r="AD181">
        <v>0</v>
      </c>
      <c r="AE181">
        <v>81.740279000000001</v>
      </c>
      <c r="AF181">
        <v>0</v>
      </c>
      <c r="AG181">
        <v>1.4028748</v>
      </c>
      <c r="AH181">
        <v>0</v>
      </c>
      <c r="AI181">
        <v>0</v>
      </c>
      <c r="AJ181">
        <v>1.2151916E-2</v>
      </c>
      <c r="AK181">
        <v>0</v>
      </c>
      <c r="AL181">
        <v>0</v>
      </c>
      <c r="AM181">
        <v>0</v>
      </c>
      <c r="AN181">
        <v>114.54353</v>
      </c>
      <c r="AO181">
        <v>4282.9256999999998</v>
      </c>
    </row>
    <row r="182" spans="1:41">
      <c r="A182">
        <v>1942</v>
      </c>
      <c r="B182" s="2">
        <v>1.350988364</v>
      </c>
      <c r="C182">
        <v>1.418567455</v>
      </c>
      <c r="D182">
        <v>134.70602410000001</v>
      </c>
      <c r="E182">
        <v>1.5298185449999999</v>
      </c>
      <c r="F182">
        <v>26.70204279</v>
      </c>
      <c r="G182">
        <v>26702.04279</v>
      </c>
      <c r="H182">
        <v>560.18418610000003</v>
      </c>
      <c r="I182">
        <v>98.657196949999999</v>
      </c>
      <c r="J182">
        <v>10.34548378</v>
      </c>
      <c r="K182">
        <v>4.1141932839999997</v>
      </c>
      <c r="L182">
        <v>21.014193769999999</v>
      </c>
      <c r="M182">
        <v>15.820150890000001</v>
      </c>
      <c r="N182">
        <v>5.5854889999999999</v>
      </c>
      <c r="O182">
        <v>0.84353078000000004</v>
      </c>
      <c r="P182">
        <v>0</v>
      </c>
      <c r="Q182">
        <v>1.7109549999999999E-3</v>
      </c>
      <c r="R182" s="1">
        <v>7.4799999999999997E-4</v>
      </c>
      <c r="S182">
        <v>0</v>
      </c>
      <c r="T182">
        <v>0</v>
      </c>
      <c r="U182">
        <v>0</v>
      </c>
      <c r="V182">
        <v>0</v>
      </c>
      <c r="W182" s="1">
        <v>7.7600000000000002E-6</v>
      </c>
      <c r="X182">
        <v>0</v>
      </c>
      <c r="Y182">
        <v>0</v>
      </c>
      <c r="Z182">
        <v>0</v>
      </c>
      <c r="AA182">
        <v>0.19841173000000001</v>
      </c>
      <c r="AB182">
        <v>1.7860212</v>
      </c>
      <c r="AC182">
        <v>2.9764710000000001</v>
      </c>
      <c r="AD182">
        <v>0</v>
      </c>
      <c r="AE182">
        <v>95.021135999999998</v>
      </c>
      <c r="AF182">
        <v>0</v>
      </c>
      <c r="AG182">
        <v>1.4745564</v>
      </c>
      <c r="AH182">
        <v>0</v>
      </c>
      <c r="AI182">
        <v>0</v>
      </c>
      <c r="AJ182">
        <v>1.866485E-2</v>
      </c>
      <c r="AK182">
        <v>0</v>
      </c>
      <c r="AL182">
        <v>0</v>
      </c>
      <c r="AM182">
        <v>0</v>
      </c>
      <c r="AN182">
        <v>115.26991</v>
      </c>
      <c r="AO182">
        <v>4303.7401</v>
      </c>
    </row>
    <row r="183" spans="1:41">
      <c r="A183">
        <v>1943</v>
      </c>
      <c r="B183" s="2">
        <v>1.373202818</v>
      </c>
      <c r="C183">
        <v>1.422764455</v>
      </c>
      <c r="D183">
        <v>136.6296869</v>
      </c>
      <c r="E183">
        <v>1.6777932069999999</v>
      </c>
      <c r="F183">
        <v>27.110348590000001</v>
      </c>
      <c r="G183">
        <v>27110.348590000001</v>
      </c>
      <c r="H183">
        <v>561.01855030000002</v>
      </c>
      <c r="I183">
        <v>99.486346440000005</v>
      </c>
      <c r="J183">
        <v>10.64406286</v>
      </c>
      <c r="K183">
        <v>4.1140857820000001</v>
      </c>
      <c r="L183">
        <v>20.764699010000001</v>
      </c>
      <c r="M183">
        <v>15.833579950000001</v>
      </c>
      <c r="N183">
        <v>5.4576738999999996</v>
      </c>
      <c r="O183">
        <v>0.80476687999999996</v>
      </c>
      <c r="P183">
        <v>0</v>
      </c>
      <c r="Q183">
        <v>1.859737E-3</v>
      </c>
      <c r="R183" s="1">
        <v>7.5199999999999996E-4</v>
      </c>
      <c r="S183">
        <v>0</v>
      </c>
      <c r="T183">
        <v>0</v>
      </c>
      <c r="U183">
        <v>0</v>
      </c>
      <c r="V183">
        <v>0</v>
      </c>
      <c r="W183" s="1">
        <v>7.79E-6</v>
      </c>
      <c r="X183">
        <v>0</v>
      </c>
      <c r="Y183">
        <v>0</v>
      </c>
      <c r="Z183">
        <v>5.6451757999999998E-2</v>
      </c>
      <c r="AA183">
        <v>4.3053246999999999</v>
      </c>
      <c r="AB183">
        <v>1.8029501999999999</v>
      </c>
      <c r="AC183">
        <v>3.7199960999999999</v>
      </c>
      <c r="AD183">
        <v>0</v>
      </c>
      <c r="AE183">
        <v>89.521614999999997</v>
      </c>
      <c r="AF183">
        <v>0</v>
      </c>
      <c r="AG183">
        <v>1.5467027</v>
      </c>
      <c r="AH183">
        <v>0</v>
      </c>
      <c r="AI183">
        <v>0</v>
      </c>
      <c r="AJ183">
        <v>2.3900681999999999E-2</v>
      </c>
      <c r="AK183">
        <v>0</v>
      </c>
      <c r="AL183">
        <v>0</v>
      </c>
      <c r="AM183">
        <v>0</v>
      </c>
      <c r="AN183">
        <v>116.04761000000001</v>
      </c>
      <c r="AO183">
        <v>4331.4951000000001</v>
      </c>
    </row>
    <row r="184" spans="1:41">
      <c r="A184">
        <v>1944</v>
      </c>
      <c r="B184" s="2">
        <v>1.393815273</v>
      </c>
      <c r="C184">
        <v>1.4222648179999999</v>
      </c>
      <c r="D184">
        <v>138.9310562</v>
      </c>
      <c r="E184">
        <v>1.853743997</v>
      </c>
      <c r="F184">
        <v>26.578151510000001</v>
      </c>
      <c r="G184">
        <v>26578.15151</v>
      </c>
      <c r="H184">
        <v>569.42755780000005</v>
      </c>
      <c r="I184">
        <v>102.0083052</v>
      </c>
      <c r="J184">
        <v>10.97214997</v>
      </c>
      <c r="K184">
        <v>4.1112698959999996</v>
      </c>
      <c r="L184">
        <v>20.918122279999999</v>
      </c>
      <c r="M184">
        <v>16.021494069999999</v>
      </c>
      <c r="N184">
        <v>2.9606569</v>
      </c>
      <c r="O184">
        <v>0.41764093000000002</v>
      </c>
      <c r="P184">
        <v>0</v>
      </c>
      <c r="Q184">
        <v>2.0215070000000001E-3</v>
      </c>
      <c r="R184" s="1">
        <v>7.5600000000000005E-4</v>
      </c>
      <c r="S184">
        <v>0</v>
      </c>
      <c r="T184">
        <v>0</v>
      </c>
      <c r="U184">
        <v>0</v>
      </c>
      <c r="V184">
        <v>0</v>
      </c>
      <c r="W184" s="1">
        <v>7.8299999999999996E-6</v>
      </c>
      <c r="X184">
        <v>0</v>
      </c>
      <c r="Y184">
        <v>0</v>
      </c>
      <c r="Z184">
        <v>0.97266311000000005</v>
      </c>
      <c r="AA184">
        <v>16.545617</v>
      </c>
      <c r="AB184">
        <v>1.8198794</v>
      </c>
      <c r="AC184">
        <v>4.4638058999999997</v>
      </c>
      <c r="AD184">
        <v>0</v>
      </c>
      <c r="AE184">
        <v>72.694301999999993</v>
      </c>
      <c r="AF184">
        <v>0</v>
      </c>
      <c r="AG184">
        <v>1.6191675000000001</v>
      </c>
      <c r="AH184">
        <v>0</v>
      </c>
      <c r="AI184">
        <v>0</v>
      </c>
      <c r="AJ184">
        <v>2.7877628000000002E-2</v>
      </c>
      <c r="AK184">
        <v>0</v>
      </c>
      <c r="AL184">
        <v>0</v>
      </c>
      <c r="AM184">
        <v>0</v>
      </c>
      <c r="AN184">
        <v>116.85265</v>
      </c>
      <c r="AO184">
        <v>4354.7449999999999</v>
      </c>
    </row>
    <row r="185" spans="1:41">
      <c r="A185">
        <v>1945</v>
      </c>
      <c r="B185" s="2">
        <v>1.159162909</v>
      </c>
      <c r="C185">
        <v>1.413637636</v>
      </c>
      <c r="D185">
        <v>141.022964</v>
      </c>
      <c r="E185">
        <v>2.046836624</v>
      </c>
      <c r="F185">
        <v>23.414922860000001</v>
      </c>
      <c r="G185">
        <v>23414.922859999999</v>
      </c>
      <c r="H185">
        <v>562.38814030000003</v>
      </c>
      <c r="I185">
        <v>102.3868629</v>
      </c>
      <c r="J185">
        <v>10.81105837</v>
      </c>
      <c r="K185">
        <v>3.9704063170000001</v>
      </c>
      <c r="L185">
        <v>20.630415190000001</v>
      </c>
      <c r="M185">
        <v>16.084351900000001</v>
      </c>
      <c r="N185">
        <v>1.5076942</v>
      </c>
      <c r="O185">
        <v>0.20111841999999999</v>
      </c>
      <c r="P185">
        <v>0</v>
      </c>
      <c r="Q185">
        <v>2.1972580000000001E-3</v>
      </c>
      <c r="R185" s="1">
        <v>7.6000000000000004E-4</v>
      </c>
      <c r="S185">
        <v>0</v>
      </c>
      <c r="T185">
        <v>0</v>
      </c>
      <c r="U185">
        <v>0</v>
      </c>
      <c r="V185">
        <v>0</v>
      </c>
      <c r="W185" s="1">
        <v>7.8599999999999993E-6</v>
      </c>
      <c r="X185">
        <v>0</v>
      </c>
      <c r="Y185">
        <v>0</v>
      </c>
      <c r="Z185">
        <v>3.4593405000000002</v>
      </c>
      <c r="AA185">
        <v>24.846153999999999</v>
      </c>
      <c r="AB185">
        <v>1.8368084</v>
      </c>
      <c r="AC185">
        <v>5.2077232999999996</v>
      </c>
      <c r="AD185">
        <v>0</v>
      </c>
      <c r="AE185">
        <v>68.369262000000006</v>
      </c>
      <c r="AF185">
        <v>0</v>
      </c>
      <c r="AG185">
        <v>1.6910099999999999</v>
      </c>
      <c r="AH185">
        <v>0</v>
      </c>
      <c r="AI185">
        <v>0</v>
      </c>
      <c r="AJ185">
        <v>3.1010342E-2</v>
      </c>
      <c r="AK185">
        <v>0</v>
      </c>
      <c r="AL185">
        <v>0</v>
      </c>
      <c r="AM185">
        <v>0</v>
      </c>
      <c r="AN185">
        <v>117.6118</v>
      </c>
      <c r="AO185">
        <v>4376.5007999999998</v>
      </c>
    </row>
    <row r="186" spans="1:41">
      <c r="A186">
        <v>1946</v>
      </c>
      <c r="B186" s="2">
        <v>1.2650015450000001</v>
      </c>
      <c r="C186">
        <v>1.4092077270000001</v>
      </c>
      <c r="D186">
        <v>142.70640220000001</v>
      </c>
      <c r="E186">
        <v>2.2422352079999999</v>
      </c>
      <c r="F186">
        <v>23.13729124</v>
      </c>
      <c r="G186">
        <v>23137.291239999999</v>
      </c>
      <c r="H186">
        <v>555.28996299999994</v>
      </c>
      <c r="I186">
        <v>102.65818350000001</v>
      </c>
      <c r="J186">
        <v>10.80993836</v>
      </c>
      <c r="K186">
        <v>3.9716964350000001</v>
      </c>
      <c r="L186">
        <v>20.305933499999998</v>
      </c>
      <c r="M186">
        <v>16.21487282</v>
      </c>
      <c r="N186">
        <v>2.0726648999999999</v>
      </c>
      <c r="O186">
        <v>0.27970457999999998</v>
      </c>
      <c r="P186">
        <v>0</v>
      </c>
      <c r="Q186">
        <v>2.3883490000000001E-3</v>
      </c>
      <c r="R186" s="1">
        <v>7.6400000000000003E-4</v>
      </c>
      <c r="S186">
        <v>0</v>
      </c>
      <c r="T186">
        <v>0</v>
      </c>
      <c r="U186">
        <v>0</v>
      </c>
      <c r="V186">
        <v>0</v>
      </c>
      <c r="W186" s="1">
        <v>7.8900000000000007E-6</v>
      </c>
      <c r="X186">
        <v>0</v>
      </c>
      <c r="Y186">
        <v>0</v>
      </c>
      <c r="Z186">
        <v>4.9404678999999998</v>
      </c>
      <c r="AA186">
        <v>24.839378</v>
      </c>
      <c r="AB186">
        <v>1.8537378</v>
      </c>
      <c r="AC186">
        <v>5.9856103999999997</v>
      </c>
      <c r="AD186">
        <v>0</v>
      </c>
      <c r="AE186">
        <v>74.717234000000005</v>
      </c>
      <c r="AF186">
        <v>0</v>
      </c>
      <c r="AG186">
        <v>1.7631908000000001</v>
      </c>
      <c r="AH186">
        <v>0</v>
      </c>
      <c r="AI186">
        <v>0</v>
      </c>
      <c r="AJ186">
        <v>3.2291698000000001E-2</v>
      </c>
      <c r="AK186">
        <v>0</v>
      </c>
      <c r="AL186">
        <v>0</v>
      </c>
      <c r="AM186">
        <v>0</v>
      </c>
      <c r="AN186">
        <v>118.39896</v>
      </c>
      <c r="AO186">
        <v>4399.6117000000004</v>
      </c>
    </row>
    <row r="187" spans="1:41">
      <c r="A187">
        <v>1947</v>
      </c>
      <c r="B187" s="2">
        <v>1.4014063640000001</v>
      </c>
      <c r="C187">
        <v>1.3948516360000001</v>
      </c>
      <c r="D187">
        <v>144.79449650000001</v>
      </c>
      <c r="E187">
        <v>2.4286545049999999</v>
      </c>
      <c r="F187">
        <v>25.978580130000001</v>
      </c>
      <c r="G187">
        <v>25978.580129999998</v>
      </c>
      <c r="H187">
        <v>563.40377539999997</v>
      </c>
      <c r="I187">
        <v>104.1573676</v>
      </c>
      <c r="J187">
        <v>11.489678420000001</v>
      </c>
      <c r="K187">
        <v>4.0042895989999998</v>
      </c>
      <c r="L187">
        <v>20.190999470000001</v>
      </c>
      <c r="M187">
        <v>16.401490110000001</v>
      </c>
      <c r="N187">
        <v>2.6369074000000001</v>
      </c>
      <c r="O187">
        <v>0.34838359000000002</v>
      </c>
      <c r="P187">
        <v>0</v>
      </c>
      <c r="Q187">
        <v>2.5963150000000001E-3</v>
      </c>
      <c r="R187" s="1">
        <v>7.6900000000000004E-4</v>
      </c>
      <c r="S187">
        <v>0</v>
      </c>
      <c r="T187">
        <v>0</v>
      </c>
      <c r="U187">
        <v>0</v>
      </c>
      <c r="V187">
        <v>0</v>
      </c>
      <c r="W187" s="1">
        <v>7.9400000000000002E-6</v>
      </c>
      <c r="X187">
        <v>0</v>
      </c>
      <c r="Y187">
        <v>3.3728389999999999E-3</v>
      </c>
      <c r="Z187">
        <v>4.8390373999999996</v>
      </c>
      <c r="AA187">
        <v>24.982371000000001</v>
      </c>
      <c r="AB187">
        <v>1.8706665</v>
      </c>
      <c r="AC187">
        <v>6.4443541</v>
      </c>
      <c r="AD187">
        <v>0</v>
      </c>
      <c r="AE187">
        <v>84.081745999999995</v>
      </c>
      <c r="AF187">
        <v>0</v>
      </c>
      <c r="AG187">
        <v>1.8372679000000001</v>
      </c>
      <c r="AH187">
        <v>0</v>
      </c>
      <c r="AI187">
        <v>0</v>
      </c>
      <c r="AJ187">
        <v>3.2812487000000001E-2</v>
      </c>
      <c r="AK187">
        <v>0</v>
      </c>
      <c r="AL187">
        <v>0</v>
      </c>
      <c r="AM187">
        <v>0</v>
      </c>
      <c r="AN187">
        <v>119.29730000000001</v>
      </c>
      <c r="AO187">
        <v>4428.0553</v>
      </c>
    </row>
    <row r="188" spans="1:41">
      <c r="A188">
        <v>1948</v>
      </c>
      <c r="B188" s="2">
        <v>1.4770115450000001</v>
      </c>
      <c r="C188">
        <v>1.380628636</v>
      </c>
      <c r="D188">
        <v>147.2720295</v>
      </c>
      <c r="E188">
        <v>2.5896448959999998</v>
      </c>
      <c r="F188">
        <v>27.162316749999999</v>
      </c>
      <c r="G188">
        <v>27162.316750000002</v>
      </c>
      <c r="H188">
        <v>586.53607999999997</v>
      </c>
      <c r="I188">
        <v>108.09641740000001</v>
      </c>
      <c r="J188">
        <v>12.195764990000001</v>
      </c>
      <c r="K188">
        <v>4.1235208730000004</v>
      </c>
      <c r="L188">
        <v>20.650357060000001</v>
      </c>
      <c r="M188">
        <v>16.758049870000001</v>
      </c>
      <c r="N188">
        <v>2.6243892</v>
      </c>
      <c r="O188">
        <v>0.33316898</v>
      </c>
      <c r="P188">
        <v>0</v>
      </c>
      <c r="Q188">
        <v>3.3276719999999998E-3</v>
      </c>
      <c r="R188" s="1">
        <v>7.7300000000000003E-4</v>
      </c>
      <c r="S188">
        <v>0</v>
      </c>
      <c r="T188">
        <v>0</v>
      </c>
      <c r="U188">
        <v>0</v>
      </c>
      <c r="V188">
        <v>0</v>
      </c>
      <c r="W188" s="1">
        <v>7.9799999999999998E-6</v>
      </c>
      <c r="X188">
        <v>0</v>
      </c>
      <c r="Y188">
        <v>2.3611976999999999E-2</v>
      </c>
      <c r="Z188">
        <v>4.8563660999999998</v>
      </c>
      <c r="AA188">
        <v>24.987103000000001</v>
      </c>
      <c r="AB188">
        <v>1.8875961000000001</v>
      </c>
      <c r="AC188">
        <v>6.6649072</v>
      </c>
      <c r="AD188">
        <v>0</v>
      </c>
      <c r="AE188">
        <v>90.670686000000003</v>
      </c>
      <c r="AF188">
        <v>0</v>
      </c>
      <c r="AG188">
        <v>1.9662770000000001</v>
      </c>
      <c r="AH188">
        <v>0</v>
      </c>
      <c r="AI188">
        <v>0</v>
      </c>
      <c r="AJ188">
        <v>3.2833278E-2</v>
      </c>
      <c r="AK188">
        <v>0</v>
      </c>
      <c r="AL188">
        <v>0</v>
      </c>
      <c r="AM188">
        <v>0</v>
      </c>
      <c r="AN188">
        <v>120.08364</v>
      </c>
      <c r="AO188">
        <v>4451.0369000000001</v>
      </c>
    </row>
    <row r="189" spans="1:41">
      <c r="A189">
        <v>1949</v>
      </c>
      <c r="B189" s="2">
        <v>1.4306860910000001</v>
      </c>
      <c r="C189">
        <v>1.363974</v>
      </c>
      <c r="D189">
        <v>150.21571489999999</v>
      </c>
      <c r="E189">
        <v>2.7140139809999999</v>
      </c>
      <c r="F189">
        <v>26.19885137</v>
      </c>
      <c r="G189">
        <v>26198.85137</v>
      </c>
      <c r="H189">
        <v>588.44103870000004</v>
      </c>
      <c r="I189">
        <v>109.1544258</v>
      </c>
      <c r="J189">
        <v>11.863971230000001</v>
      </c>
      <c r="K189">
        <v>4.0957465510000004</v>
      </c>
      <c r="L189">
        <v>21.081179379999998</v>
      </c>
      <c r="M189">
        <v>17.219337800000002</v>
      </c>
      <c r="N189">
        <v>2.5926444000000002</v>
      </c>
      <c r="O189">
        <v>0.31424195999999999</v>
      </c>
      <c r="P189">
        <v>0</v>
      </c>
      <c r="Q189">
        <v>2.4637590000000001E-2</v>
      </c>
      <c r="R189" s="1">
        <v>7.7499999999999997E-4</v>
      </c>
      <c r="S189">
        <v>0</v>
      </c>
      <c r="T189">
        <v>0</v>
      </c>
      <c r="U189">
        <v>0</v>
      </c>
      <c r="V189">
        <v>0</v>
      </c>
      <c r="W189" s="1">
        <v>7.9899999999999997E-6</v>
      </c>
      <c r="X189">
        <v>0</v>
      </c>
      <c r="Y189">
        <v>6.3741035000000001E-2</v>
      </c>
      <c r="Z189">
        <v>5.5611410000000001</v>
      </c>
      <c r="AA189">
        <v>27.295461</v>
      </c>
      <c r="AB189">
        <v>1.8955032999999999</v>
      </c>
      <c r="AC189">
        <v>7.1640705000000002</v>
      </c>
      <c r="AD189">
        <v>0</v>
      </c>
      <c r="AE189">
        <v>91.962416000000005</v>
      </c>
      <c r="AF189">
        <v>0</v>
      </c>
      <c r="AG189">
        <v>1.6426278000000001</v>
      </c>
      <c r="AH189">
        <v>0</v>
      </c>
      <c r="AI189">
        <v>0</v>
      </c>
      <c r="AJ189">
        <v>3.2095154000000001E-2</v>
      </c>
      <c r="AK189">
        <v>0</v>
      </c>
      <c r="AL189">
        <v>0</v>
      </c>
      <c r="AM189">
        <v>0</v>
      </c>
      <c r="AN189">
        <v>120.70601000000001</v>
      </c>
      <c r="AO189">
        <v>4466.7618000000002</v>
      </c>
    </row>
    <row r="190" spans="1:41">
      <c r="A190">
        <v>1950</v>
      </c>
      <c r="B190" s="2">
        <v>1.637256</v>
      </c>
      <c r="C190">
        <v>1.479589909</v>
      </c>
      <c r="D190">
        <v>152.20100840000001</v>
      </c>
      <c r="E190">
        <v>2.7868238060000001</v>
      </c>
      <c r="F190">
        <v>29.14854682</v>
      </c>
      <c r="G190">
        <v>29148.54682</v>
      </c>
      <c r="H190">
        <v>619.94397089999995</v>
      </c>
      <c r="I190">
        <v>113.8598472</v>
      </c>
      <c r="J190">
        <v>13.13214183</v>
      </c>
      <c r="K190">
        <v>4.3312607910000001</v>
      </c>
      <c r="L190">
        <v>22.105810559999998</v>
      </c>
      <c r="M190">
        <v>17.789391999999999</v>
      </c>
      <c r="N190">
        <v>2.8441101</v>
      </c>
      <c r="O190">
        <v>0.32876886999999999</v>
      </c>
      <c r="P190">
        <v>0</v>
      </c>
      <c r="Q190">
        <v>0.10531435</v>
      </c>
      <c r="R190" s="1">
        <v>7.8100000000000001E-4</v>
      </c>
      <c r="S190">
        <v>0</v>
      </c>
      <c r="T190">
        <v>0</v>
      </c>
      <c r="U190">
        <v>0</v>
      </c>
      <c r="V190">
        <v>0</v>
      </c>
      <c r="W190" s="1">
        <v>8.0499999999999992E-6</v>
      </c>
      <c r="X190">
        <v>0</v>
      </c>
      <c r="Y190">
        <v>0.16053368000000001</v>
      </c>
      <c r="Z190">
        <v>8.1460574000000001</v>
      </c>
      <c r="AA190">
        <v>32.673744999999997</v>
      </c>
      <c r="AB190">
        <v>1.9897328999999999</v>
      </c>
      <c r="AC190">
        <v>7.4706052999999999</v>
      </c>
      <c r="AD190">
        <v>0</v>
      </c>
      <c r="AE190">
        <v>78.580053000000007</v>
      </c>
      <c r="AF190">
        <v>0</v>
      </c>
      <c r="AG190">
        <v>1.0661465000000001</v>
      </c>
      <c r="AH190">
        <v>0</v>
      </c>
      <c r="AI190">
        <v>0</v>
      </c>
      <c r="AJ190">
        <v>3.0305767000000001E-2</v>
      </c>
      <c r="AK190">
        <v>0</v>
      </c>
      <c r="AL190">
        <v>0</v>
      </c>
      <c r="AM190">
        <v>0</v>
      </c>
      <c r="AN190">
        <v>121.62273999999999</v>
      </c>
      <c r="AO190">
        <v>4499.2896000000001</v>
      </c>
    </row>
    <row r="191" spans="1:41">
      <c r="A191">
        <v>1951</v>
      </c>
      <c r="B191" s="2">
        <v>1.7399443640000001</v>
      </c>
      <c r="C191">
        <v>1.5270220910000001</v>
      </c>
      <c r="D191">
        <v>155.2719352</v>
      </c>
      <c r="E191">
        <v>2.8307926459999999</v>
      </c>
      <c r="F191">
        <v>30.37893497</v>
      </c>
      <c r="G191">
        <v>30378.934969999998</v>
      </c>
      <c r="H191">
        <v>593.19945059999998</v>
      </c>
      <c r="I191">
        <v>109.0909544</v>
      </c>
      <c r="J191">
        <v>13.152193889999999</v>
      </c>
      <c r="K191">
        <v>4.2123360669999999</v>
      </c>
      <c r="L191">
        <v>20.398188179999998</v>
      </c>
      <c r="M191">
        <v>17.879619940000001</v>
      </c>
      <c r="N191">
        <v>3.0430784000000002</v>
      </c>
      <c r="O191">
        <v>0.33222262000000002</v>
      </c>
      <c r="P191">
        <v>0</v>
      </c>
      <c r="Q191">
        <v>0.2343219</v>
      </c>
      <c r="R191" s="1">
        <v>7.85E-4</v>
      </c>
      <c r="S191">
        <v>0</v>
      </c>
      <c r="T191">
        <v>0</v>
      </c>
      <c r="U191">
        <v>0</v>
      </c>
      <c r="V191">
        <v>0</v>
      </c>
      <c r="W191" s="1">
        <v>8.0900000000000005E-6</v>
      </c>
      <c r="X191">
        <v>0</v>
      </c>
      <c r="Y191">
        <v>0.23983988000000001</v>
      </c>
      <c r="Z191">
        <v>12.050138</v>
      </c>
      <c r="AA191">
        <v>36.815852999999997</v>
      </c>
      <c r="AB191">
        <v>2.1685287</v>
      </c>
      <c r="AC191">
        <v>7.5542236999999997</v>
      </c>
      <c r="AD191">
        <v>0</v>
      </c>
      <c r="AE191">
        <v>70.476690000000005</v>
      </c>
      <c r="AF191">
        <v>1.4330518E-2</v>
      </c>
      <c r="AG191">
        <v>1.0527789000000001</v>
      </c>
      <c r="AH191">
        <v>0</v>
      </c>
      <c r="AI191">
        <v>0</v>
      </c>
      <c r="AJ191">
        <v>2.8203127000000001E-2</v>
      </c>
      <c r="AK191">
        <v>0</v>
      </c>
      <c r="AL191">
        <v>0</v>
      </c>
      <c r="AM191">
        <v>0</v>
      </c>
      <c r="AN191">
        <v>122.51806999999999</v>
      </c>
      <c r="AO191">
        <v>4529.1876000000002</v>
      </c>
    </row>
    <row r="192" spans="1:41">
      <c r="A192">
        <v>1952</v>
      </c>
      <c r="B192" s="2">
        <v>1.7633800909999999</v>
      </c>
      <c r="C192">
        <v>1.5611969999999999</v>
      </c>
      <c r="D192">
        <v>160.57335760000001</v>
      </c>
      <c r="E192">
        <v>2.8734692239999999</v>
      </c>
      <c r="F192">
        <v>30.772879379999999</v>
      </c>
      <c r="G192">
        <v>30772.879379999998</v>
      </c>
      <c r="H192">
        <v>606.95633999999995</v>
      </c>
      <c r="I192">
        <v>112.61821089999999</v>
      </c>
      <c r="J192">
        <v>13.48661504</v>
      </c>
      <c r="K192">
        <v>4.2782499669999998</v>
      </c>
      <c r="L192">
        <v>20.957934349999999</v>
      </c>
      <c r="M192">
        <v>18.441941450000002</v>
      </c>
      <c r="N192">
        <v>3.2228257</v>
      </c>
      <c r="O192">
        <v>0.32854486999999999</v>
      </c>
      <c r="P192">
        <v>0</v>
      </c>
      <c r="Q192">
        <v>0.36283510000000002</v>
      </c>
      <c r="R192" s="1">
        <v>7.8700000000000005E-4</v>
      </c>
      <c r="S192">
        <v>0</v>
      </c>
      <c r="T192">
        <v>0</v>
      </c>
      <c r="U192">
        <v>0</v>
      </c>
      <c r="V192">
        <v>0</v>
      </c>
      <c r="W192" s="1">
        <v>8.1000000000000004E-6</v>
      </c>
      <c r="X192">
        <v>0</v>
      </c>
      <c r="Y192">
        <v>0.24565292</v>
      </c>
      <c r="Z192">
        <v>16.078842000000002</v>
      </c>
      <c r="AA192">
        <v>40.441282999999999</v>
      </c>
      <c r="AB192">
        <v>2.4120425999999999</v>
      </c>
      <c r="AC192">
        <v>7.6734014000000004</v>
      </c>
      <c r="AD192">
        <v>0</v>
      </c>
      <c r="AE192">
        <v>76.508762000000004</v>
      </c>
      <c r="AF192">
        <v>0.21725301999999999</v>
      </c>
      <c r="AG192">
        <v>1.4414743999999999</v>
      </c>
      <c r="AH192">
        <v>0</v>
      </c>
      <c r="AI192">
        <v>0</v>
      </c>
      <c r="AJ192">
        <v>2.6776751000000001E-2</v>
      </c>
      <c r="AK192">
        <v>0</v>
      </c>
      <c r="AL192">
        <v>0</v>
      </c>
      <c r="AM192">
        <v>0</v>
      </c>
      <c r="AN192">
        <v>123.26434999999999</v>
      </c>
      <c r="AO192">
        <v>4558.7052000000003</v>
      </c>
    </row>
    <row r="193" spans="1:41">
      <c r="A193">
        <v>1953</v>
      </c>
      <c r="B193" s="2">
        <v>1.813026273</v>
      </c>
      <c r="C193">
        <v>1.5905757270000001</v>
      </c>
      <c r="D193">
        <v>165.6818323</v>
      </c>
      <c r="E193">
        <v>2.9184732210000002</v>
      </c>
      <c r="F193">
        <v>31.39244296</v>
      </c>
      <c r="G193">
        <v>31392.44296</v>
      </c>
      <c r="H193">
        <v>623.97505479999995</v>
      </c>
      <c r="I193">
        <v>116.7765378</v>
      </c>
      <c r="J193">
        <v>14.050620350000001</v>
      </c>
      <c r="K193">
        <v>4.4001348910000004</v>
      </c>
      <c r="L193">
        <v>21.600939709999999</v>
      </c>
      <c r="M193">
        <v>19.012227729999999</v>
      </c>
      <c r="N193">
        <v>3.3863086999999998</v>
      </c>
      <c r="O193">
        <v>0.31999622</v>
      </c>
      <c r="P193">
        <v>0</v>
      </c>
      <c r="Q193">
        <v>0.48047902999999997</v>
      </c>
      <c r="R193" s="1">
        <v>7.9000000000000001E-4</v>
      </c>
      <c r="S193">
        <v>0</v>
      </c>
      <c r="T193">
        <v>0</v>
      </c>
      <c r="U193">
        <v>0</v>
      </c>
      <c r="V193">
        <v>0</v>
      </c>
      <c r="W193" s="1">
        <v>8.1200000000000002E-6</v>
      </c>
      <c r="X193">
        <v>0</v>
      </c>
      <c r="Y193">
        <v>0.24572915000000001</v>
      </c>
      <c r="Z193">
        <v>20.201055</v>
      </c>
      <c r="AA193">
        <v>45.581432</v>
      </c>
      <c r="AB193">
        <v>2.8478933999999998</v>
      </c>
      <c r="AC193">
        <v>7.7034457999999999</v>
      </c>
      <c r="AD193">
        <v>0</v>
      </c>
      <c r="AE193">
        <v>81.681224</v>
      </c>
      <c r="AF193">
        <v>1.3575508000000001</v>
      </c>
      <c r="AG193">
        <v>2.1004079999999998</v>
      </c>
      <c r="AH193">
        <v>0</v>
      </c>
      <c r="AI193">
        <v>0</v>
      </c>
      <c r="AJ193">
        <v>2.4952413999999999E-2</v>
      </c>
      <c r="AK193">
        <v>0</v>
      </c>
      <c r="AL193">
        <v>0</v>
      </c>
      <c r="AM193">
        <v>0</v>
      </c>
      <c r="AN193">
        <v>124.06077999999999</v>
      </c>
      <c r="AO193">
        <v>4600.7084000000004</v>
      </c>
    </row>
    <row r="194" spans="1:41">
      <c r="A194">
        <v>1954</v>
      </c>
      <c r="B194" s="2">
        <v>1.851809727</v>
      </c>
      <c r="C194">
        <v>1.637374909</v>
      </c>
      <c r="D194">
        <v>170.3710079</v>
      </c>
      <c r="E194">
        <v>2.9653052309999999</v>
      </c>
      <c r="F194">
        <v>31.601640620000001</v>
      </c>
      <c r="G194">
        <v>31601.640619999998</v>
      </c>
      <c r="H194">
        <v>628.90966349999997</v>
      </c>
      <c r="I194">
        <v>118.78969290000001</v>
      </c>
      <c r="J194">
        <v>14.35262782</v>
      </c>
      <c r="K194">
        <v>4.4751077730000004</v>
      </c>
      <c r="L194">
        <v>21.654738949999999</v>
      </c>
      <c r="M194">
        <v>19.367986479999999</v>
      </c>
      <c r="N194">
        <v>3.4048631999999999</v>
      </c>
      <c r="O194">
        <v>0.29457383999999998</v>
      </c>
      <c r="P194">
        <v>0</v>
      </c>
      <c r="Q194">
        <v>0.59576061000000002</v>
      </c>
      <c r="R194" s="1">
        <v>7.9100000000000004E-4</v>
      </c>
      <c r="S194">
        <v>0</v>
      </c>
      <c r="T194">
        <v>0</v>
      </c>
      <c r="U194">
        <v>0</v>
      </c>
      <c r="V194">
        <v>0</v>
      </c>
      <c r="W194" s="1">
        <v>8.14E-6</v>
      </c>
      <c r="X194">
        <v>0</v>
      </c>
      <c r="Y194">
        <v>0.24580572000000001</v>
      </c>
      <c r="Z194">
        <v>25.212381000000001</v>
      </c>
      <c r="AA194">
        <v>51.892411000000003</v>
      </c>
      <c r="AB194">
        <v>3.2763156000000002</v>
      </c>
      <c r="AC194">
        <v>7.7602130000000002</v>
      </c>
      <c r="AD194">
        <v>0</v>
      </c>
      <c r="AE194">
        <v>86.863470000000007</v>
      </c>
      <c r="AF194">
        <v>3.6198833000000001</v>
      </c>
      <c r="AG194">
        <v>2.8888848</v>
      </c>
      <c r="AH194">
        <v>0</v>
      </c>
      <c r="AI194">
        <v>0</v>
      </c>
      <c r="AJ194">
        <v>2.3499979000000001E-2</v>
      </c>
      <c r="AK194">
        <v>0</v>
      </c>
      <c r="AL194">
        <v>0</v>
      </c>
      <c r="AM194">
        <v>0</v>
      </c>
      <c r="AN194">
        <v>124.75391999999999</v>
      </c>
      <c r="AO194">
        <v>4629.2231000000002</v>
      </c>
    </row>
    <row r="195" spans="1:41">
      <c r="A195">
        <v>1955</v>
      </c>
      <c r="B195" s="2">
        <v>2.0299756360000001</v>
      </c>
      <c r="C195">
        <v>1.6869719999999999</v>
      </c>
      <c r="D195">
        <v>174.74044710000001</v>
      </c>
      <c r="E195">
        <v>3.0160041679999998</v>
      </c>
      <c r="F195">
        <v>34.555402719999996</v>
      </c>
      <c r="G195">
        <v>34555.402719999998</v>
      </c>
      <c r="H195">
        <v>641.32672530000002</v>
      </c>
      <c r="I195">
        <v>122.5425815</v>
      </c>
      <c r="J195">
        <v>15.35988489</v>
      </c>
      <c r="K195">
        <v>4.5857451119999997</v>
      </c>
      <c r="L195">
        <v>21.611940570000002</v>
      </c>
      <c r="M195">
        <v>19.590687209999999</v>
      </c>
      <c r="N195">
        <v>3.3346824000000002</v>
      </c>
      <c r="O195">
        <v>0.26311875000000001</v>
      </c>
      <c r="P195">
        <v>0</v>
      </c>
      <c r="Q195">
        <v>0.70910415000000004</v>
      </c>
      <c r="R195" s="1">
        <v>7.9600000000000005E-4</v>
      </c>
      <c r="S195">
        <v>0</v>
      </c>
      <c r="T195">
        <v>0</v>
      </c>
      <c r="U195">
        <v>0</v>
      </c>
      <c r="V195">
        <v>0</v>
      </c>
      <c r="W195" s="1">
        <v>8.1799999999999996E-6</v>
      </c>
      <c r="X195">
        <v>0</v>
      </c>
      <c r="Y195">
        <v>0.24588272999999999</v>
      </c>
      <c r="Z195">
        <v>30.727319000000001</v>
      </c>
      <c r="AA195">
        <v>59.871881000000002</v>
      </c>
      <c r="AB195">
        <v>3.6788015000000001</v>
      </c>
      <c r="AC195">
        <v>7.6370702000000001</v>
      </c>
      <c r="AD195">
        <v>0</v>
      </c>
      <c r="AE195">
        <v>91.980018999999999</v>
      </c>
      <c r="AF195">
        <v>6.4848679000000002</v>
      </c>
      <c r="AG195">
        <v>3.5564776999999999</v>
      </c>
      <c r="AH195">
        <v>0</v>
      </c>
      <c r="AI195">
        <v>0</v>
      </c>
      <c r="AJ195">
        <v>2.1999979999999999E-2</v>
      </c>
      <c r="AK195">
        <v>0</v>
      </c>
      <c r="AL195">
        <v>0</v>
      </c>
      <c r="AM195">
        <v>0</v>
      </c>
      <c r="AN195">
        <v>125.74327</v>
      </c>
      <c r="AO195">
        <v>4666.3366999999998</v>
      </c>
    </row>
    <row r="196" spans="1:41">
      <c r="A196">
        <v>1956</v>
      </c>
      <c r="B196" s="2">
        <v>2.1611599090000002</v>
      </c>
      <c r="C196">
        <v>1.742998091</v>
      </c>
      <c r="D196">
        <v>180.67111750000001</v>
      </c>
      <c r="E196">
        <v>3.0676931299999999</v>
      </c>
      <c r="F196">
        <v>37.118771090000003</v>
      </c>
      <c r="G196">
        <v>37118.771090000002</v>
      </c>
      <c r="H196">
        <v>673.80622900000003</v>
      </c>
      <c r="I196">
        <v>129.82302000000001</v>
      </c>
      <c r="J196">
        <v>16.407730770000001</v>
      </c>
      <c r="K196">
        <v>4.844401489</v>
      </c>
      <c r="L196">
        <v>22.724482760000001</v>
      </c>
      <c r="M196">
        <v>20.09039619</v>
      </c>
      <c r="N196">
        <v>3.0796375</v>
      </c>
      <c r="O196">
        <v>0.22075982</v>
      </c>
      <c r="P196">
        <v>0</v>
      </c>
      <c r="Q196">
        <v>0.82044371000000005</v>
      </c>
      <c r="R196" s="1">
        <v>8.0000000000000004E-4</v>
      </c>
      <c r="S196">
        <v>0</v>
      </c>
      <c r="T196">
        <v>0</v>
      </c>
      <c r="U196">
        <v>0</v>
      </c>
      <c r="V196">
        <v>0</v>
      </c>
      <c r="W196" s="1">
        <v>8.2099999999999993E-6</v>
      </c>
      <c r="X196">
        <v>0</v>
      </c>
      <c r="Y196">
        <v>0.24595898999999999</v>
      </c>
      <c r="Z196">
        <v>33.546756000000002</v>
      </c>
      <c r="AA196">
        <v>66.950489000000005</v>
      </c>
      <c r="AB196">
        <v>4.2759912</v>
      </c>
      <c r="AC196">
        <v>7.5430315999999999</v>
      </c>
      <c r="AD196">
        <v>0</v>
      </c>
      <c r="AE196">
        <v>97.008491000000006</v>
      </c>
      <c r="AF196">
        <v>9.1561661999999995</v>
      </c>
      <c r="AG196">
        <v>4.5322658000000002</v>
      </c>
      <c r="AH196">
        <v>0</v>
      </c>
      <c r="AI196">
        <v>0</v>
      </c>
      <c r="AJ196">
        <v>2.0458318999999999E-2</v>
      </c>
      <c r="AK196">
        <v>0</v>
      </c>
      <c r="AL196">
        <v>0</v>
      </c>
      <c r="AM196">
        <v>0</v>
      </c>
      <c r="AN196">
        <v>126.58168000000001</v>
      </c>
      <c r="AO196">
        <v>4699.2728999999999</v>
      </c>
    </row>
    <row r="197" spans="1:41">
      <c r="A197">
        <v>1957</v>
      </c>
      <c r="B197" s="2">
        <v>2.2324219090000001</v>
      </c>
      <c r="C197">
        <v>1.7952600000000001</v>
      </c>
      <c r="D197">
        <v>186.05556770000001</v>
      </c>
      <c r="E197">
        <v>3.122765936</v>
      </c>
      <c r="F197">
        <v>38.873754310000002</v>
      </c>
      <c r="G197">
        <v>38873.754309999997</v>
      </c>
      <c r="H197">
        <v>695.94961309999997</v>
      </c>
      <c r="I197">
        <v>135.5915206</v>
      </c>
      <c r="J197">
        <v>17.202288509999999</v>
      </c>
      <c r="K197">
        <v>5.084522572</v>
      </c>
      <c r="L197">
        <v>23.826349449999999</v>
      </c>
      <c r="M197">
        <v>20.678315170000001</v>
      </c>
      <c r="N197">
        <v>2.8571247999999998</v>
      </c>
      <c r="O197">
        <v>0.18587639</v>
      </c>
      <c r="P197">
        <v>0</v>
      </c>
      <c r="Q197">
        <v>0.92977447000000002</v>
      </c>
      <c r="R197" s="1">
        <v>8.03E-4</v>
      </c>
      <c r="S197">
        <v>0</v>
      </c>
      <c r="T197">
        <v>0</v>
      </c>
      <c r="U197">
        <v>0</v>
      </c>
      <c r="V197">
        <v>0</v>
      </c>
      <c r="W197" s="1">
        <v>8.2500000000000006E-6</v>
      </c>
      <c r="X197">
        <v>0</v>
      </c>
      <c r="Y197">
        <v>0.24603634999999999</v>
      </c>
      <c r="Z197">
        <v>32.871445999999999</v>
      </c>
      <c r="AA197">
        <v>72.204141000000007</v>
      </c>
      <c r="AB197">
        <v>4.9612018999999998</v>
      </c>
      <c r="AC197">
        <v>7.3765312999999999</v>
      </c>
      <c r="AD197">
        <v>0</v>
      </c>
      <c r="AE197">
        <v>102.11597</v>
      </c>
      <c r="AF197">
        <v>11.488509000000001</v>
      </c>
      <c r="AG197">
        <v>5.9875107999999999</v>
      </c>
      <c r="AH197">
        <v>0</v>
      </c>
      <c r="AI197">
        <v>0</v>
      </c>
      <c r="AJ197">
        <v>1.9499981E-2</v>
      </c>
      <c r="AK197">
        <v>0</v>
      </c>
      <c r="AL197">
        <v>0</v>
      </c>
      <c r="AM197">
        <v>0</v>
      </c>
      <c r="AN197">
        <v>127.41838</v>
      </c>
      <c r="AO197">
        <v>4733.2024000000001</v>
      </c>
    </row>
    <row r="198" spans="1:41">
      <c r="A198">
        <v>1958</v>
      </c>
      <c r="B198" s="2">
        <v>2.2957156360000002</v>
      </c>
      <c r="C198">
        <v>1.8477218179999999</v>
      </c>
      <c r="D198">
        <v>188.3855399</v>
      </c>
      <c r="E198">
        <v>3.184188319</v>
      </c>
      <c r="F198">
        <v>39.341991360000002</v>
      </c>
      <c r="G198">
        <v>39341.99136</v>
      </c>
      <c r="H198">
        <v>661.28548579999995</v>
      </c>
      <c r="I198">
        <v>129.2085836</v>
      </c>
      <c r="J198">
        <v>17.04310474</v>
      </c>
      <c r="K198">
        <v>5.0604880430000003</v>
      </c>
      <c r="L198">
        <v>22.2466504</v>
      </c>
      <c r="M198">
        <v>20.809529390000002</v>
      </c>
      <c r="N198">
        <v>2.9954591000000002</v>
      </c>
      <c r="O198">
        <v>0.17928487000000001</v>
      </c>
      <c r="P198">
        <v>0</v>
      </c>
      <c r="Q198">
        <v>1.0371306</v>
      </c>
      <c r="R198" s="1">
        <v>8.0800000000000002E-4</v>
      </c>
      <c r="S198">
        <v>0</v>
      </c>
      <c r="T198">
        <v>0</v>
      </c>
      <c r="U198">
        <v>0</v>
      </c>
      <c r="V198">
        <v>0</v>
      </c>
      <c r="W198" s="1">
        <v>8.2900000000000002E-6</v>
      </c>
      <c r="X198">
        <v>0</v>
      </c>
      <c r="Y198">
        <v>0.2461131</v>
      </c>
      <c r="Z198">
        <v>34.746284000000003</v>
      </c>
      <c r="AA198">
        <v>80.925329000000005</v>
      </c>
      <c r="AB198">
        <v>5.6330502999999998</v>
      </c>
      <c r="AC198">
        <v>6.9087313000000004</v>
      </c>
      <c r="AD198">
        <v>0</v>
      </c>
      <c r="AE198">
        <v>107.206</v>
      </c>
      <c r="AF198">
        <v>14.781202</v>
      </c>
      <c r="AG198">
        <v>7.1202040000000002</v>
      </c>
      <c r="AH198">
        <v>0</v>
      </c>
      <c r="AI198">
        <v>0</v>
      </c>
      <c r="AJ198">
        <v>1.8499996000000001E-2</v>
      </c>
      <c r="AK198">
        <v>0</v>
      </c>
      <c r="AL198" s="1">
        <v>1.5299999999999999E-5</v>
      </c>
      <c r="AM198">
        <v>0</v>
      </c>
      <c r="AN198">
        <v>128.42261999999999</v>
      </c>
      <c r="AO198">
        <v>4771.3964999999998</v>
      </c>
    </row>
    <row r="199" spans="1:41">
      <c r="A199">
        <v>1959</v>
      </c>
      <c r="B199" s="2">
        <v>2.415333</v>
      </c>
      <c r="C199">
        <v>1.937523273</v>
      </c>
      <c r="D199">
        <v>192.68675730000001</v>
      </c>
      <c r="E199">
        <v>3.2503226289999998</v>
      </c>
      <c r="F199">
        <v>41.319473510000002</v>
      </c>
      <c r="G199">
        <v>41319.473510000003</v>
      </c>
      <c r="H199">
        <v>665.43672219999996</v>
      </c>
      <c r="I199">
        <v>131.21049740000001</v>
      </c>
      <c r="J199">
        <v>17.515266329999999</v>
      </c>
      <c r="K199">
        <v>5.1867623490000003</v>
      </c>
      <c r="L199">
        <v>22.136950450000001</v>
      </c>
      <c r="M199">
        <v>21.234350379999999</v>
      </c>
      <c r="N199">
        <v>3.2476715999999999</v>
      </c>
      <c r="O199">
        <v>0.18081021</v>
      </c>
      <c r="P199">
        <v>0</v>
      </c>
      <c r="Q199">
        <v>1.1424694</v>
      </c>
      <c r="R199" s="1">
        <v>8.12E-4</v>
      </c>
      <c r="S199">
        <v>0</v>
      </c>
      <c r="T199">
        <v>0</v>
      </c>
      <c r="U199">
        <v>0</v>
      </c>
      <c r="V199">
        <v>0</v>
      </c>
      <c r="W199" s="1">
        <v>8.3299999999999999E-6</v>
      </c>
      <c r="X199">
        <v>0</v>
      </c>
      <c r="Y199">
        <v>0.30755863999999999</v>
      </c>
      <c r="Z199">
        <v>43.506256999999998</v>
      </c>
      <c r="AA199">
        <v>93.983467000000005</v>
      </c>
      <c r="AB199">
        <v>6.3880226000000002</v>
      </c>
      <c r="AC199">
        <v>6.8760458</v>
      </c>
      <c r="AD199">
        <v>0</v>
      </c>
      <c r="AE199">
        <v>112.29185</v>
      </c>
      <c r="AF199">
        <v>18.063697999999999</v>
      </c>
      <c r="AG199">
        <v>8.0253806999999995</v>
      </c>
      <c r="AH199">
        <v>0</v>
      </c>
      <c r="AI199">
        <v>0</v>
      </c>
      <c r="AJ199">
        <v>1.749999E-2</v>
      </c>
      <c r="AK199">
        <v>0</v>
      </c>
      <c r="AL199">
        <v>1.2225300000000001E-4</v>
      </c>
      <c r="AM199">
        <v>0</v>
      </c>
      <c r="AN199">
        <v>129.47586999999999</v>
      </c>
      <c r="AO199">
        <v>4808.7259999999997</v>
      </c>
    </row>
    <row r="200" spans="1:41">
      <c r="A200">
        <v>1960</v>
      </c>
      <c r="B200" s="2">
        <v>2.560273091</v>
      </c>
      <c r="C200">
        <v>1.791296182</v>
      </c>
      <c r="D200">
        <v>197.2611005</v>
      </c>
      <c r="E200">
        <v>3.323928526</v>
      </c>
      <c r="F200">
        <v>42.970734710000002</v>
      </c>
      <c r="G200">
        <v>42970.734709999997</v>
      </c>
      <c r="H200">
        <v>668.56566299999997</v>
      </c>
      <c r="I200">
        <v>133.33681490000001</v>
      </c>
      <c r="J200">
        <v>18.13798676</v>
      </c>
      <c r="K200">
        <v>5.2882130839999997</v>
      </c>
      <c r="L200">
        <v>22.068663140000002</v>
      </c>
      <c r="M200">
        <v>21.517132650000001</v>
      </c>
      <c r="N200">
        <v>3.3209398000000001</v>
      </c>
      <c r="O200">
        <v>0.17259464999999999</v>
      </c>
      <c r="P200">
        <v>0</v>
      </c>
      <c r="Q200">
        <v>1.2458107</v>
      </c>
      <c r="R200" s="1">
        <v>8.1700000000000002E-4</v>
      </c>
      <c r="S200">
        <v>0</v>
      </c>
      <c r="T200">
        <v>0</v>
      </c>
      <c r="U200">
        <v>0</v>
      </c>
      <c r="V200">
        <v>0</v>
      </c>
      <c r="W200" s="1">
        <v>8.3699999999999995E-6</v>
      </c>
      <c r="X200">
        <v>0</v>
      </c>
      <c r="Y200">
        <v>0.43040210000000001</v>
      </c>
      <c r="Z200">
        <v>56.281480999999999</v>
      </c>
      <c r="AA200">
        <v>107.54170000000001</v>
      </c>
      <c r="AB200">
        <v>7.3201717999999998</v>
      </c>
      <c r="AC200">
        <v>7.2392630999999996</v>
      </c>
      <c r="AD200">
        <v>0</v>
      </c>
      <c r="AE200">
        <v>117.2597</v>
      </c>
      <c r="AF200">
        <v>21.750437000000002</v>
      </c>
      <c r="AG200">
        <v>9.5885732000000008</v>
      </c>
      <c r="AH200">
        <v>0</v>
      </c>
      <c r="AI200">
        <v>0</v>
      </c>
      <c r="AJ200">
        <v>1.6499992000000002E-2</v>
      </c>
      <c r="AK200">
        <v>0</v>
      </c>
      <c r="AL200">
        <v>2.30724E-4</v>
      </c>
      <c r="AM200" s="1">
        <v>6.9800000000000001E-6</v>
      </c>
      <c r="AN200">
        <v>130.53321</v>
      </c>
      <c r="AO200">
        <v>4847.0424000000003</v>
      </c>
    </row>
    <row r="201" spans="1:41">
      <c r="A201">
        <v>1961</v>
      </c>
      <c r="B201" s="2">
        <v>2.5686709090000002</v>
      </c>
      <c r="C201">
        <v>1.6652880000000001</v>
      </c>
      <c r="D201">
        <v>205.13834130000001</v>
      </c>
      <c r="E201">
        <v>3.5453757349999999</v>
      </c>
      <c r="F201">
        <v>48.370747600000001</v>
      </c>
      <c r="G201">
        <v>48370.747600000002</v>
      </c>
      <c r="H201">
        <v>701.00534530000004</v>
      </c>
      <c r="I201">
        <v>143.56526349999999</v>
      </c>
      <c r="J201">
        <v>18.73899699</v>
      </c>
      <c r="K201">
        <v>5.2801877749999999</v>
      </c>
      <c r="L201">
        <v>23.373573140000001</v>
      </c>
      <c r="M201">
        <v>22.144490529999999</v>
      </c>
      <c r="N201">
        <v>3.4304351</v>
      </c>
      <c r="O201">
        <v>0.16861102</v>
      </c>
      <c r="P201">
        <v>0</v>
      </c>
      <c r="Q201">
        <v>1.346892</v>
      </c>
      <c r="R201" s="1">
        <v>8.1700000000000002E-4</v>
      </c>
      <c r="S201">
        <v>0</v>
      </c>
      <c r="T201">
        <v>0</v>
      </c>
      <c r="U201">
        <v>0</v>
      </c>
      <c r="V201">
        <v>0</v>
      </c>
      <c r="W201" s="1">
        <v>8.3699999999999995E-6</v>
      </c>
      <c r="X201">
        <v>0</v>
      </c>
      <c r="Y201">
        <v>0.55328480999999996</v>
      </c>
      <c r="Z201">
        <v>70.618556999999996</v>
      </c>
      <c r="AA201">
        <v>123.80387</v>
      </c>
      <c r="AB201">
        <v>8.4287849000000001</v>
      </c>
      <c r="AC201">
        <v>7.4514734999999996</v>
      </c>
      <c r="AD201">
        <v>1.861801E-3</v>
      </c>
      <c r="AE201">
        <v>121.58986</v>
      </c>
      <c r="AF201">
        <v>27.278297999999999</v>
      </c>
      <c r="AG201">
        <v>11.884385999999999</v>
      </c>
      <c r="AH201">
        <v>0</v>
      </c>
      <c r="AI201">
        <v>0</v>
      </c>
      <c r="AJ201">
        <v>1.5499992000000001E-2</v>
      </c>
      <c r="AK201">
        <v>0</v>
      </c>
      <c r="AL201">
        <v>2.4913600000000001E-4</v>
      </c>
      <c r="AM201" s="1">
        <v>5.5800000000000001E-5</v>
      </c>
      <c r="AN201">
        <v>131.26151999999999</v>
      </c>
      <c r="AO201">
        <v>4864.0212000000001</v>
      </c>
    </row>
    <row r="202" spans="1:41">
      <c r="A202">
        <v>1962</v>
      </c>
      <c r="B202" s="2">
        <v>2.6593800000000001</v>
      </c>
      <c r="C202">
        <v>1.607097</v>
      </c>
      <c r="D202">
        <v>207.21229919999999</v>
      </c>
      <c r="E202">
        <v>3.6787832919999999</v>
      </c>
      <c r="F202">
        <v>49.373462670000002</v>
      </c>
      <c r="G202">
        <v>49373.462670000001</v>
      </c>
      <c r="H202">
        <v>678.84922340000003</v>
      </c>
      <c r="I202">
        <v>140.10589200000001</v>
      </c>
      <c r="J202">
        <v>19.33292939</v>
      </c>
      <c r="K202">
        <v>5.2683711090000003</v>
      </c>
      <c r="L202">
        <v>22.550094640000001</v>
      </c>
      <c r="M202">
        <v>22.55757766</v>
      </c>
      <c r="N202">
        <v>3.6249821</v>
      </c>
      <c r="O202">
        <v>0.17112099</v>
      </c>
      <c r="P202">
        <v>0</v>
      </c>
      <c r="Q202">
        <v>1.4460951</v>
      </c>
      <c r="R202" s="1">
        <v>8.2100000000000001E-4</v>
      </c>
      <c r="S202">
        <v>0</v>
      </c>
      <c r="T202">
        <v>0</v>
      </c>
      <c r="U202">
        <v>0</v>
      </c>
      <c r="V202">
        <v>0</v>
      </c>
      <c r="W202" s="1">
        <v>8.4100000000000008E-6</v>
      </c>
      <c r="X202">
        <v>0</v>
      </c>
      <c r="Y202">
        <v>0.61483924000000001</v>
      </c>
      <c r="Z202">
        <v>86.214551</v>
      </c>
      <c r="AA202">
        <v>144.89716000000001</v>
      </c>
      <c r="AB202">
        <v>9.6127678000000003</v>
      </c>
      <c r="AC202">
        <v>7.5805278999999999</v>
      </c>
      <c r="AD202">
        <v>4.5181370999999998E-2</v>
      </c>
      <c r="AE202">
        <v>125.71015</v>
      </c>
      <c r="AF202">
        <v>32.049021000000003</v>
      </c>
      <c r="AG202">
        <v>14.500088999999999</v>
      </c>
      <c r="AH202">
        <v>0</v>
      </c>
      <c r="AI202">
        <v>0</v>
      </c>
      <c r="AJ202">
        <v>1.4499990000000001E-2</v>
      </c>
      <c r="AK202">
        <v>0</v>
      </c>
      <c r="AL202">
        <v>2.5250199999999999E-4</v>
      </c>
      <c r="AM202">
        <v>1.11655E-4</v>
      </c>
      <c r="AN202">
        <v>132.40110000000001</v>
      </c>
      <c r="AO202">
        <v>4895.6486000000004</v>
      </c>
    </row>
    <row r="203" spans="1:41">
      <c r="A203">
        <v>1963</v>
      </c>
      <c r="B203" s="2">
        <v>2.8013604550000002</v>
      </c>
      <c r="C203">
        <v>1.541611364</v>
      </c>
      <c r="D203">
        <v>216.19226560000001</v>
      </c>
      <c r="E203">
        <v>3.8037763070000001</v>
      </c>
      <c r="F203">
        <v>50.918547920000002</v>
      </c>
      <c r="G203">
        <v>50918.547919999997</v>
      </c>
      <c r="H203">
        <v>741.31960160000006</v>
      </c>
      <c r="I203">
        <v>156.130954</v>
      </c>
      <c r="J203">
        <v>20.520847369999998</v>
      </c>
      <c r="K203">
        <v>5.4378757430000002</v>
      </c>
      <c r="L203">
        <v>24.60921093</v>
      </c>
      <c r="M203">
        <v>23.672062740000001</v>
      </c>
      <c r="N203">
        <v>3.9881367000000001</v>
      </c>
      <c r="O203">
        <v>0.18314032999999999</v>
      </c>
      <c r="P203">
        <v>0</v>
      </c>
      <c r="Q203">
        <v>1.5429261000000001</v>
      </c>
      <c r="R203" s="1">
        <v>8.1899999999999996E-4</v>
      </c>
      <c r="S203">
        <v>0</v>
      </c>
      <c r="T203">
        <v>0</v>
      </c>
      <c r="U203">
        <v>0</v>
      </c>
      <c r="V203">
        <v>0</v>
      </c>
      <c r="W203" s="1">
        <v>8.3899999999999993E-6</v>
      </c>
      <c r="X203">
        <v>0</v>
      </c>
      <c r="Y203">
        <v>0.55366285000000004</v>
      </c>
      <c r="Z203">
        <v>101.83231000000001</v>
      </c>
      <c r="AA203">
        <v>167.67883</v>
      </c>
      <c r="AB203">
        <v>10.949721</v>
      </c>
      <c r="AC203">
        <v>7.9110854000000002</v>
      </c>
      <c r="AD203">
        <v>0.24720738</v>
      </c>
      <c r="AE203">
        <v>128.88013000000001</v>
      </c>
      <c r="AF203">
        <v>37.525320000000001</v>
      </c>
      <c r="AG203">
        <v>17.280228000000001</v>
      </c>
      <c r="AH203">
        <v>0</v>
      </c>
      <c r="AI203">
        <v>0</v>
      </c>
      <c r="AJ203">
        <v>1.3499995000000001E-2</v>
      </c>
      <c r="AK203">
        <v>1E-3</v>
      </c>
      <c r="AL203">
        <v>3.5209500000000002E-4</v>
      </c>
      <c r="AM203">
        <v>2.0954200000000001E-4</v>
      </c>
      <c r="AN203">
        <v>132.99126000000001</v>
      </c>
      <c r="AO203">
        <v>4904.2353999999996</v>
      </c>
    </row>
    <row r="204" spans="1:41">
      <c r="A204">
        <v>1964</v>
      </c>
      <c r="B204" s="2">
        <v>2.953530545</v>
      </c>
      <c r="C204">
        <v>1.493379818</v>
      </c>
      <c r="D204">
        <v>216.556163</v>
      </c>
      <c r="E204">
        <v>3.9457542920000002</v>
      </c>
      <c r="F204">
        <v>52.831637669999999</v>
      </c>
      <c r="G204">
        <v>52831.637669999996</v>
      </c>
      <c r="H204">
        <v>689.11145999999997</v>
      </c>
      <c r="I204">
        <v>146.4547756</v>
      </c>
      <c r="J204">
        <v>21.250626659999998</v>
      </c>
      <c r="K204">
        <v>5.2599094649999998</v>
      </c>
      <c r="L204">
        <v>22.377623979999999</v>
      </c>
      <c r="M204">
        <v>23.559048740000001</v>
      </c>
      <c r="N204">
        <v>4.4326257</v>
      </c>
      <c r="O204">
        <v>0.20130698999999999</v>
      </c>
      <c r="P204">
        <v>0</v>
      </c>
      <c r="Q204">
        <v>1.6379775999999999</v>
      </c>
      <c r="R204" s="1">
        <v>8.2399999999999997E-4</v>
      </c>
      <c r="S204">
        <v>0</v>
      </c>
      <c r="T204">
        <v>0</v>
      </c>
      <c r="U204">
        <v>0</v>
      </c>
      <c r="V204">
        <v>0</v>
      </c>
      <c r="W204" s="1">
        <v>8.4400000000000005E-6</v>
      </c>
      <c r="X204">
        <v>0</v>
      </c>
      <c r="Y204">
        <v>0.49245891000000003</v>
      </c>
      <c r="Z204">
        <v>116.30072</v>
      </c>
      <c r="AA204">
        <v>189.8766</v>
      </c>
      <c r="AB204">
        <v>12.657214</v>
      </c>
      <c r="AC204">
        <v>8.4778946000000008</v>
      </c>
      <c r="AD204">
        <v>0.46848862000000002</v>
      </c>
      <c r="AE204">
        <v>129.76929000000001</v>
      </c>
      <c r="AF204">
        <v>49.914045999999999</v>
      </c>
      <c r="AG204">
        <v>20.771971000000001</v>
      </c>
      <c r="AH204">
        <v>0</v>
      </c>
      <c r="AI204">
        <v>0</v>
      </c>
      <c r="AJ204">
        <v>1.2499972999999999E-2</v>
      </c>
      <c r="AK204">
        <v>2E-3</v>
      </c>
      <c r="AL204">
        <v>1.030371E-3</v>
      </c>
      <c r="AM204">
        <v>3.2181899999999999E-4</v>
      </c>
      <c r="AN204">
        <v>134.07706999999999</v>
      </c>
      <c r="AO204">
        <v>4933.0870000000004</v>
      </c>
    </row>
    <row r="205" spans="1:41">
      <c r="A205">
        <v>1965</v>
      </c>
      <c r="B205" s="2">
        <v>3.0866170909999999</v>
      </c>
      <c r="C205">
        <v>1.3818275449999999</v>
      </c>
      <c r="D205">
        <v>222.66641569999999</v>
      </c>
      <c r="E205">
        <v>4.1151952659999997</v>
      </c>
      <c r="F205">
        <v>54.063801779999999</v>
      </c>
      <c r="G205">
        <v>54063.801780000002</v>
      </c>
      <c r="H205">
        <v>709.31229629999996</v>
      </c>
      <c r="I205">
        <v>153.4053912</v>
      </c>
      <c r="J205">
        <v>22.08301054</v>
      </c>
      <c r="K205">
        <v>5.2700102529999997</v>
      </c>
      <c r="L205">
        <v>22.649972930000001</v>
      </c>
      <c r="M205">
        <v>24.682950089999999</v>
      </c>
      <c r="N205">
        <v>4.9089191999999997</v>
      </c>
      <c r="O205">
        <v>0.22504179999999999</v>
      </c>
      <c r="P205">
        <v>0</v>
      </c>
      <c r="Q205">
        <v>1.7308460999999999</v>
      </c>
      <c r="R205" s="1">
        <v>8.2700000000000004E-4</v>
      </c>
      <c r="S205">
        <v>0</v>
      </c>
      <c r="T205">
        <v>0</v>
      </c>
      <c r="U205">
        <v>0</v>
      </c>
      <c r="V205">
        <v>0</v>
      </c>
      <c r="W205" s="1">
        <v>8.4600000000000003E-6</v>
      </c>
      <c r="X205">
        <v>0</v>
      </c>
      <c r="Y205">
        <v>0.4926084</v>
      </c>
      <c r="Z205">
        <v>130.83984000000001</v>
      </c>
      <c r="AA205">
        <v>213.39189999999999</v>
      </c>
      <c r="AB205">
        <v>14.528257</v>
      </c>
      <c r="AC205">
        <v>9.0358315000000005</v>
      </c>
      <c r="AD205">
        <v>0.58010695000000001</v>
      </c>
      <c r="AE205">
        <v>129.69212999999999</v>
      </c>
      <c r="AF205">
        <v>70.507935000000003</v>
      </c>
      <c r="AG205">
        <v>25.060300000000002</v>
      </c>
      <c r="AH205">
        <v>0</v>
      </c>
      <c r="AI205">
        <v>0</v>
      </c>
      <c r="AJ205">
        <v>1.1375026E-2</v>
      </c>
      <c r="AK205">
        <v>5.0000000000000001E-3</v>
      </c>
      <c r="AL205">
        <v>2.1406889999999999E-3</v>
      </c>
      <c r="AM205">
        <v>4.5967600000000001E-4</v>
      </c>
      <c r="AN205">
        <v>135.19803999999999</v>
      </c>
      <c r="AO205">
        <v>4953.0595999999996</v>
      </c>
    </row>
    <row r="206" spans="1:41">
      <c r="A206">
        <v>1966</v>
      </c>
      <c r="B206" s="2">
        <v>3.2364365450000001</v>
      </c>
      <c r="C206">
        <v>1.3221043640000001</v>
      </c>
      <c r="D206">
        <v>226.31069579999999</v>
      </c>
      <c r="E206">
        <v>4.3111973560000001</v>
      </c>
      <c r="F206">
        <v>55.269316760000002</v>
      </c>
      <c r="G206">
        <v>55269.316760000002</v>
      </c>
      <c r="H206">
        <v>710.94146650000005</v>
      </c>
      <c r="I206">
        <v>156.4949809</v>
      </c>
      <c r="J206">
        <v>22.847791399999998</v>
      </c>
      <c r="K206">
        <v>5.2851747959999997</v>
      </c>
      <c r="L206">
        <v>22.434297140000002</v>
      </c>
      <c r="M206">
        <v>25.984879159999998</v>
      </c>
      <c r="N206">
        <v>5.6248073999999999</v>
      </c>
      <c r="O206">
        <v>0.26721734000000003</v>
      </c>
      <c r="P206">
        <v>0</v>
      </c>
      <c r="Q206">
        <v>1.8217969000000001</v>
      </c>
      <c r="R206" s="1">
        <v>8.3199999999999995E-4</v>
      </c>
      <c r="S206">
        <v>0</v>
      </c>
      <c r="T206">
        <v>0</v>
      </c>
      <c r="U206">
        <v>0</v>
      </c>
      <c r="V206">
        <v>0</v>
      </c>
      <c r="W206" s="1">
        <v>8.5099999999999998E-6</v>
      </c>
      <c r="X206">
        <v>0</v>
      </c>
      <c r="Y206">
        <v>0.61550020999999999</v>
      </c>
      <c r="Z206">
        <v>147.99606</v>
      </c>
      <c r="AA206">
        <v>240.15801999999999</v>
      </c>
      <c r="AB206">
        <v>16.547774</v>
      </c>
      <c r="AC206">
        <v>9.5008952000000004</v>
      </c>
      <c r="AD206">
        <v>0.77191368999999999</v>
      </c>
      <c r="AE206">
        <v>129.70542</v>
      </c>
      <c r="AF206">
        <v>94.258764999999997</v>
      </c>
      <c r="AG206">
        <v>30.477074999999999</v>
      </c>
      <c r="AH206">
        <v>0</v>
      </c>
      <c r="AI206">
        <v>0</v>
      </c>
      <c r="AJ206">
        <v>1.0999986E-2</v>
      </c>
      <c r="AK206">
        <v>8.0000000000000002E-3</v>
      </c>
      <c r="AL206">
        <v>3.103097E-3</v>
      </c>
      <c r="AM206">
        <v>1.805521E-3</v>
      </c>
      <c r="AN206">
        <v>136.46754000000001</v>
      </c>
      <c r="AO206">
        <v>4976.4474</v>
      </c>
    </row>
    <row r="207" spans="1:41">
      <c r="A207">
        <v>1967</v>
      </c>
      <c r="B207" s="2">
        <v>3.3392806359999998</v>
      </c>
      <c r="C207">
        <v>1.3431556360000001</v>
      </c>
      <c r="D207">
        <v>232.3331465</v>
      </c>
      <c r="E207">
        <v>4.4817776350000003</v>
      </c>
      <c r="F207">
        <v>54.762897100000004</v>
      </c>
      <c r="G207">
        <v>54762.897100000002</v>
      </c>
      <c r="H207">
        <v>746.20982089999995</v>
      </c>
      <c r="I207">
        <v>164.77531619999999</v>
      </c>
      <c r="J207">
        <v>24.196237379999999</v>
      </c>
      <c r="K207">
        <v>5.3904588489999998</v>
      </c>
      <c r="L207">
        <v>23.585293539999999</v>
      </c>
      <c r="M207">
        <v>27.314639100000001</v>
      </c>
      <c r="N207">
        <v>6.3547571999999999</v>
      </c>
      <c r="O207">
        <v>0.32052973000000001</v>
      </c>
      <c r="P207">
        <v>0</v>
      </c>
      <c r="Q207">
        <v>1.9105949</v>
      </c>
      <c r="R207" s="1">
        <v>8.3699999999999996E-4</v>
      </c>
      <c r="S207">
        <v>0</v>
      </c>
      <c r="T207" s="1">
        <v>1.2500000000000001E-5</v>
      </c>
      <c r="U207">
        <v>0</v>
      </c>
      <c r="V207" s="1">
        <v>6.8999999999999997E-5</v>
      </c>
      <c r="W207" s="1">
        <v>8.5399999999999996E-6</v>
      </c>
      <c r="X207">
        <v>0</v>
      </c>
      <c r="Y207">
        <v>0.73844860000000001</v>
      </c>
      <c r="Z207">
        <v>169.42177000000001</v>
      </c>
      <c r="AA207">
        <v>269.58285999999998</v>
      </c>
      <c r="AB207">
        <v>18.918171999999998</v>
      </c>
      <c r="AC207">
        <v>9.9208119000000003</v>
      </c>
      <c r="AD207">
        <v>1.0373000000000001</v>
      </c>
      <c r="AE207">
        <v>129.68847</v>
      </c>
      <c r="AF207">
        <v>116.32544</v>
      </c>
      <c r="AG207">
        <v>36.036945000000003</v>
      </c>
      <c r="AH207">
        <v>0</v>
      </c>
      <c r="AI207">
        <v>0</v>
      </c>
      <c r="AJ207">
        <v>1.1131962E-2</v>
      </c>
      <c r="AK207">
        <v>1.2999999999999999E-2</v>
      </c>
      <c r="AL207">
        <v>3.7542489999999999E-3</v>
      </c>
      <c r="AM207">
        <v>5.4763579999999997E-3</v>
      </c>
      <c r="AN207">
        <v>137.66763</v>
      </c>
      <c r="AO207">
        <v>4995.4183999999996</v>
      </c>
    </row>
    <row r="208" spans="1:41">
      <c r="A208">
        <v>1968</v>
      </c>
      <c r="B208" s="2">
        <v>3.5211523640000002</v>
      </c>
      <c r="C208">
        <v>1.3574787269999999</v>
      </c>
      <c r="D208">
        <v>235.3354027</v>
      </c>
      <c r="E208">
        <v>4.6182996860000003</v>
      </c>
      <c r="F208">
        <v>56.868378870000001</v>
      </c>
      <c r="G208">
        <v>56868.37887</v>
      </c>
      <c r="H208">
        <v>740.48241819999998</v>
      </c>
      <c r="I208">
        <v>165.09570880000001</v>
      </c>
      <c r="J208">
        <v>25.410812539999998</v>
      </c>
      <c r="K208">
        <v>5.3703730920000003</v>
      </c>
      <c r="L208">
        <v>22.825796910000001</v>
      </c>
      <c r="M208">
        <v>28.31423646</v>
      </c>
      <c r="N208">
        <v>7.3324414999999998</v>
      </c>
      <c r="O208">
        <v>0.40423021999999997</v>
      </c>
      <c r="P208">
        <v>0</v>
      </c>
      <c r="Q208">
        <v>1.9976935</v>
      </c>
      <c r="R208" s="1">
        <v>8.4599999999999996E-4</v>
      </c>
      <c r="S208">
        <v>0</v>
      </c>
      <c r="T208" s="1">
        <v>8.7999999999999998E-5</v>
      </c>
      <c r="U208">
        <v>0</v>
      </c>
      <c r="V208">
        <v>4.8559100000000001E-4</v>
      </c>
      <c r="W208" s="1">
        <v>8.6300000000000004E-6</v>
      </c>
      <c r="X208">
        <v>0</v>
      </c>
      <c r="Y208">
        <v>0.67731523000000005</v>
      </c>
      <c r="Z208">
        <v>195.13757000000001</v>
      </c>
      <c r="AA208">
        <v>299.71436999999997</v>
      </c>
      <c r="AB208">
        <v>21.713594000000001</v>
      </c>
      <c r="AC208">
        <v>10.295172000000001</v>
      </c>
      <c r="AD208">
        <v>1.3673824000000001</v>
      </c>
      <c r="AE208">
        <v>129.73308</v>
      </c>
      <c r="AF208">
        <v>133.08156</v>
      </c>
      <c r="AG208">
        <v>40.359034000000001</v>
      </c>
      <c r="AH208">
        <v>0</v>
      </c>
      <c r="AI208">
        <v>9.2379780000000009E-3</v>
      </c>
      <c r="AJ208">
        <v>1.4528773E-2</v>
      </c>
      <c r="AK208">
        <v>1.9E-2</v>
      </c>
      <c r="AL208">
        <v>5.5431789999999996E-3</v>
      </c>
      <c r="AM208">
        <v>1.0674210999999999E-2</v>
      </c>
      <c r="AN208">
        <v>139.24378999999999</v>
      </c>
      <c r="AO208">
        <v>5029.5667000000003</v>
      </c>
    </row>
    <row r="209" spans="1:41">
      <c r="A209">
        <v>1969</v>
      </c>
      <c r="B209" s="2">
        <v>3.7547449089999998</v>
      </c>
      <c r="C209">
        <v>1.272540545</v>
      </c>
      <c r="D209">
        <v>239.1848516</v>
      </c>
      <c r="E209">
        <v>4.7326153230000001</v>
      </c>
      <c r="F209">
        <v>58.467810800000002</v>
      </c>
      <c r="G209">
        <v>58467.810799999999</v>
      </c>
      <c r="H209">
        <v>747.02973150000003</v>
      </c>
      <c r="I209">
        <v>169.6815713</v>
      </c>
      <c r="J209">
        <v>26.065069009999998</v>
      </c>
      <c r="K209">
        <v>5.4040916130000003</v>
      </c>
      <c r="L209">
        <v>22.100489509999999</v>
      </c>
      <c r="M209">
        <v>28.792080890000001</v>
      </c>
      <c r="N209">
        <v>8.4831717999999992</v>
      </c>
      <c r="O209">
        <v>0.52064109999999997</v>
      </c>
      <c r="P209">
        <v>0</v>
      </c>
      <c r="Q209">
        <v>2.0817369000000001</v>
      </c>
      <c r="R209" s="1">
        <v>8.4500000000000005E-4</v>
      </c>
      <c r="S209">
        <v>0</v>
      </c>
      <c r="T209" s="1">
        <v>9.3700000000000001E-5</v>
      </c>
      <c r="U209">
        <v>0</v>
      </c>
      <c r="V209">
        <v>5.0388699999999995E-4</v>
      </c>
      <c r="W209" s="1">
        <v>9.8200000000000006E-3</v>
      </c>
      <c r="X209">
        <v>0</v>
      </c>
      <c r="Y209">
        <v>0.67751618999999996</v>
      </c>
      <c r="Z209">
        <v>220.72612000000001</v>
      </c>
      <c r="AA209">
        <v>327.55327999999997</v>
      </c>
      <c r="AB209">
        <v>24.938178000000001</v>
      </c>
      <c r="AC209">
        <v>10.638634</v>
      </c>
      <c r="AD209">
        <v>1.7120900999999999</v>
      </c>
      <c r="AE209">
        <v>129.76058</v>
      </c>
      <c r="AF209">
        <v>146.61895999999999</v>
      </c>
      <c r="AG209">
        <v>44.144508000000002</v>
      </c>
      <c r="AH209">
        <v>0</v>
      </c>
      <c r="AI209">
        <v>0.18322115</v>
      </c>
      <c r="AJ209">
        <v>2.6607460999999999E-2</v>
      </c>
      <c r="AK209">
        <v>2.5999999999999999E-2</v>
      </c>
      <c r="AL209">
        <v>3.6489510000000003E-2</v>
      </c>
      <c r="AM209">
        <v>1.6677813999999999E-2</v>
      </c>
      <c r="AN209">
        <v>140.05867000000001</v>
      </c>
      <c r="AO209">
        <v>5026.2803999999996</v>
      </c>
    </row>
    <row r="210" spans="1:41">
      <c r="A210">
        <v>1970</v>
      </c>
      <c r="B210" s="2">
        <v>4.0632861819999997</v>
      </c>
      <c r="C210">
        <v>1.2541870909999999</v>
      </c>
      <c r="D210">
        <v>244.4183955</v>
      </c>
      <c r="E210">
        <v>4.7141903080000001</v>
      </c>
      <c r="F210">
        <v>61.529779789999999</v>
      </c>
      <c r="G210">
        <v>61529.779790000001</v>
      </c>
      <c r="H210">
        <v>781.03755230000002</v>
      </c>
      <c r="I210">
        <v>179.6859547</v>
      </c>
      <c r="J210">
        <v>27.824084070000001</v>
      </c>
      <c r="K210">
        <v>5.5497087970000001</v>
      </c>
      <c r="L210">
        <v>22.780224319999999</v>
      </c>
      <c r="M210">
        <v>30.857299959999999</v>
      </c>
      <c r="N210">
        <v>9.5318801000000004</v>
      </c>
      <c r="O210">
        <v>0.65816920000000001</v>
      </c>
      <c r="P210">
        <v>0</v>
      </c>
      <c r="Q210">
        <v>2.1644991999999998</v>
      </c>
      <c r="R210" s="1">
        <v>8.52E-4</v>
      </c>
      <c r="S210">
        <v>0</v>
      </c>
      <c r="T210" s="1">
        <v>2.4700000000000001E-5</v>
      </c>
      <c r="U210">
        <v>0</v>
      </c>
      <c r="V210">
        <v>1.0851199999999999E-4</v>
      </c>
      <c r="W210" s="1">
        <v>3.6299999999999999E-2</v>
      </c>
      <c r="X210">
        <v>0</v>
      </c>
      <c r="Y210">
        <v>0.80047128000000001</v>
      </c>
      <c r="Z210">
        <v>245.38621000000001</v>
      </c>
      <c r="AA210">
        <v>354.60102000000001</v>
      </c>
      <c r="AB210">
        <v>28.576903999999999</v>
      </c>
      <c r="AC210">
        <v>11.00827</v>
      </c>
      <c r="AD210">
        <v>1.8909658</v>
      </c>
      <c r="AE210">
        <v>129.69301999999999</v>
      </c>
      <c r="AF210">
        <v>173.56366</v>
      </c>
      <c r="AG210">
        <v>49.037393999999999</v>
      </c>
      <c r="AH210">
        <v>0</v>
      </c>
      <c r="AI210">
        <v>0.60795801000000005</v>
      </c>
      <c r="AJ210">
        <v>4.2955159E-2</v>
      </c>
      <c r="AK210">
        <v>3.5000000000000003E-2</v>
      </c>
      <c r="AL210">
        <v>0.11813403</v>
      </c>
      <c r="AM210">
        <v>2.2781516000000002E-2</v>
      </c>
      <c r="AN210">
        <v>141.52757</v>
      </c>
      <c r="AO210">
        <v>5048.3131999999996</v>
      </c>
    </row>
    <row r="211" spans="1:41">
      <c r="A211">
        <v>1971</v>
      </c>
      <c r="B211" s="2">
        <v>4.2287716360000003</v>
      </c>
      <c r="C211">
        <v>1.2506896359999999</v>
      </c>
      <c r="D211">
        <v>249.2895331</v>
      </c>
      <c r="E211">
        <v>4.6635220459999998</v>
      </c>
      <c r="F211">
        <v>61.71679563</v>
      </c>
      <c r="G211">
        <v>61716.795630000001</v>
      </c>
      <c r="H211">
        <v>796.20294249999995</v>
      </c>
      <c r="I211">
        <v>183.53555789999999</v>
      </c>
      <c r="J211">
        <v>28.617263980000001</v>
      </c>
      <c r="K211">
        <v>5.7037489920000004</v>
      </c>
      <c r="L211">
        <v>23.19511601</v>
      </c>
      <c r="M211">
        <v>31.403997189999998</v>
      </c>
      <c r="N211">
        <v>10.711494</v>
      </c>
      <c r="O211">
        <v>0.82992065000000004</v>
      </c>
      <c r="P211">
        <v>0</v>
      </c>
      <c r="Q211">
        <v>2.2451173999999998</v>
      </c>
      <c r="R211" s="1">
        <v>8.5899999999999995E-4</v>
      </c>
      <c r="S211">
        <v>0</v>
      </c>
      <c r="T211" s="1">
        <v>1.33E-5</v>
      </c>
      <c r="U211">
        <v>0</v>
      </c>
      <c r="V211" s="1">
        <v>4.2599999999999999E-5</v>
      </c>
      <c r="W211" s="1">
        <v>6.4600000000000005E-2</v>
      </c>
      <c r="X211">
        <v>0</v>
      </c>
      <c r="Y211">
        <v>0.86210262000000004</v>
      </c>
      <c r="Z211">
        <v>276.44308999999998</v>
      </c>
      <c r="AA211">
        <v>387.53989000000001</v>
      </c>
      <c r="AB211">
        <v>32.729139000000004</v>
      </c>
      <c r="AC211">
        <v>11.452529</v>
      </c>
      <c r="AD211">
        <v>2.1402117999999999</v>
      </c>
      <c r="AE211">
        <v>129.60227</v>
      </c>
      <c r="AF211">
        <v>217.72405000000001</v>
      </c>
      <c r="AG211">
        <v>55.790888000000002</v>
      </c>
      <c r="AH211">
        <v>0</v>
      </c>
      <c r="AI211">
        <v>0.85645760000000004</v>
      </c>
      <c r="AJ211">
        <v>6.1202232000000002E-2</v>
      </c>
      <c r="AK211">
        <v>4.3999999999999997E-2</v>
      </c>
      <c r="AL211">
        <v>0.22321289999999999</v>
      </c>
      <c r="AM211">
        <v>2.9181619999999998E-2</v>
      </c>
      <c r="AN211">
        <v>143.11959999999999</v>
      </c>
      <c r="AO211">
        <v>5067.5025999999998</v>
      </c>
    </row>
    <row r="212" spans="1:41">
      <c r="A212">
        <v>1972</v>
      </c>
      <c r="B212" s="2">
        <v>4.4260169999999999</v>
      </c>
      <c r="C212">
        <v>1.2519553640000001</v>
      </c>
      <c r="D212">
        <v>257.21020540000001</v>
      </c>
      <c r="E212">
        <v>4.9307421199999997</v>
      </c>
      <c r="F212">
        <v>63.465104240000002</v>
      </c>
      <c r="G212">
        <v>63465.104240000001</v>
      </c>
      <c r="H212">
        <v>868.47357079999995</v>
      </c>
      <c r="I212">
        <v>196.66552469999999</v>
      </c>
      <c r="J212">
        <v>30.23622151</v>
      </c>
      <c r="K212">
        <v>5.9711533750000001</v>
      </c>
      <c r="L212">
        <v>25.527434540000002</v>
      </c>
      <c r="M212">
        <v>32.582498919999999</v>
      </c>
      <c r="N212">
        <v>12.24311</v>
      </c>
      <c r="O212">
        <v>1.0559029</v>
      </c>
      <c r="P212">
        <v>0</v>
      </c>
      <c r="Q212">
        <v>2.3233294999999998</v>
      </c>
      <c r="R212" s="1">
        <v>8.6399999999999997E-4</v>
      </c>
      <c r="S212">
        <v>0</v>
      </c>
      <c r="T212" s="1">
        <v>1.3499999999999999E-5</v>
      </c>
      <c r="U212">
        <v>0</v>
      </c>
      <c r="V212" s="1">
        <v>4.3000000000000002E-5</v>
      </c>
      <c r="W212" s="1">
        <v>8.2600000000000007E-2</v>
      </c>
      <c r="X212">
        <v>0</v>
      </c>
      <c r="Y212">
        <v>0.86237286000000002</v>
      </c>
      <c r="Z212">
        <v>314.22879</v>
      </c>
      <c r="AA212">
        <v>427.68025999999998</v>
      </c>
      <c r="AB212">
        <v>37.465522999999997</v>
      </c>
      <c r="AC212">
        <v>11.977919999999999</v>
      </c>
      <c r="AD212">
        <v>2.5517628000000001</v>
      </c>
      <c r="AE212">
        <v>129.65777</v>
      </c>
      <c r="AF212">
        <v>267.60333000000003</v>
      </c>
      <c r="AG212">
        <v>61.456632999999997</v>
      </c>
      <c r="AH212">
        <v>0</v>
      </c>
      <c r="AI212">
        <v>0.87667662999999996</v>
      </c>
      <c r="AJ212">
        <v>8.1566237999999999E-2</v>
      </c>
      <c r="AK212">
        <v>5.5E-2</v>
      </c>
      <c r="AL212">
        <v>0.31882408000000001</v>
      </c>
      <c r="AM212">
        <v>3.6613826000000002E-2</v>
      </c>
      <c r="AN212">
        <v>144.52171999999999</v>
      </c>
      <c r="AO212">
        <v>5079.1923999999999</v>
      </c>
    </row>
    <row r="213" spans="1:41">
      <c r="A213">
        <v>1973</v>
      </c>
      <c r="B213" s="2">
        <v>4.6598708179999999</v>
      </c>
      <c r="C213">
        <v>1.2129837269999999</v>
      </c>
      <c r="D213">
        <v>260.29472500000003</v>
      </c>
      <c r="E213">
        <v>5.0508261369999996</v>
      </c>
      <c r="F213">
        <v>66.317711889999998</v>
      </c>
      <c r="G213">
        <v>66317.711890000006</v>
      </c>
      <c r="H213">
        <v>826.02931320000005</v>
      </c>
      <c r="I213">
        <v>186.52593189999999</v>
      </c>
      <c r="J213">
        <v>31.240096879999999</v>
      </c>
      <c r="K213">
        <v>5.895831576</v>
      </c>
      <c r="L213">
        <v>23.455648109999998</v>
      </c>
      <c r="M213">
        <v>32.905882230000003</v>
      </c>
      <c r="N213">
        <v>14.085331999999999</v>
      </c>
      <c r="O213">
        <v>1.3307869999999999</v>
      </c>
      <c r="P213">
        <v>0</v>
      </c>
      <c r="Q213">
        <v>2.4006492000000001</v>
      </c>
      <c r="R213" s="1">
        <v>8.7699999999999996E-4</v>
      </c>
      <c r="S213">
        <v>0</v>
      </c>
      <c r="T213" s="1">
        <v>1.38E-5</v>
      </c>
      <c r="U213">
        <v>0</v>
      </c>
      <c r="V213" s="1">
        <v>5.5000000000000002E-5</v>
      </c>
      <c r="W213" s="1">
        <v>9.0200000000000002E-2</v>
      </c>
      <c r="X213">
        <v>0</v>
      </c>
      <c r="Y213">
        <v>0.92401065000000004</v>
      </c>
      <c r="Z213">
        <v>338.0693</v>
      </c>
      <c r="AA213">
        <v>454.71123</v>
      </c>
      <c r="AB213">
        <v>42.979261999999999</v>
      </c>
      <c r="AC213">
        <v>12.585160999999999</v>
      </c>
      <c r="AD213">
        <v>2.92937</v>
      </c>
      <c r="AE213">
        <v>129.79157000000001</v>
      </c>
      <c r="AF213">
        <v>301.85552999999999</v>
      </c>
      <c r="AG213">
        <v>65.420113000000001</v>
      </c>
      <c r="AH213">
        <v>0</v>
      </c>
      <c r="AI213">
        <v>0.82240701999999999</v>
      </c>
      <c r="AJ213">
        <v>0.107531536</v>
      </c>
      <c r="AK213">
        <v>6.7000000000000004E-2</v>
      </c>
      <c r="AL213">
        <v>0.39726303000000002</v>
      </c>
      <c r="AM213">
        <v>4.5182130000000001E-2</v>
      </c>
      <c r="AN213">
        <v>146.54158000000001</v>
      </c>
      <c r="AO213">
        <v>5118.3194999999996</v>
      </c>
    </row>
    <row r="214" spans="1:41">
      <c r="A214">
        <v>1974</v>
      </c>
      <c r="B214" s="2">
        <v>4.641130091</v>
      </c>
      <c r="C214">
        <v>1.178442545</v>
      </c>
      <c r="D214">
        <v>261.8082771</v>
      </c>
      <c r="E214">
        <v>5.0344191250000003</v>
      </c>
      <c r="F214">
        <v>65.371626669999998</v>
      </c>
      <c r="G214">
        <v>65371.626669999998</v>
      </c>
      <c r="H214">
        <v>824.62140220000003</v>
      </c>
      <c r="I214">
        <v>183.6005251</v>
      </c>
      <c r="J214">
        <v>31.07740605</v>
      </c>
      <c r="K214">
        <v>5.9716439379999997</v>
      </c>
      <c r="L214">
        <v>23.59962462</v>
      </c>
      <c r="M214">
        <v>33.511154879999999</v>
      </c>
      <c r="N214">
        <v>14.311146000000001</v>
      </c>
      <c r="O214">
        <v>1.4191691</v>
      </c>
      <c r="P214">
        <v>0</v>
      </c>
      <c r="Q214">
        <v>2.474116</v>
      </c>
      <c r="R214" s="1">
        <v>8.7799999999999998E-4</v>
      </c>
      <c r="S214">
        <v>0</v>
      </c>
      <c r="T214" s="1">
        <v>1.4E-5</v>
      </c>
      <c r="U214">
        <v>0</v>
      </c>
      <c r="V214">
        <v>5.2416219E-2</v>
      </c>
      <c r="W214" s="1">
        <v>8.7099999999999997E-2</v>
      </c>
      <c r="X214">
        <v>0</v>
      </c>
      <c r="Y214">
        <v>1.0394718000000001</v>
      </c>
      <c r="Z214">
        <v>340.60550000000001</v>
      </c>
      <c r="AA214">
        <v>453.22872000000001</v>
      </c>
      <c r="AB214">
        <v>49.247959000000002</v>
      </c>
      <c r="AC214">
        <v>13.447442000000001</v>
      </c>
      <c r="AD214">
        <v>3.5184015</v>
      </c>
      <c r="AE214">
        <v>129.76025999999999</v>
      </c>
      <c r="AF214">
        <v>327.35543999999999</v>
      </c>
      <c r="AG214">
        <v>71.666995</v>
      </c>
      <c r="AH214">
        <v>0</v>
      </c>
      <c r="AI214">
        <v>0.76119143</v>
      </c>
      <c r="AJ214">
        <v>0.14653477600000001</v>
      </c>
      <c r="AK214">
        <v>0.08</v>
      </c>
      <c r="AL214">
        <v>0.67241083000000001</v>
      </c>
      <c r="AM214">
        <v>5.4990734999999999E-2</v>
      </c>
      <c r="AN214">
        <v>147.80663999999999</v>
      </c>
      <c r="AO214">
        <v>5113.8208000000004</v>
      </c>
    </row>
    <row r="215" spans="1:41">
      <c r="A215">
        <v>1975</v>
      </c>
      <c r="B215" s="2">
        <v>4.6512619089999996</v>
      </c>
      <c r="C215">
        <v>1.191832636</v>
      </c>
      <c r="D215">
        <v>263.05854859999999</v>
      </c>
      <c r="E215">
        <v>5.2068127669999997</v>
      </c>
      <c r="F215">
        <v>64.182768820000007</v>
      </c>
      <c r="G215">
        <v>64182.768819999998</v>
      </c>
      <c r="H215">
        <v>816.91948590000004</v>
      </c>
      <c r="I215">
        <v>177.51306729999999</v>
      </c>
      <c r="J215">
        <v>30.766372709999999</v>
      </c>
      <c r="K215">
        <v>5.9984313739999999</v>
      </c>
      <c r="L215">
        <v>23.129653789999999</v>
      </c>
      <c r="M215">
        <v>34.157303679999998</v>
      </c>
      <c r="N215">
        <v>14.321042</v>
      </c>
      <c r="O215">
        <v>1.4004084000000001</v>
      </c>
      <c r="P215">
        <v>0</v>
      </c>
      <c r="Q215">
        <v>2.5451250000000001</v>
      </c>
      <c r="R215" s="1">
        <v>8.7799999999999998E-4</v>
      </c>
      <c r="S215">
        <v>0</v>
      </c>
      <c r="T215" s="1">
        <v>1.42E-5</v>
      </c>
      <c r="U215">
        <v>0</v>
      </c>
      <c r="V215">
        <v>0.19213674</v>
      </c>
      <c r="W215" s="1">
        <v>7.2900000000000006E-2</v>
      </c>
      <c r="X215">
        <v>0</v>
      </c>
      <c r="Y215">
        <v>1.1646458</v>
      </c>
      <c r="Z215">
        <v>337.71465000000001</v>
      </c>
      <c r="AA215">
        <v>440.16521999999998</v>
      </c>
      <c r="AB215">
        <v>57.565810999999997</v>
      </c>
      <c r="AC215">
        <v>14.538442</v>
      </c>
      <c r="AD215">
        <v>4.2176868000000001</v>
      </c>
      <c r="AE215">
        <v>129.65616</v>
      </c>
      <c r="AF215">
        <v>384.99817999999999</v>
      </c>
      <c r="AG215">
        <v>79.153903999999997</v>
      </c>
      <c r="AH215">
        <v>0</v>
      </c>
      <c r="AI215">
        <v>0.80304671999999999</v>
      </c>
      <c r="AJ215">
        <v>0.203307821</v>
      </c>
      <c r="AK215">
        <v>9.5000000000000001E-2</v>
      </c>
      <c r="AL215">
        <v>1.2682709000000001</v>
      </c>
      <c r="AM215">
        <v>6.6143439999999998E-2</v>
      </c>
      <c r="AN215">
        <v>148.91661999999999</v>
      </c>
      <c r="AO215">
        <v>5104.4297999999999</v>
      </c>
    </row>
    <row r="216" spans="1:41">
      <c r="A216">
        <v>1976</v>
      </c>
      <c r="B216" s="2">
        <v>4.9068782730000002</v>
      </c>
      <c r="C216">
        <v>1.1740453639999999</v>
      </c>
      <c r="D216">
        <v>269.94820970000001</v>
      </c>
      <c r="E216">
        <v>5.3523616970000001</v>
      </c>
      <c r="F216">
        <v>67.153408760000005</v>
      </c>
      <c r="G216">
        <v>67153.408760000006</v>
      </c>
      <c r="H216">
        <v>856.06349150000005</v>
      </c>
      <c r="I216">
        <v>186.2474273</v>
      </c>
      <c r="J216">
        <v>32.286632089999998</v>
      </c>
      <c r="K216">
        <v>6.2374965319999998</v>
      </c>
      <c r="L216">
        <v>24.405717920000001</v>
      </c>
      <c r="M216">
        <v>35.017588089999997</v>
      </c>
      <c r="N216">
        <v>16.011714000000001</v>
      </c>
      <c r="O216">
        <v>1.5554771000000001</v>
      </c>
      <c r="P216">
        <v>0</v>
      </c>
      <c r="Q216">
        <v>2.614347</v>
      </c>
      <c r="R216" s="1">
        <v>8.8000000000000003E-4</v>
      </c>
      <c r="S216">
        <v>0</v>
      </c>
      <c r="T216" s="1">
        <v>1.4399999999999999E-5</v>
      </c>
      <c r="U216">
        <v>0</v>
      </c>
      <c r="V216">
        <v>0.33759563999999997</v>
      </c>
      <c r="W216" s="1">
        <v>4.7399999999999998E-2</v>
      </c>
      <c r="X216">
        <v>0</v>
      </c>
      <c r="Y216">
        <v>1.4235416000000001</v>
      </c>
      <c r="Z216">
        <v>329.27602000000002</v>
      </c>
      <c r="AA216">
        <v>426.10768000000002</v>
      </c>
      <c r="AB216">
        <v>57.246380000000002</v>
      </c>
      <c r="AC216">
        <v>15.386466</v>
      </c>
      <c r="AD216">
        <v>4.7436470000000002</v>
      </c>
      <c r="AE216">
        <v>129.63320999999999</v>
      </c>
      <c r="AF216">
        <v>475.43135000000001</v>
      </c>
      <c r="AG216">
        <v>92.664426000000006</v>
      </c>
      <c r="AH216">
        <v>0</v>
      </c>
      <c r="AI216">
        <v>0.82394648000000004</v>
      </c>
      <c r="AJ216">
        <v>0.27751198500000002</v>
      </c>
      <c r="AK216">
        <v>0.11</v>
      </c>
      <c r="AL216">
        <v>1.8435573000000001</v>
      </c>
      <c r="AM216">
        <v>8.0355143000000004E-2</v>
      </c>
      <c r="AN216">
        <v>150.23158000000001</v>
      </c>
      <c r="AO216">
        <v>5104.2151999999996</v>
      </c>
    </row>
    <row r="217" spans="1:41">
      <c r="A217">
        <v>1977</v>
      </c>
      <c r="B217" s="2">
        <v>5.0462307270000002</v>
      </c>
      <c r="C217">
        <v>1.201958455</v>
      </c>
      <c r="D217">
        <v>274.03015240000002</v>
      </c>
      <c r="E217">
        <v>5.4994637949999996</v>
      </c>
      <c r="F217">
        <v>67.777190820000001</v>
      </c>
      <c r="G217">
        <v>67777.190820000003</v>
      </c>
      <c r="H217">
        <v>868.43130970000004</v>
      </c>
      <c r="I217">
        <v>189.2255323</v>
      </c>
      <c r="J217">
        <v>33.059290279999999</v>
      </c>
      <c r="K217">
        <v>6.3531787680000003</v>
      </c>
      <c r="L217">
        <v>24.38724427</v>
      </c>
      <c r="M217">
        <v>35.638117430000001</v>
      </c>
      <c r="N217">
        <v>16.762577</v>
      </c>
      <c r="O217">
        <v>1.6923550000000001</v>
      </c>
      <c r="P217">
        <v>0</v>
      </c>
      <c r="Q217">
        <v>3.5323931000000002</v>
      </c>
      <c r="R217" s="1">
        <v>8.8699999999999998E-4</v>
      </c>
      <c r="S217">
        <v>0</v>
      </c>
      <c r="T217" s="1">
        <v>2.1399999999999998E-6</v>
      </c>
      <c r="U217">
        <v>0</v>
      </c>
      <c r="V217">
        <v>0.42456315</v>
      </c>
      <c r="W217" s="1">
        <v>2.2200000000000001E-2</v>
      </c>
      <c r="X217">
        <v>0</v>
      </c>
      <c r="Y217">
        <v>2.1583469000000002</v>
      </c>
      <c r="Z217">
        <v>306.11158</v>
      </c>
      <c r="AA217">
        <v>404.22829999999999</v>
      </c>
      <c r="AB217">
        <v>55.875241000000003</v>
      </c>
      <c r="AC217">
        <v>15.717029999999999</v>
      </c>
      <c r="AD217">
        <v>5.1782548000000004</v>
      </c>
      <c r="AE217">
        <v>129.63647</v>
      </c>
      <c r="AF217">
        <v>533.03250000000003</v>
      </c>
      <c r="AG217">
        <v>109.06413000000001</v>
      </c>
      <c r="AH217">
        <v>0</v>
      </c>
      <c r="AI217">
        <v>0.93269902000000005</v>
      </c>
      <c r="AJ217">
        <v>0.36969697499999998</v>
      </c>
      <c r="AK217">
        <v>0.127</v>
      </c>
      <c r="AL217">
        <v>2.1420878000000001</v>
      </c>
      <c r="AM217">
        <v>9.8297149E-2</v>
      </c>
      <c r="AN217">
        <v>152.04264000000001</v>
      </c>
      <c r="AO217">
        <v>5117.6517999999996</v>
      </c>
    </row>
    <row r="218" spans="1:41">
      <c r="A218">
        <v>1978</v>
      </c>
      <c r="B218" s="2">
        <v>5.2028708180000001</v>
      </c>
      <c r="C218">
        <v>1.151828455</v>
      </c>
      <c r="D218">
        <v>276.33335449999998</v>
      </c>
      <c r="E218">
        <v>5.6251208960000003</v>
      </c>
      <c r="F218">
        <v>68.023041879999994</v>
      </c>
      <c r="G218">
        <v>68023.041880000004</v>
      </c>
      <c r="H218">
        <v>897.40514840000003</v>
      </c>
      <c r="I218">
        <v>192.93479550000001</v>
      </c>
      <c r="J218">
        <v>34.269193299999998</v>
      </c>
      <c r="K218">
        <v>6.5790448179999999</v>
      </c>
      <c r="L218">
        <v>25.019744190000001</v>
      </c>
      <c r="M218">
        <v>36.433675829999999</v>
      </c>
      <c r="N218">
        <v>16.898235</v>
      </c>
      <c r="O218">
        <v>1.7691766</v>
      </c>
      <c r="P218">
        <v>0</v>
      </c>
      <c r="Q218">
        <v>4.6614610000000001</v>
      </c>
      <c r="R218" s="1">
        <v>8.9499999999999996E-4</v>
      </c>
      <c r="S218">
        <v>0</v>
      </c>
      <c r="T218" s="1">
        <v>-6.2500000000000001E-5</v>
      </c>
      <c r="U218">
        <v>0</v>
      </c>
      <c r="V218">
        <v>0.45249588000000002</v>
      </c>
      <c r="W218" s="1">
        <v>-5.9900000000000002E-2</v>
      </c>
      <c r="X218">
        <v>0</v>
      </c>
      <c r="Y218">
        <v>2.8286901000000002</v>
      </c>
      <c r="Z218">
        <v>278.45958000000002</v>
      </c>
      <c r="AA218">
        <v>383.9896</v>
      </c>
      <c r="AB218">
        <v>72.245349000000004</v>
      </c>
      <c r="AC218">
        <v>15.529417</v>
      </c>
      <c r="AD218">
        <v>5.5214166000000002</v>
      </c>
      <c r="AE218">
        <v>130.48849000000001</v>
      </c>
      <c r="AF218">
        <v>529.79651999999999</v>
      </c>
      <c r="AG218">
        <v>112.78031</v>
      </c>
      <c r="AH218">
        <v>0</v>
      </c>
      <c r="AI218">
        <v>1.2779130000000001</v>
      </c>
      <c r="AJ218">
        <v>0.47630766800000002</v>
      </c>
      <c r="AK218">
        <v>0.14499999999999999</v>
      </c>
      <c r="AL218">
        <v>2.1599238000000001</v>
      </c>
      <c r="AM218">
        <v>0.118508053</v>
      </c>
      <c r="AN218">
        <v>153.91730999999999</v>
      </c>
      <c r="AO218">
        <v>5132.0600999999997</v>
      </c>
    </row>
    <row r="219" spans="1:41">
      <c r="A219">
        <v>1979</v>
      </c>
      <c r="B219" s="2">
        <v>5.3504899090000002</v>
      </c>
      <c r="C219">
        <v>1.107127636</v>
      </c>
      <c r="D219">
        <v>281.60006559999999</v>
      </c>
      <c r="E219">
        <v>5.8070817989999997</v>
      </c>
      <c r="F219">
        <v>69.119863710000004</v>
      </c>
      <c r="G219">
        <v>69119.863710000005</v>
      </c>
      <c r="H219">
        <v>900.46642269999995</v>
      </c>
      <c r="I219">
        <v>196.01690289999999</v>
      </c>
      <c r="J219">
        <v>35.013987180000001</v>
      </c>
      <c r="K219">
        <v>6.6772316490000003</v>
      </c>
      <c r="L219">
        <v>25.212479859999998</v>
      </c>
      <c r="M219">
        <v>37.169819709999999</v>
      </c>
      <c r="N219">
        <v>17.898313000000002</v>
      </c>
      <c r="O219">
        <v>1.9203395000000001</v>
      </c>
      <c r="P219">
        <v>0</v>
      </c>
      <c r="Q219">
        <v>5.0937881999999997</v>
      </c>
      <c r="R219" s="1">
        <v>8.9999999999999998E-4</v>
      </c>
      <c r="S219">
        <v>0</v>
      </c>
      <c r="T219" s="1">
        <v>-2.04E-6</v>
      </c>
      <c r="U219">
        <v>0</v>
      </c>
      <c r="V219">
        <v>0.42017075999999998</v>
      </c>
      <c r="W219" s="1">
        <v>-0.17799999999999999</v>
      </c>
      <c r="X219">
        <v>0</v>
      </c>
      <c r="Y219">
        <v>2.8296177</v>
      </c>
      <c r="Z219">
        <v>271.13342</v>
      </c>
      <c r="AA219">
        <v>394.80032999999997</v>
      </c>
      <c r="AB219">
        <v>94.634628000000006</v>
      </c>
      <c r="AC219">
        <v>14.991237999999999</v>
      </c>
      <c r="AD219">
        <v>6.1020639000000001</v>
      </c>
      <c r="AE219">
        <v>128.37988999999999</v>
      </c>
      <c r="AF219">
        <v>518.50500999999997</v>
      </c>
      <c r="AG219">
        <v>113.22087999999999</v>
      </c>
      <c r="AH219">
        <v>0</v>
      </c>
      <c r="AI219">
        <v>1.7595654999999999</v>
      </c>
      <c r="AJ219">
        <v>0.58937680699999995</v>
      </c>
      <c r="AK219">
        <v>0.161</v>
      </c>
      <c r="AL219">
        <v>2.0579417000000002</v>
      </c>
      <c r="AM219">
        <v>0.13952905800000001</v>
      </c>
      <c r="AN219">
        <v>155.58904000000001</v>
      </c>
      <c r="AO219">
        <v>5138.6509999999998</v>
      </c>
    </row>
    <row r="220" spans="1:41">
      <c r="A220">
        <v>1980</v>
      </c>
      <c r="B220" s="2">
        <v>5.3185265450000001</v>
      </c>
      <c r="C220">
        <v>1.1139891820000001</v>
      </c>
      <c r="D220">
        <v>283.3464702</v>
      </c>
      <c r="E220">
        <v>5.8729590519999997</v>
      </c>
      <c r="F220">
        <v>68.783845569999997</v>
      </c>
      <c r="G220">
        <v>68783.845570000005</v>
      </c>
      <c r="H220">
        <v>890.51149520000001</v>
      </c>
      <c r="I220">
        <v>194.39124200000001</v>
      </c>
      <c r="J220">
        <v>34.764401470000003</v>
      </c>
      <c r="K220">
        <v>6.6183871249999999</v>
      </c>
      <c r="L220">
        <v>25.23254566</v>
      </c>
      <c r="M220">
        <v>37.864669339999999</v>
      </c>
      <c r="N220">
        <v>17.664266999999999</v>
      </c>
      <c r="O220">
        <v>1.9633225999999999</v>
      </c>
      <c r="P220">
        <v>0</v>
      </c>
      <c r="Q220">
        <v>5.1732709000000003</v>
      </c>
      <c r="R220" s="1">
        <v>9.0200000000000002E-4</v>
      </c>
      <c r="S220" s="1">
        <v>8.1699999999999994E-5</v>
      </c>
      <c r="T220" s="1">
        <v>7.9400000000000006E-5</v>
      </c>
      <c r="U220">
        <v>0</v>
      </c>
      <c r="V220">
        <v>0.35605477000000002</v>
      </c>
      <c r="W220" s="1">
        <v>-0.125</v>
      </c>
      <c r="X220">
        <v>0</v>
      </c>
      <c r="Y220">
        <v>2.8304822999999999</v>
      </c>
      <c r="Z220">
        <v>276.09356000000002</v>
      </c>
      <c r="AA220">
        <v>398.43779000000001</v>
      </c>
      <c r="AB220">
        <v>120.23426000000001</v>
      </c>
      <c r="AC220">
        <v>14.760861</v>
      </c>
      <c r="AD220">
        <v>7.2362595000000001</v>
      </c>
      <c r="AE220">
        <v>125.08456</v>
      </c>
      <c r="AF220">
        <v>513.02719000000002</v>
      </c>
      <c r="AG220">
        <v>118.29604</v>
      </c>
      <c r="AH220">
        <v>0</v>
      </c>
      <c r="AI220">
        <v>2.0330452999999999</v>
      </c>
      <c r="AJ220">
        <v>0.70971661799999997</v>
      </c>
      <c r="AK220">
        <v>0.185</v>
      </c>
      <c r="AL220">
        <v>2.1545660999999998</v>
      </c>
      <c r="AM220">
        <v>0.15989606100000001</v>
      </c>
      <c r="AN220">
        <v>157.04195999999999</v>
      </c>
      <c r="AO220">
        <v>5131.8984</v>
      </c>
    </row>
    <row r="221" spans="1:41">
      <c r="A221">
        <v>1981</v>
      </c>
      <c r="B221" s="2">
        <v>5.1916682730000003</v>
      </c>
      <c r="C221">
        <v>1.197761455</v>
      </c>
      <c r="D221">
        <v>279.78942069999999</v>
      </c>
      <c r="E221">
        <v>5.8054074460000002</v>
      </c>
      <c r="F221">
        <v>66.688827219999993</v>
      </c>
      <c r="G221">
        <v>66688.827220000006</v>
      </c>
      <c r="H221">
        <v>875.78160939999998</v>
      </c>
      <c r="I221">
        <v>189.1686139</v>
      </c>
      <c r="J221">
        <v>34.11541673</v>
      </c>
      <c r="K221">
        <v>6.5777822300000004</v>
      </c>
      <c r="L221">
        <v>24.873295970000001</v>
      </c>
      <c r="M221">
        <v>38.190654039999998</v>
      </c>
      <c r="N221">
        <v>16.187192</v>
      </c>
      <c r="O221">
        <v>1.7391266000000001</v>
      </c>
      <c r="P221">
        <v>0</v>
      </c>
      <c r="Q221">
        <v>4.4274361000000004</v>
      </c>
      <c r="R221" s="1">
        <v>9.0300000000000005E-4</v>
      </c>
      <c r="S221">
        <v>6.9675100000000001E-4</v>
      </c>
      <c r="T221" s="1">
        <v>1.7099999999999999E-5</v>
      </c>
      <c r="U221">
        <v>0</v>
      </c>
      <c r="V221">
        <v>0.32601334999999998</v>
      </c>
      <c r="W221" s="1">
        <v>0.11799999999999999</v>
      </c>
      <c r="X221">
        <v>0</v>
      </c>
      <c r="Y221">
        <v>2.9541119</v>
      </c>
      <c r="Z221">
        <v>271.00596999999999</v>
      </c>
      <c r="AA221">
        <v>403.07177999999999</v>
      </c>
      <c r="AB221">
        <v>128.45086000000001</v>
      </c>
      <c r="AC221">
        <v>13.920114999999999</v>
      </c>
      <c r="AD221">
        <v>8.6372447000000001</v>
      </c>
      <c r="AE221">
        <v>126.52811</v>
      </c>
      <c r="AF221">
        <v>516.86108999999999</v>
      </c>
      <c r="AG221">
        <v>122.37567</v>
      </c>
      <c r="AH221">
        <v>0</v>
      </c>
      <c r="AI221">
        <v>1.9656199999999999</v>
      </c>
      <c r="AJ221">
        <v>0.83524568399999999</v>
      </c>
      <c r="AK221">
        <v>0.20599999999999999</v>
      </c>
      <c r="AL221">
        <v>2.4863887999999998</v>
      </c>
      <c r="AM221">
        <v>0.18000006599999999</v>
      </c>
      <c r="AN221">
        <v>158.51506000000001</v>
      </c>
      <c r="AO221">
        <v>5123.4642999999996</v>
      </c>
    </row>
    <row r="222" spans="1:41">
      <c r="A222">
        <v>1982</v>
      </c>
      <c r="B222" s="2">
        <v>5.1503143639999998</v>
      </c>
      <c r="C222">
        <v>1.2024250910000001</v>
      </c>
      <c r="D222">
        <v>287.66931540000002</v>
      </c>
      <c r="E222">
        <v>6.0430627279999998</v>
      </c>
      <c r="F222">
        <v>65.532301750000002</v>
      </c>
      <c r="G222">
        <v>65532.301749999999</v>
      </c>
      <c r="H222">
        <v>967.42929830000003</v>
      </c>
      <c r="I222">
        <v>206.88446479999999</v>
      </c>
      <c r="J222">
        <v>34.156091410000002</v>
      </c>
      <c r="K222">
        <v>6.9152585780000004</v>
      </c>
      <c r="L222">
        <v>28.272205710000001</v>
      </c>
      <c r="M222">
        <v>39.255086439999999</v>
      </c>
      <c r="N222">
        <v>15.97381</v>
      </c>
      <c r="O222">
        <v>1.6205522000000001</v>
      </c>
      <c r="P222">
        <v>0</v>
      </c>
      <c r="Q222">
        <v>3.5575865000000002</v>
      </c>
      <c r="R222" s="1">
        <v>8.9400000000000005E-4</v>
      </c>
      <c r="S222">
        <v>1.5785009999999999E-3</v>
      </c>
      <c r="T222" s="1">
        <v>-8.2299999999999995E-5</v>
      </c>
      <c r="U222">
        <v>0</v>
      </c>
      <c r="V222">
        <v>0.33083910999999999</v>
      </c>
      <c r="W222" s="1">
        <v>0.222</v>
      </c>
      <c r="X222">
        <v>0</v>
      </c>
      <c r="Y222">
        <v>2.9550432</v>
      </c>
      <c r="Z222">
        <v>277.72577000000001</v>
      </c>
      <c r="AA222">
        <v>391.79861</v>
      </c>
      <c r="AB222">
        <v>128.57688999999999</v>
      </c>
      <c r="AC222">
        <v>13.885459000000001</v>
      </c>
      <c r="AD222">
        <v>9.2748323999999993</v>
      </c>
      <c r="AE222">
        <v>129.38621000000001</v>
      </c>
      <c r="AF222">
        <v>532.93448999999998</v>
      </c>
      <c r="AG222">
        <v>125.26367</v>
      </c>
      <c r="AH222">
        <v>0</v>
      </c>
      <c r="AI222">
        <v>1.6573363999999999</v>
      </c>
      <c r="AJ222">
        <v>0.97289920299999999</v>
      </c>
      <c r="AK222">
        <v>0.22900000000000001</v>
      </c>
      <c r="AL222">
        <v>3.0131287000000002</v>
      </c>
      <c r="AM222">
        <v>0.200000074</v>
      </c>
      <c r="AN222">
        <v>159.18065000000001</v>
      </c>
      <c r="AO222">
        <v>5083.3728000000001</v>
      </c>
    </row>
    <row r="223" spans="1:41">
      <c r="A223">
        <v>1983</v>
      </c>
      <c r="B223" s="2">
        <v>5.1836015450000001</v>
      </c>
      <c r="C223">
        <v>1.310413091</v>
      </c>
      <c r="D223">
        <v>281.61765839999998</v>
      </c>
      <c r="E223">
        <v>6.0658340800000001</v>
      </c>
      <c r="F223">
        <v>64.552416170000001</v>
      </c>
      <c r="G223">
        <v>64552.416169999997</v>
      </c>
      <c r="H223">
        <v>862.02149429999997</v>
      </c>
      <c r="I223">
        <v>183.83582229999999</v>
      </c>
      <c r="J223">
        <v>33.285128980000003</v>
      </c>
      <c r="K223">
        <v>6.6254022140000002</v>
      </c>
      <c r="L223">
        <v>24.459513430000001</v>
      </c>
      <c r="M223">
        <v>39.237389970000002</v>
      </c>
      <c r="N223">
        <v>16.384525</v>
      </c>
      <c r="O223">
        <v>1.8456854</v>
      </c>
      <c r="P223">
        <v>0</v>
      </c>
      <c r="Q223">
        <v>3.8040368999999998</v>
      </c>
      <c r="R223" s="1">
        <v>8.8699999999999998E-4</v>
      </c>
      <c r="S223">
        <v>2.0178459999999998E-3</v>
      </c>
      <c r="T223" s="1">
        <v>-2.7100000000000001E-5</v>
      </c>
      <c r="U223">
        <v>0</v>
      </c>
      <c r="V223">
        <v>0.33559497999999999</v>
      </c>
      <c r="W223" s="1">
        <v>9.7500000000000003E-2</v>
      </c>
      <c r="X223">
        <v>0</v>
      </c>
      <c r="Y223">
        <v>3.2014371000000001</v>
      </c>
      <c r="Z223">
        <v>353.29433</v>
      </c>
      <c r="AA223">
        <v>385.70972</v>
      </c>
      <c r="AB223">
        <v>150.74703</v>
      </c>
      <c r="AC223">
        <v>15.564840999999999</v>
      </c>
      <c r="AD223">
        <v>9.0570389999999996</v>
      </c>
      <c r="AE223">
        <v>130.75989000000001</v>
      </c>
      <c r="AF223">
        <v>547.19947999999999</v>
      </c>
      <c r="AG223">
        <v>129.40549999999999</v>
      </c>
      <c r="AH223">
        <v>0</v>
      </c>
      <c r="AI223">
        <v>1.3378778</v>
      </c>
      <c r="AJ223">
        <v>1.1449595290000001</v>
      </c>
      <c r="AK223">
        <v>0.249</v>
      </c>
      <c r="AL223">
        <v>3.8198142000000002</v>
      </c>
      <c r="AM223">
        <v>0.21950007899999999</v>
      </c>
      <c r="AN223">
        <v>160.09109000000001</v>
      </c>
      <c r="AO223">
        <v>5047.3483999999999</v>
      </c>
    </row>
    <row r="224" spans="1:41">
      <c r="A224">
        <v>1984</v>
      </c>
      <c r="B224" s="2">
        <v>5.3631147270000001</v>
      </c>
      <c r="C224">
        <v>1.4471135449999999</v>
      </c>
      <c r="D224">
        <v>285.00304519999997</v>
      </c>
      <c r="E224">
        <v>5.9963759630000002</v>
      </c>
      <c r="F224">
        <v>65.309899150000007</v>
      </c>
      <c r="G224">
        <v>65309.899149999997</v>
      </c>
      <c r="H224">
        <v>889.70201069999996</v>
      </c>
      <c r="I224">
        <v>189.3335257</v>
      </c>
      <c r="J224">
        <v>34.324865379999999</v>
      </c>
      <c r="K224">
        <v>6.8150189550000002</v>
      </c>
      <c r="L224">
        <v>25.326276360000001</v>
      </c>
      <c r="M224">
        <v>40.10052409</v>
      </c>
      <c r="N224">
        <v>14.927398999999999</v>
      </c>
      <c r="O224">
        <v>1.9541809999999999</v>
      </c>
      <c r="P224">
        <v>0</v>
      </c>
      <c r="Q224">
        <v>4.8805395000000003</v>
      </c>
      <c r="R224" s="1">
        <v>8.9300000000000002E-4</v>
      </c>
      <c r="S224">
        <v>4.3071610000000003E-3</v>
      </c>
      <c r="T224" s="1">
        <v>8.6600000000000004E-5</v>
      </c>
      <c r="U224">
        <v>0</v>
      </c>
      <c r="V224">
        <v>0.48356262999999999</v>
      </c>
      <c r="W224" s="1">
        <v>2.7400000000000001E-2</v>
      </c>
      <c r="X224">
        <v>0</v>
      </c>
      <c r="Y224">
        <v>3.5706829999999998</v>
      </c>
      <c r="Z224">
        <v>352.61795000000001</v>
      </c>
      <c r="AA224">
        <v>438.30954000000003</v>
      </c>
      <c r="AB224">
        <v>167.86607000000001</v>
      </c>
      <c r="AC224">
        <v>17.177696000000001</v>
      </c>
      <c r="AD224">
        <v>10.537606</v>
      </c>
      <c r="AE224">
        <v>134.99340000000001</v>
      </c>
      <c r="AF224">
        <v>546.65239999999994</v>
      </c>
      <c r="AG224">
        <v>137.14097000000001</v>
      </c>
      <c r="AH224">
        <v>0</v>
      </c>
      <c r="AI224">
        <v>1.2391705</v>
      </c>
      <c r="AJ224">
        <v>1.295939068</v>
      </c>
      <c r="AK224">
        <v>0.26900000000000002</v>
      </c>
      <c r="AL224">
        <v>4.7987259</v>
      </c>
      <c r="AM224">
        <v>0.246125082</v>
      </c>
      <c r="AN224">
        <v>162.15075999999999</v>
      </c>
      <c r="AO224">
        <v>5054.1956</v>
      </c>
    </row>
    <row r="225" spans="1:41">
      <c r="A225">
        <v>1985</v>
      </c>
      <c r="B225" s="2">
        <v>5.5433143640000004</v>
      </c>
      <c r="C225">
        <v>1.385558182</v>
      </c>
      <c r="D225">
        <v>285.6752697</v>
      </c>
      <c r="E225">
        <v>5.996554239</v>
      </c>
      <c r="F225">
        <v>65.474087150000003</v>
      </c>
      <c r="G225">
        <v>65474.087149999999</v>
      </c>
      <c r="H225">
        <v>906.93681990000005</v>
      </c>
      <c r="I225">
        <v>190.45688569999999</v>
      </c>
      <c r="J225">
        <v>34.8615092</v>
      </c>
      <c r="K225">
        <v>6.9227619889999996</v>
      </c>
      <c r="L225">
        <v>25.83243998</v>
      </c>
      <c r="M225">
        <v>40.695229759999997</v>
      </c>
      <c r="N225">
        <v>13.863624</v>
      </c>
      <c r="O225">
        <v>1.9309510000000001</v>
      </c>
      <c r="P225">
        <v>0</v>
      </c>
      <c r="Q225">
        <v>5.2553932999999997</v>
      </c>
      <c r="R225" s="1">
        <v>9.0200000000000002E-4</v>
      </c>
      <c r="S225">
        <v>1.2966035000000001E-2</v>
      </c>
      <c r="T225">
        <v>2.16066E-4</v>
      </c>
      <c r="U225">
        <v>0</v>
      </c>
      <c r="V225">
        <v>0.56320674000000004</v>
      </c>
      <c r="W225" s="1">
        <v>8.5800000000000001E-2</v>
      </c>
      <c r="X225">
        <v>0</v>
      </c>
      <c r="Y225">
        <v>3.6945657000000001</v>
      </c>
      <c r="Z225">
        <v>321.80333999999999</v>
      </c>
      <c r="AA225">
        <v>487.46530999999999</v>
      </c>
      <c r="AB225">
        <v>191.20489000000001</v>
      </c>
      <c r="AC225">
        <v>18.042992000000002</v>
      </c>
      <c r="AD225">
        <v>12.093107</v>
      </c>
      <c r="AE225">
        <v>138.44665000000001</v>
      </c>
      <c r="AF225">
        <v>559.24581000000001</v>
      </c>
      <c r="AG225">
        <v>148.48133999999999</v>
      </c>
      <c r="AH225">
        <v>0</v>
      </c>
      <c r="AI225">
        <v>1.4290266</v>
      </c>
      <c r="AJ225">
        <v>1.41598164</v>
      </c>
      <c r="AK225">
        <v>0.28899999999999998</v>
      </c>
      <c r="AL225">
        <v>5.5359651999999997</v>
      </c>
      <c r="AM225">
        <v>0.26520808800000001</v>
      </c>
      <c r="AN225">
        <v>164.43683999999999</v>
      </c>
      <c r="AO225">
        <v>5072.7864</v>
      </c>
    </row>
    <row r="226" spans="1:41">
      <c r="A226">
        <v>1986</v>
      </c>
      <c r="B226" s="2">
        <v>5.6256433640000001</v>
      </c>
      <c r="C226">
        <v>1.395451091</v>
      </c>
      <c r="D226">
        <v>290.80844880000001</v>
      </c>
      <c r="E226">
        <v>6.1231939229999996</v>
      </c>
      <c r="F226">
        <v>65.479271479999994</v>
      </c>
      <c r="G226">
        <v>65479.271480000003</v>
      </c>
      <c r="H226">
        <v>914.52180929999997</v>
      </c>
      <c r="I226">
        <v>195.6652235</v>
      </c>
      <c r="J226">
        <v>35.24652923</v>
      </c>
      <c r="K226">
        <v>7.0137036620000002</v>
      </c>
      <c r="L226">
        <v>25.91211685</v>
      </c>
      <c r="M226">
        <v>41.35079425</v>
      </c>
      <c r="N226">
        <v>14.595216000000001</v>
      </c>
      <c r="O226">
        <v>2.0447891999999999</v>
      </c>
      <c r="P226">
        <v>0</v>
      </c>
      <c r="Q226">
        <v>5.6896950999999998</v>
      </c>
      <c r="R226" s="1">
        <v>9.0799999999999995E-4</v>
      </c>
      <c r="S226">
        <v>2.8102657E-2</v>
      </c>
      <c r="T226">
        <v>2.1613000000000001E-4</v>
      </c>
      <c r="U226">
        <v>6.8362499999999999E-4</v>
      </c>
      <c r="V226">
        <v>0.57273931</v>
      </c>
      <c r="W226" s="1">
        <v>4.4299999999999999E-2</v>
      </c>
      <c r="X226">
        <v>0</v>
      </c>
      <c r="Y226">
        <v>3.9411958</v>
      </c>
      <c r="Z226">
        <v>363.19164999999998</v>
      </c>
      <c r="AA226">
        <v>561.19710999999995</v>
      </c>
      <c r="AB226">
        <v>226.48098999999999</v>
      </c>
      <c r="AC226">
        <v>17.343174999999999</v>
      </c>
      <c r="AD226">
        <v>11.156209</v>
      </c>
      <c r="AE226">
        <v>134.66824</v>
      </c>
      <c r="AF226">
        <v>605.54477999999995</v>
      </c>
      <c r="AG226">
        <v>163.26271</v>
      </c>
      <c r="AH226">
        <v>0</v>
      </c>
      <c r="AI226">
        <v>2.1480617</v>
      </c>
      <c r="AJ226">
        <v>1.574111372</v>
      </c>
      <c r="AK226">
        <v>0.309</v>
      </c>
      <c r="AL226">
        <v>5.6626387999999999</v>
      </c>
      <c r="AM226">
        <v>0.27916709299999998</v>
      </c>
      <c r="AN226">
        <v>166.53505000000001</v>
      </c>
      <c r="AO226">
        <v>5079.9439000000002</v>
      </c>
    </row>
    <row r="227" spans="1:41">
      <c r="A227">
        <v>1987</v>
      </c>
      <c r="B227" s="2">
        <v>5.8019738179999996</v>
      </c>
      <c r="C227">
        <v>1.394418545</v>
      </c>
      <c r="D227">
        <v>295.0485147</v>
      </c>
      <c r="E227">
        <v>6.3502286420000003</v>
      </c>
      <c r="F227">
        <v>66.721093999999994</v>
      </c>
      <c r="G227">
        <v>66721.093999999997</v>
      </c>
      <c r="H227">
        <v>952.06114920000005</v>
      </c>
      <c r="I227">
        <v>203.5851701</v>
      </c>
      <c r="J227">
        <v>36.438158180000002</v>
      </c>
      <c r="K227">
        <v>7.2001391540000004</v>
      </c>
      <c r="L227">
        <v>27.251867170000001</v>
      </c>
      <c r="M227">
        <v>42.272599479999997</v>
      </c>
      <c r="N227">
        <v>15.122737000000001</v>
      </c>
      <c r="O227">
        <v>2.1868178999999999</v>
      </c>
      <c r="P227">
        <v>0</v>
      </c>
      <c r="Q227">
        <v>6.5386063999999999</v>
      </c>
      <c r="R227" s="1">
        <v>9.1399999999999999E-4</v>
      </c>
      <c r="S227">
        <v>4.4783508E-2</v>
      </c>
      <c r="T227" s="1">
        <v>5.8199999999999998E-5</v>
      </c>
      <c r="U227">
        <v>4.8785870000000002E-3</v>
      </c>
      <c r="V227">
        <v>0.79616882</v>
      </c>
      <c r="W227" s="1">
        <v>-9.9699999999999997E-2</v>
      </c>
      <c r="X227">
        <v>0</v>
      </c>
      <c r="Y227">
        <v>4.3106697</v>
      </c>
      <c r="Z227">
        <v>377.17491999999999</v>
      </c>
      <c r="AA227">
        <v>543.59325999999999</v>
      </c>
      <c r="AB227">
        <v>234.71550999999999</v>
      </c>
      <c r="AC227">
        <v>15.986362</v>
      </c>
      <c r="AD227">
        <v>11.176584</v>
      </c>
      <c r="AE227">
        <v>140.05914999999999</v>
      </c>
      <c r="AF227">
        <v>636.85035000000005</v>
      </c>
      <c r="AG227">
        <v>177.25124</v>
      </c>
      <c r="AH227">
        <v>1.1578230000000001E-3</v>
      </c>
      <c r="AI227">
        <v>3.2631247999999999</v>
      </c>
      <c r="AJ227">
        <v>1.7711602049999999</v>
      </c>
      <c r="AK227">
        <v>0.32900000000000001</v>
      </c>
      <c r="AL227">
        <v>5.2412687</v>
      </c>
      <c r="AM227">
        <v>0.29950009999999999</v>
      </c>
      <c r="AN227">
        <v>168.70780999999999</v>
      </c>
      <c r="AO227">
        <v>5087.8651</v>
      </c>
    </row>
    <row r="228" spans="1:41">
      <c r="A228">
        <v>1988</v>
      </c>
      <c r="B228" s="2">
        <v>6.0293986359999998</v>
      </c>
      <c r="C228">
        <v>1.379596091</v>
      </c>
      <c r="D228">
        <v>298.68549510000003</v>
      </c>
      <c r="E228">
        <v>6.1883099960000001</v>
      </c>
      <c r="F228">
        <v>67.287483899999998</v>
      </c>
      <c r="G228">
        <v>67287.483900000007</v>
      </c>
      <c r="H228">
        <v>950.41518740000004</v>
      </c>
      <c r="I228">
        <v>203.5322276</v>
      </c>
      <c r="J228">
        <v>37.797789289999997</v>
      </c>
      <c r="K228">
        <v>7.3966350600000004</v>
      </c>
      <c r="L228">
        <v>27.185066129999999</v>
      </c>
      <c r="M228">
        <v>42.598522580000001</v>
      </c>
      <c r="N228">
        <v>15.295332999999999</v>
      </c>
      <c r="O228">
        <v>2.2384091000000002</v>
      </c>
      <c r="P228">
        <v>0</v>
      </c>
      <c r="Q228">
        <v>6.6278138999999996</v>
      </c>
      <c r="R228" s="1">
        <v>9.2800000000000001E-4</v>
      </c>
      <c r="S228">
        <v>6.0567348E-2</v>
      </c>
      <c r="T228">
        <v>2.1115007000000002E-2</v>
      </c>
      <c r="U228">
        <v>6.849384E-2</v>
      </c>
      <c r="V228">
        <v>0.88192316000000004</v>
      </c>
      <c r="W228" s="1">
        <v>-7.3700000000000002E-2</v>
      </c>
      <c r="X228">
        <v>0</v>
      </c>
      <c r="Y228">
        <v>4.6802608000000001</v>
      </c>
      <c r="Z228">
        <v>324.40759000000003</v>
      </c>
      <c r="AA228">
        <v>433.01445999999999</v>
      </c>
      <c r="AB228">
        <v>225.34630999999999</v>
      </c>
      <c r="AC228">
        <v>14.052168999999999</v>
      </c>
      <c r="AD228">
        <v>12.063592</v>
      </c>
      <c r="AE228">
        <v>134.89420999999999</v>
      </c>
      <c r="AF228">
        <v>645.54402000000005</v>
      </c>
      <c r="AG228">
        <v>185.3279</v>
      </c>
      <c r="AH228">
        <v>0.34924766000000002</v>
      </c>
      <c r="AI228">
        <v>5.2661192000000003</v>
      </c>
      <c r="AJ228">
        <v>1.972920279</v>
      </c>
      <c r="AK228">
        <v>0.34899999999999998</v>
      </c>
      <c r="AL228">
        <v>4.7030970999999999</v>
      </c>
      <c r="AM228">
        <v>0.32425010199999998</v>
      </c>
      <c r="AN228">
        <v>171.54521</v>
      </c>
      <c r="AO228">
        <v>5119.7696999999998</v>
      </c>
    </row>
    <row r="229" spans="1:41">
      <c r="A229">
        <v>1989</v>
      </c>
      <c r="B229" s="2">
        <v>6.1119278179999998</v>
      </c>
      <c r="C229">
        <v>1.3278670910000001</v>
      </c>
      <c r="D229">
        <v>302.16417439999998</v>
      </c>
      <c r="E229">
        <v>6.2645297150000001</v>
      </c>
      <c r="F229">
        <v>67.312932750000002</v>
      </c>
      <c r="G229">
        <v>67312.932750000007</v>
      </c>
      <c r="H229">
        <v>930.84677550000004</v>
      </c>
      <c r="I229">
        <v>200.31650519999999</v>
      </c>
      <c r="J229">
        <v>38.138250880000001</v>
      </c>
      <c r="K229">
        <v>7.3202336680000002</v>
      </c>
      <c r="L229">
        <v>26.331406770000001</v>
      </c>
      <c r="M229">
        <v>42.87626573</v>
      </c>
      <c r="N229">
        <v>15.212081</v>
      </c>
      <c r="O229">
        <v>2.2075539000000002</v>
      </c>
      <c r="P229">
        <v>0</v>
      </c>
      <c r="Q229">
        <v>6.6572182</v>
      </c>
      <c r="R229" s="1">
        <v>6.0699999999999999E-3</v>
      </c>
      <c r="S229">
        <v>7.6147786999999995E-2</v>
      </c>
      <c r="T229">
        <v>0.31476996000000002</v>
      </c>
      <c r="U229">
        <v>0.67304704999999998</v>
      </c>
      <c r="V229">
        <v>0.82629640999999998</v>
      </c>
      <c r="W229" s="1">
        <v>5.4399999999999997E-2</v>
      </c>
      <c r="X229">
        <v>0</v>
      </c>
      <c r="Y229">
        <v>5.0499663999999997</v>
      </c>
      <c r="Z229">
        <v>246.46808999999999</v>
      </c>
      <c r="AA229">
        <v>357.76409999999998</v>
      </c>
      <c r="AB229">
        <v>212.83727999999999</v>
      </c>
      <c r="AC229">
        <v>10.119863</v>
      </c>
      <c r="AD229">
        <v>11.292045</v>
      </c>
      <c r="AE229">
        <v>105.50252</v>
      </c>
      <c r="AF229">
        <v>713.52260999999999</v>
      </c>
      <c r="AG229">
        <v>189.56818999999999</v>
      </c>
      <c r="AH229">
        <v>0.72136248999999997</v>
      </c>
      <c r="AI229">
        <v>10.730464</v>
      </c>
      <c r="AJ229">
        <v>2.1840911900000002</v>
      </c>
      <c r="AK229">
        <v>0.36899999999999999</v>
      </c>
      <c r="AL229">
        <v>4.3864096000000004</v>
      </c>
      <c r="AM229">
        <v>0.35575009899999999</v>
      </c>
      <c r="AN229">
        <v>174.22363000000001</v>
      </c>
      <c r="AO229">
        <v>5139.3872000000001</v>
      </c>
    </row>
    <row r="230" spans="1:41">
      <c r="A230">
        <v>1990</v>
      </c>
      <c r="B230" s="2">
        <v>6.2065854549999999</v>
      </c>
      <c r="C230">
        <v>1.330165091</v>
      </c>
      <c r="D230">
        <v>305.2725547</v>
      </c>
      <c r="E230">
        <v>6.2771522830000004</v>
      </c>
      <c r="F230">
        <v>67.094071790000001</v>
      </c>
      <c r="G230">
        <v>67094.071790000002</v>
      </c>
      <c r="H230">
        <v>940.56263130000002</v>
      </c>
      <c r="I230">
        <v>203.021231</v>
      </c>
      <c r="J230">
        <v>38.257215459999998</v>
      </c>
      <c r="K230">
        <v>7.5082715320000002</v>
      </c>
      <c r="L230">
        <v>27.365368350000001</v>
      </c>
      <c r="M230">
        <v>43.253165260000003</v>
      </c>
      <c r="N230">
        <v>14.407864999999999</v>
      </c>
      <c r="O230">
        <v>2.1076967</v>
      </c>
      <c r="P230">
        <v>0</v>
      </c>
      <c r="Q230">
        <v>6.6838429000000001</v>
      </c>
      <c r="R230" s="1">
        <v>2.7E-2</v>
      </c>
      <c r="S230">
        <v>9.1767095000000007E-2</v>
      </c>
      <c r="T230">
        <v>0.96053500999999997</v>
      </c>
      <c r="U230">
        <v>1.7208698</v>
      </c>
      <c r="V230">
        <v>0.69729352</v>
      </c>
      <c r="W230" s="1">
        <v>0.186</v>
      </c>
      <c r="X230">
        <v>0</v>
      </c>
      <c r="Y230">
        <v>5.1743107999999998</v>
      </c>
      <c r="Z230">
        <v>208.25651999999999</v>
      </c>
      <c r="AA230">
        <v>333.97703000000001</v>
      </c>
      <c r="AB230">
        <v>176.84559999999999</v>
      </c>
      <c r="AC230">
        <v>7.0905085000000003</v>
      </c>
      <c r="AD230">
        <v>10.591201</v>
      </c>
      <c r="AE230">
        <v>86.426531999999995</v>
      </c>
      <c r="AF230">
        <v>658.40310999999997</v>
      </c>
      <c r="AG230">
        <v>192.30880999999999</v>
      </c>
      <c r="AH230">
        <v>1.5203264000000001</v>
      </c>
      <c r="AI230">
        <v>17.768055</v>
      </c>
      <c r="AJ230">
        <v>2.425140699</v>
      </c>
      <c r="AK230">
        <v>0.38900000000000001</v>
      </c>
      <c r="AL230">
        <v>4.2741531000000004</v>
      </c>
      <c r="AM230">
        <v>0.38000010200000001</v>
      </c>
      <c r="AN230">
        <v>176.36772999999999</v>
      </c>
      <c r="AO230">
        <v>5137.2479999999996</v>
      </c>
    </row>
    <row r="231" spans="1:41">
      <c r="A231">
        <v>1991</v>
      </c>
      <c r="B231" s="2">
        <v>6.3394928180000001</v>
      </c>
      <c r="C231">
        <v>1.297422273</v>
      </c>
      <c r="D231">
        <v>318.73119209999999</v>
      </c>
      <c r="E231">
        <v>6.3449455920000002</v>
      </c>
      <c r="F231">
        <v>66.472315019999996</v>
      </c>
      <c r="G231">
        <v>66472.315019999995</v>
      </c>
      <c r="H231">
        <v>1129.9838830000001</v>
      </c>
      <c r="I231">
        <v>244.42863410000001</v>
      </c>
      <c r="J231">
        <v>39.692491930000003</v>
      </c>
      <c r="K231">
        <v>8.0115362690000005</v>
      </c>
      <c r="L231">
        <v>34.394938330000002</v>
      </c>
      <c r="M231">
        <v>44.685783819999997</v>
      </c>
      <c r="N231">
        <v>12.924815000000001</v>
      </c>
      <c r="O231">
        <v>1.9828969999999999</v>
      </c>
      <c r="P231">
        <v>0</v>
      </c>
      <c r="Q231">
        <v>7.0572565999999997</v>
      </c>
      <c r="R231" s="1">
        <v>5.8099999999999999E-2</v>
      </c>
      <c r="S231">
        <v>0.10715402</v>
      </c>
      <c r="T231">
        <v>1.7277340000000001</v>
      </c>
      <c r="U231">
        <v>2.7251313000000001</v>
      </c>
      <c r="V231">
        <v>0.70613627000000001</v>
      </c>
      <c r="W231" s="1">
        <v>0.248</v>
      </c>
      <c r="X231">
        <v>0</v>
      </c>
      <c r="Y231">
        <v>5.2986599999999999</v>
      </c>
      <c r="Z231">
        <v>159.81289000000001</v>
      </c>
      <c r="AA231">
        <v>286.27307000000002</v>
      </c>
      <c r="AB231">
        <v>120.64491</v>
      </c>
      <c r="AC231">
        <v>6.9542228000000001</v>
      </c>
      <c r="AD231">
        <v>10.775591</v>
      </c>
      <c r="AE231">
        <v>85.142225999999994</v>
      </c>
      <c r="AF231">
        <v>474.47964000000002</v>
      </c>
      <c r="AG231">
        <v>185.52074999999999</v>
      </c>
      <c r="AH231">
        <v>6.9394223000000004</v>
      </c>
      <c r="AI231">
        <v>22.06288</v>
      </c>
      <c r="AJ231">
        <v>2.665145973</v>
      </c>
      <c r="AK231">
        <v>0.40899999999999997</v>
      </c>
      <c r="AL231">
        <v>4.1585748999999996</v>
      </c>
      <c r="AM231">
        <v>0.40500009599999998</v>
      </c>
      <c r="AN231">
        <v>177.30502999999999</v>
      </c>
      <c r="AO231">
        <v>5089.9323000000004</v>
      </c>
    </row>
    <row r="232" spans="1:41">
      <c r="A232">
        <v>1992</v>
      </c>
      <c r="B232" s="2">
        <v>6.1581880910000004</v>
      </c>
      <c r="C232">
        <v>1.3338291819999999</v>
      </c>
      <c r="D232">
        <v>299.40179549999999</v>
      </c>
      <c r="E232">
        <v>6.3584764390000004</v>
      </c>
      <c r="F232">
        <v>64.223925649999998</v>
      </c>
      <c r="G232">
        <v>64223.925649999997</v>
      </c>
      <c r="H232">
        <v>913.37541859999999</v>
      </c>
      <c r="I232">
        <v>198.238473</v>
      </c>
      <c r="J232">
        <v>38.717175959999999</v>
      </c>
      <c r="K232">
        <v>7.3648889930000001</v>
      </c>
      <c r="L232">
        <v>26.64897689</v>
      </c>
      <c r="M232">
        <v>43.134486699999997</v>
      </c>
      <c r="N232">
        <v>11.907588000000001</v>
      </c>
      <c r="O232">
        <v>1.9500443999999999</v>
      </c>
      <c r="P232">
        <v>0</v>
      </c>
      <c r="Q232">
        <v>7.9102614999999998</v>
      </c>
      <c r="R232" s="1">
        <v>8.8800000000000004E-2</v>
      </c>
      <c r="S232">
        <v>0.12273589</v>
      </c>
      <c r="T232">
        <v>2.4767484999999998</v>
      </c>
      <c r="U232">
        <v>4.0250116</v>
      </c>
      <c r="V232">
        <v>1.0018636999999999</v>
      </c>
      <c r="W232" s="1">
        <v>0.182</v>
      </c>
      <c r="X232">
        <v>0</v>
      </c>
      <c r="Y232">
        <v>5.4230635999999999</v>
      </c>
      <c r="Z232">
        <v>106.91739</v>
      </c>
      <c r="AA232">
        <v>227.43518</v>
      </c>
      <c r="AB232">
        <v>74.361851999999999</v>
      </c>
      <c r="AC232">
        <v>5.3089984000000001</v>
      </c>
      <c r="AD232">
        <v>10.120438999999999</v>
      </c>
      <c r="AE232">
        <v>85.437279000000004</v>
      </c>
      <c r="AF232">
        <v>361.04367999999999</v>
      </c>
      <c r="AG232">
        <v>194.06100000000001</v>
      </c>
      <c r="AH232">
        <v>22.264990000000001</v>
      </c>
      <c r="AI232">
        <v>24.233415999999998</v>
      </c>
      <c r="AJ232">
        <v>2.8172022499999998</v>
      </c>
      <c r="AK232">
        <v>0.42899999999999999</v>
      </c>
      <c r="AL232">
        <v>3.8127392000000002</v>
      </c>
      <c r="AM232">
        <v>0.430500098</v>
      </c>
      <c r="AN232">
        <v>179.3441</v>
      </c>
      <c r="AO232">
        <v>5056.1355000000003</v>
      </c>
    </row>
    <row r="233" spans="1:41">
      <c r="A233">
        <v>1993</v>
      </c>
      <c r="B233" s="2">
        <v>6.2217000000000002</v>
      </c>
      <c r="C233">
        <v>1.3299319089999999</v>
      </c>
      <c r="D233">
        <v>299.44251409999998</v>
      </c>
      <c r="E233">
        <v>6.3107520170000004</v>
      </c>
      <c r="F233">
        <v>63.195550519999998</v>
      </c>
      <c r="G233">
        <v>63195.550519999997</v>
      </c>
      <c r="H233">
        <v>941.88163529999997</v>
      </c>
      <c r="I233">
        <v>203.77578320000001</v>
      </c>
      <c r="J233">
        <v>39.74372709</v>
      </c>
      <c r="K233">
        <v>7.5311228469999998</v>
      </c>
      <c r="L233">
        <v>28.114996260000002</v>
      </c>
      <c r="M233">
        <v>43.468148919999997</v>
      </c>
      <c r="N233">
        <v>11.381334000000001</v>
      </c>
      <c r="O233">
        <v>1.9984803</v>
      </c>
      <c r="P233">
        <v>0</v>
      </c>
      <c r="Q233">
        <v>8.3534837999999993</v>
      </c>
      <c r="R233" s="1">
        <v>0.11899999999999999</v>
      </c>
      <c r="S233">
        <v>0.13825367</v>
      </c>
      <c r="T233">
        <v>3.0949996999999998</v>
      </c>
      <c r="U233">
        <v>11.967198</v>
      </c>
      <c r="V233">
        <v>1.5166355</v>
      </c>
      <c r="W233" s="1">
        <v>0.157</v>
      </c>
      <c r="X233">
        <v>0</v>
      </c>
      <c r="Y233">
        <v>5.4247620000000003</v>
      </c>
      <c r="Z233">
        <v>84.325100000000006</v>
      </c>
      <c r="AA233">
        <v>231.96180000000001</v>
      </c>
      <c r="AB233">
        <v>50.567396000000002</v>
      </c>
      <c r="AC233">
        <v>3.463778</v>
      </c>
      <c r="AD233">
        <v>8.6771648999999993</v>
      </c>
      <c r="AE233">
        <v>84.458338999999995</v>
      </c>
      <c r="AF233">
        <v>256.33382999999998</v>
      </c>
      <c r="AG233">
        <v>208.33853999999999</v>
      </c>
      <c r="AH233">
        <v>34.332230000000003</v>
      </c>
      <c r="AI233">
        <v>22.551362000000001</v>
      </c>
      <c r="AJ233">
        <v>3.0058298109999999</v>
      </c>
      <c r="AK233">
        <v>0.50900000000000001</v>
      </c>
      <c r="AL233">
        <v>3.3180440999999998</v>
      </c>
      <c r="AM233">
        <v>0.45083308</v>
      </c>
      <c r="AN233">
        <v>179.76428999999999</v>
      </c>
      <c r="AO233">
        <v>5078.4683999999997</v>
      </c>
    </row>
    <row r="234" spans="1:41">
      <c r="A234">
        <v>1994</v>
      </c>
      <c r="B234" s="2">
        <v>6.2644085450000002</v>
      </c>
      <c r="C234">
        <v>1.4443153639999999</v>
      </c>
      <c r="D234">
        <v>310.25183679999998</v>
      </c>
      <c r="E234">
        <v>6.441827</v>
      </c>
      <c r="F234">
        <v>61.820501239999999</v>
      </c>
      <c r="G234">
        <v>61820.501239999998</v>
      </c>
      <c r="H234">
        <v>1060.2827440000001</v>
      </c>
      <c r="I234">
        <v>231.05035430000001</v>
      </c>
      <c r="J234">
        <v>40.271370159999996</v>
      </c>
      <c r="K234">
        <v>7.8957327340000001</v>
      </c>
      <c r="L234">
        <v>33.14335063</v>
      </c>
      <c r="M234">
        <v>44.64387782</v>
      </c>
      <c r="N234">
        <v>11.006658</v>
      </c>
      <c r="O234">
        <v>2.1430557000000001</v>
      </c>
      <c r="P234">
        <v>0</v>
      </c>
      <c r="Q234">
        <v>8.7379680000000004</v>
      </c>
      <c r="R234" s="1">
        <v>0.14799999999999999</v>
      </c>
      <c r="S234">
        <v>0.15358509000000001</v>
      </c>
      <c r="T234">
        <v>3.5515517999999999</v>
      </c>
      <c r="U234">
        <v>24.558229000000001</v>
      </c>
      <c r="V234">
        <v>2.3253154999999999</v>
      </c>
      <c r="W234" s="1">
        <v>0.20399999999999999</v>
      </c>
      <c r="X234">
        <v>0</v>
      </c>
      <c r="Y234">
        <v>5.5491826</v>
      </c>
      <c r="Z234">
        <v>85.893495000000001</v>
      </c>
      <c r="AA234">
        <v>238.58314999999999</v>
      </c>
      <c r="AB234">
        <v>37.565451000000003</v>
      </c>
      <c r="AC234">
        <v>4.6095775999999997</v>
      </c>
      <c r="AD234">
        <v>8.1636430000000004</v>
      </c>
      <c r="AE234">
        <v>86.050460000000001</v>
      </c>
      <c r="AF234">
        <v>159.08790999999999</v>
      </c>
      <c r="AG234">
        <v>237.88968</v>
      </c>
      <c r="AH234">
        <v>45.287421000000002</v>
      </c>
      <c r="AI234">
        <v>24.423112</v>
      </c>
      <c r="AJ234">
        <v>3.2168917850000001</v>
      </c>
      <c r="AK234">
        <v>0.58899999999999997</v>
      </c>
      <c r="AL234">
        <v>2.9604626999999999</v>
      </c>
      <c r="AM234">
        <v>0.46541706700000002</v>
      </c>
      <c r="AN234">
        <v>178.03958</v>
      </c>
      <c r="AO234">
        <v>5003.2837</v>
      </c>
    </row>
    <row r="235" spans="1:41">
      <c r="A235">
        <v>1995</v>
      </c>
      <c r="B235" s="2">
        <v>6.3978308180000001</v>
      </c>
      <c r="C235">
        <v>1.442250273</v>
      </c>
      <c r="D235">
        <v>305.40958890000002</v>
      </c>
      <c r="E235">
        <v>6.5040761360000001</v>
      </c>
      <c r="F235">
        <v>60.635507070000003</v>
      </c>
      <c r="G235">
        <v>60635.50707</v>
      </c>
      <c r="H235">
        <v>955.03630620000001</v>
      </c>
      <c r="I235">
        <v>206.47424849999999</v>
      </c>
      <c r="J235">
        <v>40.450407929999997</v>
      </c>
      <c r="K235">
        <v>7.8131895010000001</v>
      </c>
      <c r="L235">
        <v>29.715407540000001</v>
      </c>
      <c r="M235">
        <v>43.990238249999997</v>
      </c>
      <c r="N235">
        <v>10.682998</v>
      </c>
      <c r="O235">
        <v>2.3880707000000001</v>
      </c>
      <c r="P235">
        <v>0</v>
      </c>
      <c r="Q235">
        <v>9.3152570000000008</v>
      </c>
      <c r="R235" s="1">
        <v>0.17799999999999999</v>
      </c>
      <c r="S235">
        <v>0.16982121999999999</v>
      </c>
      <c r="T235">
        <v>3.8771222999999999</v>
      </c>
      <c r="U235">
        <v>36.211193000000002</v>
      </c>
      <c r="V235">
        <v>3.4395305</v>
      </c>
      <c r="W235" s="1">
        <v>0.29599999999999999</v>
      </c>
      <c r="X235">
        <v>0</v>
      </c>
      <c r="Y235">
        <v>5.6736624999999998</v>
      </c>
      <c r="Z235">
        <v>86.264975000000007</v>
      </c>
      <c r="AA235">
        <v>210.72452999999999</v>
      </c>
      <c r="AB235">
        <v>23.473127000000002</v>
      </c>
      <c r="AC235">
        <v>5.7076241999999997</v>
      </c>
      <c r="AD235">
        <v>7.6747576999999998</v>
      </c>
      <c r="AE235">
        <v>80.480244999999996</v>
      </c>
      <c r="AF235">
        <v>95.783762999999993</v>
      </c>
      <c r="AG235">
        <v>230.34530000000001</v>
      </c>
      <c r="AH235">
        <v>51.095458000000001</v>
      </c>
      <c r="AI235">
        <v>27.59918</v>
      </c>
      <c r="AJ235">
        <v>3.43907696</v>
      </c>
      <c r="AK235">
        <v>0.66900000000000004</v>
      </c>
      <c r="AL235">
        <v>2.8923304000000001</v>
      </c>
      <c r="AM235">
        <v>0.47500004099999998</v>
      </c>
      <c r="AN235">
        <v>180.13150999999999</v>
      </c>
      <c r="AO235">
        <v>5016.3948</v>
      </c>
    </row>
    <row r="236" spans="1:41">
      <c r="A236">
        <v>1996</v>
      </c>
      <c r="B236" s="2">
        <v>6.5889226360000004</v>
      </c>
      <c r="C236">
        <v>1.4413843639999999</v>
      </c>
      <c r="D236">
        <v>307.29120749999998</v>
      </c>
      <c r="E236">
        <v>6.542220103</v>
      </c>
      <c r="F236">
        <v>59.650016030000003</v>
      </c>
      <c r="G236">
        <v>59650.016029999999</v>
      </c>
      <c r="H236">
        <v>930.0218807</v>
      </c>
      <c r="I236">
        <v>200.87242079999999</v>
      </c>
      <c r="J236">
        <v>40.450192289999997</v>
      </c>
      <c r="K236">
        <v>7.6863395509999997</v>
      </c>
      <c r="L236">
        <v>28.71419152</v>
      </c>
      <c r="M236">
        <v>43.993993060000001</v>
      </c>
      <c r="N236">
        <v>10.505743000000001</v>
      </c>
      <c r="O236">
        <v>2.6638413999999999</v>
      </c>
      <c r="P236">
        <v>0</v>
      </c>
      <c r="Q236">
        <v>9.7707046999999996</v>
      </c>
      <c r="R236" s="1">
        <v>0.20499999999999999</v>
      </c>
      <c r="S236">
        <v>0.23841137000000001</v>
      </c>
      <c r="T236">
        <v>4.0579149000000001</v>
      </c>
      <c r="U236">
        <v>48.538296000000003</v>
      </c>
      <c r="V236">
        <v>4.5014520999999998</v>
      </c>
      <c r="W236" s="1">
        <v>0.39</v>
      </c>
      <c r="X236">
        <v>0</v>
      </c>
      <c r="Y236">
        <v>5.5527008000000002</v>
      </c>
      <c r="Z236">
        <v>85.278740999999997</v>
      </c>
      <c r="AA236">
        <v>170.78175999999999</v>
      </c>
      <c r="AB236">
        <v>13.005309</v>
      </c>
      <c r="AC236">
        <v>4.6522227000000003</v>
      </c>
      <c r="AD236">
        <v>5.5242189000000002</v>
      </c>
      <c r="AE236">
        <v>75.256034999999997</v>
      </c>
      <c r="AF236">
        <v>59.514335000000003</v>
      </c>
      <c r="AG236">
        <v>224.86947000000001</v>
      </c>
      <c r="AH236">
        <v>53.568362999999998</v>
      </c>
      <c r="AI236">
        <v>26.001280000000001</v>
      </c>
      <c r="AJ236">
        <v>3.6023020739999998</v>
      </c>
      <c r="AK236">
        <v>0.72899999999999998</v>
      </c>
      <c r="AL236">
        <v>2.8654226999999999</v>
      </c>
      <c r="AM236">
        <v>0.48625003500000002</v>
      </c>
      <c r="AN236">
        <v>183.44399999999999</v>
      </c>
      <c r="AO236">
        <v>5297.7083000000002</v>
      </c>
    </row>
    <row r="237" spans="1:41">
      <c r="A237">
        <v>1997</v>
      </c>
      <c r="B237" s="2">
        <v>6.6279774549999999</v>
      </c>
      <c r="C237">
        <v>1.937689636</v>
      </c>
      <c r="D237">
        <v>331.28891979999997</v>
      </c>
      <c r="E237">
        <v>6.7404560450000002</v>
      </c>
      <c r="F237">
        <v>59.868276819999998</v>
      </c>
      <c r="G237">
        <v>59868.276819999999</v>
      </c>
      <c r="H237">
        <v>1204.992305</v>
      </c>
      <c r="I237">
        <v>264.67515029999998</v>
      </c>
      <c r="J237">
        <v>41.893155919999998</v>
      </c>
      <c r="K237">
        <v>8.2697887429999994</v>
      </c>
      <c r="L237">
        <v>38.341382320000001</v>
      </c>
      <c r="M237">
        <v>46.214849790000002</v>
      </c>
      <c r="N237">
        <v>10.417958</v>
      </c>
      <c r="O237">
        <v>2.8728436999999998</v>
      </c>
      <c r="P237">
        <v>0</v>
      </c>
      <c r="Q237">
        <v>9.7952259000000002</v>
      </c>
      <c r="R237" s="1">
        <v>0.25800000000000001</v>
      </c>
      <c r="S237">
        <v>0.31501342999999998</v>
      </c>
      <c r="T237">
        <v>4.6266327</v>
      </c>
      <c r="U237">
        <v>58.758536999999997</v>
      </c>
      <c r="V237">
        <v>5.5717023000000001</v>
      </c>
      <c r="W237" s="1">
        <v>0.42799999999999999</v>
      </c>
      <c r="X237" s="1">
        <v>4.9599999999999999E-5</v>
      </c>
      <c r="Y237">
        <v>5.7834259000000001</v>
      </c>
      <c r="Z237">
        <v>86.341446000000005</v>
      </c>
      <c r="AA237">
        <v>160.63531</v>
      </c>
      <c r="AB237">
        <v>10.398164</v>
      </c>
      <c r="AC237">
        <v>3.7691062</v>
      </c>
      <c r="AD237">
        <v>3.4559389</v>
      </c>
      <c r="AE237">
        <v>75.489912000000004</v>
      </c>
      <c r="AF237">
        <v>29.550906999999999</v>
      </c>
      <c r="AG237">
        <v>240.52209999999999</v>
      </c>
      <c r="AH237">
        <v>55.763480999999999</v>
      </c>
      <c r="AI237">
        <v>29.370536000000001</v>
      </c>
      <c r="AJ237">
        <v>3.7802957300000002</v>
      </c>
      <c r="AK237">
        <v>0.78900000000000003</v>
      </c>
      <c r="AL237">
        <v>2.8566851999999998</v>
      </c>
      <c r="AM237">
        <v>0.490000037</v>
      </c>
      <c r="AN237">
        <v>180.149</v>
      </c>
      <c r="AO237">
        <v>5288.9251000000004</v>
      </c>
    </row>
    <row r="238" spans="1:41">
      <c r="A238">
        <v>1998</v>
      </c>
      <c r="B238" s="2">
        <v>6.6036163639999996</v>
      </c>
      <c r="C238">
        <v>1.4963776360000001</v>
      </c>
      <c r="D238">
        <v>315.33262120000001</v>
      </c>
      <c r="E238">
        <v>6.4465215210000002</v>
      </c>
      <c r="F238">
        <v>58.604367590000003</v>
      </c>
      <c r="G238">
        <v>58604.367590000002</v>
      </c>
      <c r="H238">
        <v>1085.430599</v>
      </c>
      <c r="I238">
        <v>232.31801820000001</v>
      </c>
      <c r="J238">
        <v>42.334684340000003</v>
      </c>
      <c r="K238">
        <v>8.4122268760000001</v>
      </c>
      <c r="L238">
        <v>37.812278300000003</v>
      </c>
      <c r="M238">
        <v>46.602989440000002</v>
      </c>
      <c r="N238">
        <v>10.335348</v>
      </c>
      <c r="O238">
        <v>2.9899068999999998</v>
      </c>
      <c r="P238">
        <v>0</v>
      </c>
      <c r="Q238">
        <v>10.02529</v>
      </c>
      <c r="R238" s="1">
        <v>0.60499999999999998</v>
      </c>
      <c r="S238">
        <v>0.38665542000000003</v>
      </c>
      <c r="T238">
        <v>6.9049468999999997</v>
      </c>
      <c r="U238">
        <v>70.049791999999997</v>
      </c>
      <c r="V238">
        <v>6.8917396999999996</v>
      </c>
      <c r="W238" s="1">
        <v>0.54</v>
      </c>
      <c r="X238">
        <v>3.5834899999999999E-4</v>
      </c>
      <c r="Y238">
        <v>5.6031107000000002</v>
      </c>
      <c r="Z238">
        <v>86.348140999999998</v>
      </c>
      <c r="AA238">
        <v>156.67666</v>
      </c>
      <c r="AB238">
        <v>12.992476999999999</v>
      </c>
      <c r="AC238">
        <v>3.9615345999999998</v>
      </c>
      <c r="AD238">
        <v>2.9318361999999998</v>
      </c>
      <c r="AE238">
        <v>72.916263000000001</v>
      </c>
      <c r="AF238">
        <v>23.412635999999999</v>
      </c>
      <c r="AG238">
        <v>234.46612999999999</v>
      </c>
      <c r="AH238">
        <v>55.956780999999999</v>
      </c>
      <c r="AI238">
        <v>28.471195999999999</v>
      </c>
      <c r="AJ238">
        <v>3.8873608310000001</v>
      </c>
      <c r="AK238">
        <v>0.60699999999999998</v>
      </c>
      <c r="AL238">
        <v>2.7012390000000002</v>
      </c>
      <c r="AM238">
        <v>0.49000004200000002</v>
      </c>
      <c r="AN238">
        <v>176.10820000000001</v>
      </c>
      <c r="AO238">
        <v>5175.5355</v>
      </c>
    </row>
    <row r="239" spans="1:41">
      <c r="A239">
        <v>1999</v>
      </c>
      <c r="B239" s="2">
        <v>6.7451970000000001</v>
      </c>
      <c r="C239">
        <v>1.4970103640000001</v>
      </c>
      <c r="D239">
        <v>309.40837090000002</v>
      </c>
      <c r="E239">
        <v>6.2811508070000004</v>
      </c>
      <c r="F239">
        <v>55.523544739999998</v>
      </c>
      <c r="G239">
        <v>55523.544739999998</v>
      </c>
      <c r="H239">
        <v>940.70067800000004</v>
      </c>
      <c r="I239">
        <v>205.11187820000001</v>
      </c>
      <c r="J239">
        <v>40.947201040000003</v>
      </c>
      <c r="K239">
        <v>7.6981621249999996</v>
      </c>
      <c r="L239">
        <v>30.449171329999999</v>
      </c>
      <c r="M239">
        <v>45.104188960000002</v>
      </c>
      <c r="N239">
        <v>10.216505</v>
      </c>
      <c r="O239">
        <v>2.9607505000000001</v>
      </c>
      <c r="P239">
        <v>0</v>
      </c>
      <c r="Q239">
        <v>10.073729999999999</v>
      </c>
      <c r="R239" s="1">
        <v>1.07</v>
      </c>
      <c r="S239">
        <v>0.49435229000000003</v>
      </c>
      <c r="T239">
        <v>8.6848445000000005</v>
      </c>
      <c r="U239">
        <v>91.978363000000002</v>
      </c>
      <c r="V239">
        <v>7.9486502000000003</v>
      </c>
      <c r="W239" s="1">
        <v>0.74199999999999999</v>
      </c>
      <c r="X239">
        <v>3.108151E-3</v>
      </c>
      <c r="Y239">
        <v>5.1676463000000004</v>
      </c>
      <c r="Z239">
        <v>82.703537999999995</v>
      </c>
      <c r="AA239">
        <v>140.42544000000001</v>
      </c>
      <c r="AB239">
        <v>14.054175000000001</v>
      </c>
      <c r="AC239">
        <v>3.9749853000000002</v>
      </c>
      <c r="AD239">
        <v>3.1538841999999998</v>
      </c>
      <c r="AE239">
        <v>72.963549999999998</v>
      </c>
      <c r="AF239">
        <v>18.420172999999998</v>
      </c>
      <c r="AG239">
        <v>252.31636</v>
      </c>
      <c r="AH239">
        <v>58.338706999999999</v>
      </c>
      <c r="AI239">
        <v>25.741050999999999</v>
      </c>
      <c r="AJ239">
        <v>3.9997291960000001</v>
      </c>
      <c r="AK239">
        <v>0.46700000000000003</v>
      </c>
      <c r="AL239">
        <v>2.1509855</v>
      </c>
      <c r="AM239">
        <v>0.49000003199999997</v>
      </c>
      <c r="AN239">
        <v>168.37661</v>
      </c>
      <c r="AO239">
        <v>5112.4264000000003</v>
      </c>
    </row>
    <row r="240" spans="1:41">
      <c r="A240">
        <v>2000</v>
      </c>
      <c r="B240" s="2">
        <v>6.9418971819999999</v>
      </c>
      <c r="C240">
        <v>1.395251182</v>
      </c>
      <c r="D240">
        <v>310.18680979999999</v>
      </c>
      <c r="E240">
        <v>6.112229814</v>
      </c>
      <c r="F240">
        <v>55.661001509999998</v>
      </c>
      <c r="G240">
        <v>55661.001510000002</v>
      </c>
      <c r="H240">
        <v>886.56473019999999</v>
      </c>
      <c r="I240">
        <v>195.3241582</v>
      </c>
      <c r="J240">
        <v>41.263621780000001</v>
      </c>
      <c r="K240">
        <v>7.457347232</v>
      </c>
      <c r="L240">
        <v>27.981978399999999</v>
      </c>
      <c r="M240">
        <v>44.890255949999997</v>
      </c>
      <c r="N240">
        <v>9.9231456999999992</v>
      </c>
      <c r="O240">
        <v>2.8153942999999999</v>
      </c>
      <c r="P240">
        <v>0.46239999999999998</v>
      </c>
      <c r="Q240">
        <v>9.2978389000000004</v>
      </c>
      <c r="R240" s="1">
        <v>1.41</v>
      </c>
      <c r="S240">
        <v>0.57423278</v>
      </c>
      <c r="T240">
        <v>10.640667000000001</v>
      </c>
      <c r="U240">
        <v>99.657424000000006</v>
      </c>
      <c r="V240">
        <v>8.5987562999999998</v>
      </c>
      <c r="W240" s="1">
        <v>0.86299999999999999</v>
      </c>
      <c r="X240">
        <v>3.4006926E-2</v>
      </c>
      <c r="Y240">
        <v>5.2735332000000001</v>
      </c>
      <c r="Z240">
        <v>76.330076000000005</v>
      </c>
      <c r="AA240">
        <v>122.76605000000001</v>
      </c>
      <c r="AB240">
        <v>9.4043884000000002</v>
      </c>
      <c r="AC240">
        <v>3.9867142000000002</v>
      </c>
      <c r="AD240">
        <v>2.3476518</v>
      </c>
      <c r="AE240">
        <v>72.651408000000004</v>
      </c>
      <c r="AF240">
        <v>19.471226999999999</v>
      </c>
      <c r="AG240">
        <v>263.60626999999999</v>
      </c>
      <c r="AH240">
        <v>56.341686000000003</v>
      </c>
      <c r="AI240">
        <v>25.730152</v>
      </c>
      <c r="AJ240">
        <v>4.1278878450000001</v>
      </c>
      <c r="AK240">
        <v>0.32800000000000001</v>
      </c>
      <c r="AL240">
        <v>1.9694411999999999</v>
      </c>
      <c r="AM240">
        <v>0.490000029</v>
      </c>
      <c r="AN240">
        <v>165.25876</v>
      </c>
      <c r="AO240">
        <v>5074.2695999999996</v>
      </c>
    </row>
    <row r="241" spans="1:41">
      <c r="A241">
        <v>2001</v>
      </c>
      <c r="B241" s="2">
        <v>7.0003770000000003</v>
      </c>
      <c r="C241">
        <v>1.2924594549999999</v>
      </c>
      <c r="D241">
        <v>312.89637870000001</v>
      </c>
      <c r="E241">
        <v>6.1880091830000001</v>
      </c>
      <c r="F241">
        <v>56.04916643</v>
      </c>
      <c r="G241">
        <v>56049.166429999997</v>
      </c>
      <c r="H241">
        <v>881.67039560000001</v>
      </c>
      <c r="I241">
        <v>196.18778280000001</v>
      </c>
      <c r="J241">
        <v>41.377175540000003</v>
      </c>
      <c r="K241">
        <v>7.5917587690000001</v>
      </c>
      <c r="L241">
        <v>27.877998439999999</v>
      </c>
      <c r="M241">
        <v>45.055208790000002</v>
      </c>
      <c r="N241">
        <v>10.593275</v>
      </c>
      <c r="O241">
        <v>3.0480681999999999</v>
      </c>
      <c r="P241">
        <v>0.46510000000000001</v>
      </c>
      <c r="Q241">
        <v>8.9840002999999999</v>
      </c>
      <c r="R241" s="1">
        <v>1.65</v>
      </c>
      <c r="S241">
        <v>0.63867331999999999</v>
      </c>
      <c r="T241">
        <v>11.075295000000001</v>
      </c>
      <c r="U241">
        <v>96.243251000000001</v>
      </c>
      <c r="V241">
        <v>9.8521251999999997</v>
      </c>
      <c r="W241" s="1">
        <v>0.94299999999999995</v>
      </c>
      <c r="X241">
        <v>0.80619905999999997</v>
      </c>
      <c r="Y241">
        <v>5.3282102</v>
      </c>
      <c r="Z241">
        <v>68.271466000000004</v>
      </c>
      <c r="AA241">
        <v>111.64066</v>
      </c>
      <c r="AB241">
        <v>5.9590471000000003</v>
      </c>
      <c r="AC241">
        <v>3.2771363999999998</v>
      </c>
      <c r="AD241">
        <v>1.1600545</v>
      </c>
      <c r="AE241">
        <v>70.656969000000004</v>
      </c>
      <c r="AF241">
        <v>19.806901</v>
      </c>
      <c r="AG241">
        <v>261.60586000000001</v>
      </c>
      <c r="AH241">
        <v>56.368780999999998</v>
      </c>
      <c r="AI241">
        <v>24.490462999999998</v>
      </c>
      <c r="AJ241">
        <v>4.2209084429999999</v>
      </c>
      <c r="AK241">
        <v>0.28199999999999997</v>
      </c>
      <c r="AL241">
        <v>2.3248261000000001</v>
      </c>
      <c r="AM241">
        <v>0.49000003199999997</v>
      </c>
      <c r="AN241">
        <v>165.59899999999999</v>
      </c>
      <c r="AO241">
        <v>5094.2258000000002</v>
      </c>
    </row>
    <row r="242" spans="1:41">
      <c r="A242">
        <v>2002</v>
      </c>
      <c r="B242" s="2">
        <v>7.1675555449999999</v>
      </c>
      <c r="C242">
        <v>1.4119723639999999</v>
      </c>
      <c r="D242">
        <v>322.27883120000001</v>
      </c>
      <c r="E242">
        <v>6.3595562479999996</v>
      </c>
      <c r="F242">
        <v>55.687522360000003</v>
      </c>
      <c r="G242">
        <v>55687.522360000003</v>
      </c>
      <c r="H242">
        <v>970.72441719999995</v>
      </c>
      <c r="I242">
        <v>218.46041410000001</v>
      </c>
      <c r="J242">
        <v>41.898783270000003</v>
      </c>
      <c r="K242">
        <v>8.0464741869999994</v>
      </c>
      <c r="L242">
        <v>33.80824329</v>
      </c>
      <c r="M242">
        <v>47.004307859999997</v>
      </c>
      <c r="N242">
        <v>11.982167</v>
      </c>
      <c r="O242">
        <v>3.4534372000000002</v>
      </c>
      <c r="P242">
        <v>0.40579999999999999</v>
      </c>
      <c r="Q242">
        <v>9.7208997000000004</v>
      </c>
      <c r="R242" s="1">
        <v>2.8</v>
      </c>
      <c r="S242">
        <v>0.73327061999999998</v>
      </c>
      <c r="T242">
        <v>12.214473999999999</v>
      </c>
      <c r="U242">
        <v>102.73275</v>
      </c>
      <c r="V242">
        <v>11.617585</v>
      </c>
      <c r="W242" s="1">
        <v>1.21</v>
      </c>
      <c r="X242">
        <v>2.9170650999999999</v>
      </c>
      <c r="Y242">
        <v>5.4976481000000001</v>
      </c>
      <c r="Z242">
        <v>63.484808999999998</v>
      </c>
      <c r="AA242">
        <v>101.90454</v>
      </c>
      <c r="AB242">
        <v>3.1513602000000001</v>
      </c>
      <c r="AC242">
        <v>2.4205589999999999</v>
      </c>
      <c r="AD242">
        <v>0.95011524000000003</v>
      </c>
      <c r="AE242">
        <v>70.456674000000007</v>
      </c>
      <c r="AF242">
        <v>12.302716</v>
      </c>
      <c r="AG242">
        <v>270.32175000000001</v>
      </c>
      <c r="AH242">
        <v>50.843173999999998</v>
      </c>
      <c r="AI242">
        <v>25.156096999999999</v>
      </c>
      <c r="AJ242">
        <v>4.2806588010000004</v>
      </c>
      <c r="AK242">
        <v>0.23499999999999999</v>
      </c>
      <c r="AL242">
        <v>2.2797577000000002</v>
      </c>
      <c r="AM242">
        <v>0.49000003199999997</v>
      </c>
      <c r="AN242">
        <v>161.14054999999999</v>
      </c>
      <c r="AO242">
        <v>5096.5932000000003</v>
      </c>
    </row>
    <row r="243" spans="1:41">
      <c r="A243">
        <v>2003</v>
      </c>
      <c r="B243" s="2">
        <v>7.5413443640000004</v>
      </c>
      <c r="C243">
        <v>1.5416779089999999</v>
      </c>
      <c r="D243">
        <v>328.12422420000001</v>
      </c>
      <c r="E243">
        <v>6.4283053050000003</v>
      </c>
      <c r="F243">
        <v>57.6417237</v>
      </c>
      <c r="G243">
        <v>57641.723700000002</v>
      </c>
      <c r="H243">
        <v>944.74707860000001</v>
      </c>
      <c r="I243">
        <v>214.4033914</v>
      </c>
      <c r="J243">
        <v>42.682165560000001</v>
      </c>
      <c r="K243">
        <v>8.241697598</v>
      </c>
      <c r="L243">
        <v>34.36218135</v>
      </c>
      <c r="M243">
        <v>47.509720489999999</v>
      </c>
      <c r="N243">
        <v>12.579882</v>
      </c>
      <c r="O243">
        <v>3.1632899999999999</v>
      </c>
      <c r="P243">
        <v>0.39389999999999997</v>
      </c>
      <c r="Q243">
        <v>11.005369</v>
      </c>
      <c r="R243" s="1">
        <v>4.79</v>
      </c>
      <c r="S243">
        <v>0.85366012000000002</v>
      </c>
      <c r="T243">
        <v>15.640539</v>
      </c>
      <c r="U243">
        <v>117.40604999999999</v>
      </c>
      <c r="V243">
        <v>13.114832</v>
      </c>
      <c r="W243" s="1">
        <v>1.56</v>
      </c>
      <c r="X243">
        <v>5.2265180000000004</v>
      </c>
      <c r="Y243">
        <v>5.5417193999999999</v>
      </c>
      <c r="Z243">
        <v>62.277954999999999</v>
      </c>
      <c r="AA243">
        <v>97.844828000000007</v>
      </c>
      <c r="AB243">
        <v>5.7693016000000004</v>
      </c>
      <c r="AC243">
        <v>1.7336336999999999</v>
      </c>
      <c r="AD243">
        <v>0.74505988000000001</v>
      </c>
      <c r="AE243">
        <v>69.839023999999995</v>
      </c>
      <c r="AF243">
        <v>10.122916999999999</v>
      </c>
      <c r="AG243">
        <v>287.30923000000001</v>
      </c>
      <c r="AH243">
        <v>44.441172000000002</v>
      </c>
      <c r="AI243">
        <v>25.070909</v>
      </c>
      <c r="AJ243">
        <v>4.3190083899999996</v>
      </c>
      <c r="AK243">
        <v>0.189</v>
      </c>
      <c r="AL243">
        <v>2.0262772</v>
      </c>
      <c r="AM243">
        <v>0.48882503300000002</v>
      </c>
      <c r="AN243">
        <v>158.92828</v>
      </c>
      <c r="AO243">
        <v>5113.7538000000004</v>
      </c>
    </row>
    <row r="244" spans="1:41">
      <c r="A244">
        <v>2004</v>
      </c>
      <c r="B244" s="2">
        <v>7.8100077270000003</v>
      </c>
      <c r="C244">
        <v>1.4624356359999999</v>
      </c>
      <c r="D244">
        <v>338.9417722</v>
      </c>
      <c r="E244">
        <v>6.5904700470000002</v>
      </c>
      <c r="F244">
        <v>60.340851890000003</v>
      </c>
      <c r="G244">
        <v>60340.851889999998</v>
      </c>
      <c r="H244">
        <v>945.5469501</v>
      </c>
      <c r="I244">
        <v>216.68728340000001</v>
      </c>
      <c r="J244">
        <v>44.556855900000002</v>
      </c>
      <c r="K244">
        <v>8.5424655069999993</v>
      </c>
      <c r="L244">
        <v>32.330330410000002</v>
      </c>
      <c r="M244">
        <v>47.858246280000003</v>
      </c>
      <c r="N244">
        <v>12.194883000000001</v>
      </c>
      <c r="O244">
        <v>2.2029532999999999</v>
      </c>
      <c r="P244">
        <v>0.40620000000000001</v>
      </c>
      <c r="Q244">
        <v>12.712612999999999</v>
      </c>
      <c r="R244" s="1">
        <v>5.49</v>
      </c>
      <c r="S244">
        <v>0.97410927999999997</v>
      </c>
      <c r="T244">
        <v>15.758879</v>
      </c>
      <c r="U244">
        <v>125.65071</v>
      </c>
      <c r="V244">
        <v>13.097500999999999</v>
      </c>
      <c r="W244" s="1">
        <v>2.0499999999999998</v>
      </c>
      <c r="X244">
        <v>6.6512130999999997</v>
      </c>
      <c r="Y244">
        <v>5.6480085000000004</v>
      </c>
      <c r="Z244">
        <v>60.966802000000001</v>
      </c>
      <c r="AA244">
        <v>87.654103000000006</v>
      </c>
      <c r="AB244">
        <v>9.2167490000000001</v>
      </c>
      <c r="AC244">
        <v>1.4729969000000001</v>
      </c>
      <c r="AD244">
        <v>0.75667708</v>
      </c>
      <c r="AE244">
        <v>66.998563000000004</v>
      </c>
      <c r="AF244">
        <v>9.7469994999999994</v>
      </c>
      <c r="AG244">
        <v>307.57675999999998</v>
      </c>
      <c r="AH244">
        <v>49.135801000000001</v>
      </c>
      <c r="AI244">
        <v>28.554887000000001</v>
      </c>
      <c r="AJ244">
        <v>4.3401593759999999</v>
      </c>
      <c r="AK244">
        <v>0.189</v>
      </c>
      <c r="AL244">
        <v>2.1192660999999999</v>
      </c>
      <c r="AM244">
        <v>0.48572203800000002</v>
      </c>
      <c r="AN244">
        <v>156.21655000000001</v>
      </c>
      <c r="AO244">
        <v>5141.4447</v>
      </c>
    </row>
    <row r="245" spans="1:41">
      <c r="A245">
        <v>2005</v>
      </c>
      <c r="B245" s="2">
        <v>8.0767096360000004</v>
      </c>
      <c r="C245">
        <v>1.2863637269999999</v>
      </c>
      <c r="D245">
        <v>346.39555460000003</v>
      </c>
      <c r="E245">
        <v>6.6935794839999998</v>
      </c>
      <c r="F245">
        <v>62.587826720000002</v>
      </c>
      <c r="G245">
        <v>62587.826719999997</v>
      </c>
      <c r="H245">
        <v>950.59244439999998</v>
      </c>
      <c r="I245">
        <v>218.7880648</v>
      </c>
      <c r="J245">
        <v>45.62238086</v>
      </c>
      <c r="K245">
        <v>8.8401283859999999</v>
      </c>
      <c r="L245">
        <v>32.723990710000002</v>
      </c>
      <c r="M245">
        <v>48.49222039</v>
      </c>
      <c r="N245">
        <v>11.060838</v>
      </c>
      <c r="O245">
        <v>1.9480504000000001</v>
      </c>
      <c r="P245">
        <v>0.148985858</v>
      </c>
      <c r="Q245">
        <v>14.626529</v>
      </c>
      <c r="R245" s="1">
        <v>6.36</v>
      </c>
      <c r="S245">
        <v>1.0845927</v>
      </c>
      <c r="T245">
        <v>16.143675000000002</v>
      </c>
      <c r="U245">
        <v>126.49199</v>
      </c>
      <c r="V245">
        <v>12.434284</v>
      </c>
      <c r="W245" s="1">
        <v>2.37</v>
      </c>
      <c r="X245">
        <v>7.0791974</v>
      </c>
      <c r="Y245">
        <v>6.2799142999999997</v>
      </c>
      <c r="Z245">
        <v>60.331178999999999</v>
      </c>
      <c r="AA245">
        <v>71.956592999999998</v>
      </c>
      <c r="AB245">
        <v>4.6297024999999996</v>
      </c>
      <c r="AC245">
        <v>1.8139658000000001</v>
      </c>
      <c r="AD245">
        <v>0.58070615000000003</v>
      </c>
      <c r="AE245">
        <v>63.195607000000003</v>
      </c>
      <c r="AF245">
        <v>7.5405195000000003</v>
      </c>
      <c r="AG245">
        <v>329.52471000000003</v>
      </c>
      <c r="AH245">
        <v>53.955471000000003</v>
      </c>
      <c r="AI245">
        <v>33.447493000000001</v>
      </c>
      <c r="AJ245">
        <v>4.3548272450000001</v>
      </c>
      <c r="AK245">
        <v>6.4612957999999998E-2</v>
      </c>
      <c r="AL245">
        <v>1.8947828</v>
      </c>
      <c r="AM245">
        <v>0.48132503500000001</v>
      </c>
      <c r="AN245">
        <v>154.12290999999999</v>
      </c>
      <c r="AO245">
        <v>5209.9818999999998</v>
      </c>
    </row>
    <row r="246" spans="1:41">
      <c r="A246">
        <v>2006</v>
      </c>
      <c r="B246" s="2">
        <v>8.3435773639999997</v>
      </c>
      <c r="C246">
        <v>1.383626182</v>
      </c>
      <c r="D246">
        <v>356.46968959999998</v>
      </c>
      <c r="E246">
        <v>6.8756069530000001</v>
      </c>
      <c r="F246">
        <v>63.046345150000001</v>
      </c>
      <c r="G246">
        <v>63046.345150000001</v>
      </c>
      <c r="H246">
        <v>986.15100889999997</v>
      </c>
      <c r="I246">
        <v>229.89543950000001</v>
      </c>
      <c r="J246">
        <v>46.639133739999998</v>
      </c>
      <c r="K246">
        <v>8.9256481500000007</v>
      </c>
      <c r="L246">
        <v>34.355146599999998</v>
      </c>
      <c r="M246">
        <v>49.724493850000002</v>
      </c>
      <c r="N246">
        <v>10.21735</v>
      </c>
      <c r="O246">
        <v>2.045423</v>
      </c>
      <c r="P246">
        <v>0.15664966299999999</v>
      </c>
      <c r="Q246">
        <v>12.639849</v>
      </c>
      <c r="R246" s="1">
        <v>8.39</v>
      </c>
      <c r="S246">
        <v>1.1852524</v>
      </c>
      <c r="T246">
        <v>19.891065999999999</v>
      </c>
      <c r="U246">
        <v>133.41048000000001</v>
      </c>
      <c r="V246">
        <v>14.118518</v>
      </c>
      <c r="W246" s="1">
        <v>2.35</v>
      </c>
      <c r="X246">
        <v>6.8754043999999999</v>
      </c>
      <c r="Y246">
        <v>6.9409178000000002</v>
      </c>
      <c r="Z246">
        <v>63.037202999999998</v>
      </c>
      <c r="AA246">
        <v>65.575271000000001</v>
      </c>
      <c r="AB246">
        <v>0.64506410000000003</v>
      </c>
      <c r="AC246">
        <v>1.7510311000000001</v>
      </c>
      <c r="AD246">
        <v>0.58710647000000005</v>
      </c>
      <c r="AE246">
        <v>60.048081000000003</v>
      </c>
      <c r="AF246">
        <v>9.3190484999999992</v>
      </c>
      <c r="AG246">
        <v>346.30497000000003</v>
      </c>
      <c r="AH246">
        <v>51.911597999999998</v>
      </c>
      <c r="AI246">
        <v>36.489809000000001</v>
      </c>
      <c r="AJ246">
        <v>4.3348494769999997</v>
      </c>
      <c r="AK246">
        <v>1.7338679999999999E-2</v>
      </c>
      <c r="AL246">
        <v>1.5902358000000001</v>
      </c>
      <c r="AM246">
        <v>0.47626903900000001</v>
      </c>
      <c r="AN246">
        <v>152.41471000000001</v>
      </c>
      <c r="AO246">
        <v>5272.2745999999997</v>
      </c>
    </row>
    <row r="247" spans="1:41">
      <c r="A247">
        <v>2007</v>
      </c>
      <c r="B247" s="2">
        <v>8.5927606359999995</v>
      </c>
      <c r="C247">
        <v>1.210086</v>
      </c>
      <c r="D247">
        <v>355.02257550000002</v>
      </c>
      <c r="E247">
        <v>6.5961413609999999</v>
      </c>
      <c r="F247">
        <v>62.641359199999997</v>
      </c>
      <c r="G247">
        <v>62641.359199999999</v>
      </c>
      <c r="H247">
        <v>945.86959439999998</v>
      </c>
      <c r="I247">
        <v>219.70587069999999</v>
      </c>
      <c r="J247">
        <v>48.130859989999998</v>
      </c>
      <c r="K247">
        <v>9.2844940919999992</v>
      </c>
      <c r="L247">
        <v>33.277297990000001</v>
      </c>
      <c r="M247">
        <v>50.207150900000002</v>
      </c>
      <c r="N247">
        <v>9.3272414999999995</v>
      </c>
      <c r="O247">
        <v>1.7666158000000001</v>
      </c>
      <c r="P247">
        <v>0.16544372099999999</v>
      </c>
      <c r="Q247">
        <v>9.3262891000000003</v>
      </c>
      <c r="R247" s="1">
        <v>8.4</v>
      </c>
      <c r="S247">
        <v>1.2649376000000001</v>
      </c>
      <c r="T247">
        <v>26.595245999999999</v>
      </c>
      <c r="U247">
        <v>127.25708</v>
      </c>
      <c r="V247">
        <v>16.399737999999999</v>
      </c>
      <c r="W247" s="1">
        <v>2.42</v>
      </c>
      <c r="X247">
        <v>6.6980994999999997</v>
      </c>
      <c r="Y247">
        <v>6.9754072999999996</v>
      </c>
      <c r="Z247">
        <v>64.737513000000007</v>
      </c>
      <c r="AA247">
        <v>61.623755000000003</v>
      </c>
      <c r="AB247">
        <v>4.5089202999999998</v>
      </c>
      <c r="AC247">
        <v>1.5545492999999999</v>
      </c>
      <c r="AD247">
        <v>0.78280059000000002</v>
      </c>
      <c r="AE247">
        <v>57.257154</v>
      </c>
      <c r="AF247">
        <v>9.6981304000000002</v>
      </c>
      <c r="AG247">
        <v>357.26506000000001</v>
      </c>
      <c r="AH247">
        <v>49.953532000000003</v>
      </c>
      <c r="AI247">
        <v>37.109679</v>
      </c>
      <c r="AJ247">
        <v>4.3090167050000003</v>
      </c>
      <c r="AK247">
        <v>1.8047067E-2</v>
      </c>
      <c r="AL247">
        <v>1.7021554000000001</v>
      </c>
      <c r="AM247">
        <v>0.46845004000000001</v>
      </c>
      <c r="AN247">
        <v>147.28895</v>
      </c>
      <c r="AO247">
        <v>5250.6823000000004</v>
      </c>
    </row>
    <row r="248" spans="1:41">
      <c r="A248">
        <v>2008</v>
      </c>
      <c r="B248" s="2">
        <v>8.7506825450000001</v>
      </c>
      <c r="C248">
        <v>1.2662784549999999</v>
      </c>
      <c r="D248">
        <v>360.49171050000001</v>
      </c>
      <c r="E248">
        <v>6.6382763679999996</v>
      </c>
      <c r="F248">
        <v>61.27577058</v>
      </c>
      <c r="G248">
        <v>61275.770579999997</v>
      </c>
      <c r="H248">
        <v>912.51048430000003</v>
      </c>
      <c r="I248">
        <v>214.69549499999999</v>
      </c>
      <c r="J248">
        <v>48.035076099999998</v>
      </c>
      <c r="K248">
        <v>9.0918509140000001</v>
      </c>
      <c r="L248">
        <v>31.61901151</v>
      </c>
      <c r="M248">
        <v>50.495893199999998</v>
      </c>
      <c r="N248">
        <v>9.0353428999999998</v>
      </c>
      <c r="O248">
        <v>1.7460340000000001</v>
      </c>
      <c r="P248">
        <v>0.17462755599999999</v>
      </c>
      <c r="Q248">
        <v>8.8123410999999994</v>
      </c>
      <c r="R248" s="1">
        <v>10.7</v>
      </c>
      <c r="S248">
        <v>1.3164863</v>
      </c>
      <c r="T248">
        <v>30.815622000000001</v>
      </c>
      <c r="U248">
        <v>138.28668999999999</v>
      </c>
      <c r="V248">
        <v>17.544094999999999</v>
      </c>
      <c r="W248" s="1">
        <v>2.62</v>
      </c>
      <c r="X248">
        <v>7.0760529999999999</v>
      </c>
      <c r="Y248">
        <v>6.8835341000000003</v>
      </c>
      <c r="Z248">
        <v>63.060876999999998</v>
      </c>
      <c r="AA248">
        <v>57.108479000000003</v>
      </c>
      <c r="AB248">
        <v>8.3395338999999993</v>
      </c>
      <c r="AC248">
        <v>1.9164483000000001</v>
      </c>
      <c r="AD248">
        <v>0.45696793000000002</v>
      </c>
      <c r="AE248">
        <v>56.837696999999999</v>
      </c>
      <c r="AF248">
        <v>6.3376450000000002</v>
      </c>
      <c r="AG248">
        <v>362.72449</v>
      </c>
      <c r="AH248">
        <v>54.881456999999997</v>
      </c>
      <c r="AI248">
        <v>33.091627000000003</v>
      </c>
      <c r="AJ248">
        <v>4.2476293250000001</v>
      </c>
      <c r="AK248">
        <v>1.8804667000000001E-2</v>
      </c>
      <c r="AL248">
        <v>1.6171325000000001</v>
      </c>
      <c r="AM248">
        <v>0.46230904299999998</v>
      </c>
      <c r="AN248">
        <v>144.47281000000001</v>
      </c>
      <c r="AO248">
        <v>5191.6854999999996</v>
      </c>
    </row>
    <row r="249" spans="1:41">
      <c r="A249">
        <v>2009</v>
      </c>
      <c r="B249" s="2">
        <v>8.6083720909999997</v>
      </c>
      <c r="C249">
        <v>1.372834364</v>
      </c>
      <c r="D249">
        <v>364.20036340000001</v>
      </c>
      <c r="E249">
        <v>6.712782947</v>
      </c>
      <c r="F249">
        <v>58.721161709999997</v>
      </c>
      <c r="G249">
        <v>58721.16171</v>
      </c>
      <c r="H249">
        <v>917.72923089999995</v>
      </c>
      <c r="I249">
        <v>218.75811429999999</v>
      </c>
      <c r="J249">
        <v>46.483095730000002</v>
      </c>
      <c r="K249">
        <v>9.1095140019999992</v>
      </c>
      <c r="L249">
        <v>31.77247637</v>
      </c>
      <c r="M249">
        <v>50.546554720000003</v>
      </c>
      <c r="N249">
        <v>9.6854873999999995</v>
      </c>
      <c r="O249">
        <v>1.7995506999999999</v>
      </c>
      <c r="P249">
        <v>0.18362777299999999</v>
      </c>
      <c r="Q249">
        <v>9.9336003000000002</v>
      </c>
      <c r="R249" s="1">
        <v>16.2</v>
      </c>
      <c r="S249">
        <v>1.4335012</v>
      </c>
      <c r="T249">
        <v>33.926872000000003</v>
      </c>
      <c r="U249">
        <v>160.10847999999999</v>
      </c>
      <c r="V249">
        <v>21.142804000000002</v>
      </c>
      <c r="W249" s="1">
        <v>2.97</v>
      </c>
      <c r="X249">
        <v>7.8522493999999998</v>
      </c>
      <c r="Y249">
        <v>7.1598610000000003</v>
      </c>
      <c r="Z249">
        <v>60.065148000000001</v>
      </c>
      <c r="AA249">
        <v>54.788238</v>
      </c>
      <c r="AB249">
        <v>5.7877004000000003</v>
      </c>
      <c r="AC249">
        <v>1.6755173999999999</v>
      </c>
      <c r="AD249">
        <v>0.38354939999999998</v>
      </c>
      <c r="AE249">
        <v>55.355252999999998</v>
      </c>
      <c r="AF249">
        <v>3.7694323999999999</v>
      </c>
      <c r="AG249">
        <v>366.55579999999998</v>
      </c>
      <c r="AH249">
        <v>61.506343000000001</v>
      </c>
      <c r="AI249">
        <v>32.081369000000002</v>
      </c>
      <c r="AJ249">
        <v>4.189547857</v>
      </c>
      <c r="AK249">
        <v>1.9523565999999999E-2</v>
      </c>
      <c r="AL249">
        <v>1.7272845999999999</v>
      </c>
      <c r="AM249">
        <v>0.46201703</v>
      </c>
      <c r="AN249">
        <v>144.24253999999999</v>
      </c>
      <c r="AO249">
        <v>5145.2658000000001</v>
      </c>
    </row>
    <row r="250" spans="1:41">
      <c r="A250">
        <v>2010</v>
      </c>
      <c r="B250" s="2">
        <v>9.0993676360000002</v>
      </c>
      <c r="C250">
        <v>1.3193729999999999</v>
      </c>
      <c r="D250">
        <v>370.89625280000001</v>
      </c>
      <c r="E250">
        <v>6.7083753679999996</v>
      </c>
      <c r="F250">
        <v>58.249455269999999</v>
      </c>
      <c r="G250">
        <v>58249.455269999999</v>
      </c>
      <c r="H250">
        <v>953.22863029999996</v>
      </c>
      <c r="I250">
        <v>224.6021121</v>
      </c>
      <c r="J250">
        <v>47.318297039999997</v>
      </c>
      <c r="K250">
        <v>9.6651293759999994</v>
      </c>
      <c r="L250">
        <v>34.610532509999999</v>
      </c>
      <c r="M250">
        <v>51.424859400000003</v>
      </c>
      <c r="N250">
        <v>10.489470000000001</v>
      </c>
      <c r="O250">
        <v>1.7742176000000001</v>
      </c>
      <c r="P250">
        <v>0.19362480200000001</v>
      </c>
      <c r="Q250">
        <v>11.247607</v>
      </c>
      <c r="R250" s="1">
        <v>15.9</v>
      </c>
      <c r="S250">
        <v>1.3375543999999999</v>
      </c>
      <c r="T250">
        <v>35.069515000000003</v>
      </c>
      <c r="U250">
        <v>165.04400000000001</v>
      </c>
      <c r="V250">
        <v>20.460881000000001</v>
      </c>
      <c r="W250" s="1">
        <v>3.18</v>
      </c>
      <c r="X250">
        <v>8.7778711999999999</v>
      </c>
      <c r="Y250">
        <v>7.2759030999999998</v>
      </c>
      <c r="Z250">
        <v>58.86009</v>
      </c>
      <c r="AA250">
        <v>52.271203</v>
      </c>
      <c r="AB250">
        <v>4.4070317000000001</v>
      </c>
      <c r="AC250">
        <v>1.4644147999999999</v>
      </c>
      <c r="AD250">
        <v>0.65896445000000003</v>
      </c>
      <c r="AE250">
        <v>56.090865000000001</v>
      </c>
      <c r="AF250">
        <v>2.4614780999999999</v>
      </c>
      <c r="AG250">
        <v>361.74691000000001</v>
      </c>
      <c r="AH250">
        <v>65.209530999999998</v>
      </c>
      <c r="AI250">
        <v>29.851794000000002</v>
      </c>
      <c r="AJ250">
        <v>4.1215989190000002</v>
      </c>
      <c r="AK250">
        <v>0</v>
      </c>
      <c r="AL250">
        <v>1.8511656000000001</v>
      </c>
      <c r="AM250">
        <v>0.45819702699999998</v>
      </c>
      <c r="AN250">
        <v>142.67449999999999</v>
      </c>
      <c r="AO250">
        <v>5179.9718999999996</v>
      </c>
    </row>
    <row r="251" spans="1:41">
      <c r="A251">
        <v>2011</v>
      </c>
      <c r="B251" s="2">
        <v>9.4055487269999993</v>
      </c>
      <c r="C251">
        <v>1.353847909</v>
      </c>
      <c r="D251">
        <v>372.65768320000001</v>
      </c>
      <c r="E251">
        <v>6.6489354150000004</v>
      </c>
      <c r="F251">
        <v>58.834522020000001</v>
      </c>
      <c r="G251">
        <v>58834.522019999997</v>
      </c>
      <c r="H251">
        <v>906.76736749999998</v>
      </c>
      <c r="I251">
        <v>218.62875399999999</v>
      </c>
      <c r="J251">
        <v>48.492221559999997</v>
      </c>
      <c r="K251">
        <v>9.4788765660000003</v>
      </c>
      <c r="L251">
        <v>32.518259270000001</v>
      </c>
      <c r="M251">
        <v>51.387205280000003</v>
      </c>
      <c r="N251">
        <v>11.056837</v>
      </c>
      <c r="O251">
        <v>1.8467555</v>
      </c>
      <c r="P251">
        <v>0.199812452</v>
      </c>
      <c r="Q251">
        <v>12.498165</v>
      </c>
      <c r="R251" s="1">
        <v>20.399999999999999</v>
      </c>
      <c r="S251">
        <v>1.1291344999999999</v>
      </c>
      <c r="T251">
        <v>43.330418000000002</v>
      </c>
      <c r="U251">
        <v>190.47655</v>
      </c>
      <c r="V251">
        <v>22.158614</v>
      </c>
      <c r="W251" s="1">
        <v>3.41</v>
      </c>
      <c r="X251">
        <v>9.4654577999999994</v>
      </c>
      <c r="Y251">
        <v>7.4656928000000002</v>
      </c>
      <c r="Z251">
        <v>62.415615000000003</v>
      </c>
      <c r="AA251">
        <v>52.120722000000001</v>
      </c>
      <c r="AB251">
        <v>4.6237937999999996</v>
      </c>
      <c r="AC251">
        <v>2.0468286999999998</v>
      </c>
      <c r="AD251">
        <v>0.85601742000000003</v>
      </c>
      <c r="AE251">
        <v>57.565927000000002</v>
      </c>
      <c r="AF251">
        <v>3.0036157999999999</v>
      </c>
      <c r="AG251">
        <v>366.94427000000002</v>
      </c>
      <c r="AH251">
        <v>67.690591999999995</v>
      </c>
      <c r="AI251">
        <v>28.645627999999999</v>
      </c>
      <c r="AJ251">
        <v>4.0488681</v>
      </c>
      <c r="AK251">
        <v>0</v>
      </c>
      <c r="AL251">
        <v>2.0961530000000002</v>
      </c>
      <c r="AM251">
        <v>0.45077202199999999</v>
      </c>
      <c r="AN251">
        <v>140.42156</v>
      </c>
      <c r="AO251">
        <v>5252.9332999999997</v>
      </c>
    </row>
    <row r="252" spans="1:41">
      <c r="A252">
        <v>2012</v>
      </c>
      <c r="B252" s="2">
        <v>9.5471645449999993</v>
      </c>
      <c r="C252">
        <v>1.3164419999999999</v>
      </c>
      <c r="D252">
        <v>380.80976659999999</v>
      </c>
      <c r="E252">
        <v>6.7427966320000001</v>
      </c>
      <c r="F252">
        <v>57.925014079999997</v>
      </c>
      <c r="G252">
        <v>57925.014080000001</v>
      </c>
      <c r="H252">
        <v>949.60221839999997</v>
      </c>
      <c r="I252">
        <v>229.10693620000001</v>
      </c>
      <c r="J252">
        <v>48.176745089999997</v>
      </c>
      <c r="K252">
        <v>9.7052851709999999</v>
      </c>
      <c r="L252">
        <v>35.826901960000001</v>
      </c>
      <c r="M252">
        <v>52.58107991</v>
      </c>
      <c r="N252">
        <v>9.6609455999999998</v>
      </c>
      <c r="O252">
        <v>1.794986</v>
      </c>
      <c r="P252">
        <v>0.203438235</v>
      </c>
      <c r="Q252">
        <v>12.591587000000001</v>
      </c>
      <c r="R252" s="1">
        <v>24.1</v>
      </c>
      <c r="S252">
        <v>0.98551995000000003</v>
      </c>
      <c r="T252">
        <v>45.815049999999999</v>
      </c>
      <c r="U252">
        <v>205.00564</v>
      </c>
      <c r="V252">
        <v>21.422999999999998</v>
      </c>
      <c r="W252" s="1">
        <v>3.28</v>
      </c>
      <c r="X252">
        <v>9.0542479999999994</v>
      </c>
      <c r="Y252">
        <v>7.7062835999999999</v>
      </c>
      <c r="Z252">
        <v>70.235225</v>
      </c>
      <c r="AA252">
        <v>53.358780000000003</v>
      </c>
      <c r="AB252">
        <v>5.4529266999999999</v>
      </c>
      <c r="AC252">
        <v>2.0520518000000001</v>
      </c>
      <c r="AD252">
        <v>0.71686070000000002</v>
      </c>
      <c r="AE252">
        <v>59.464919000000002</v>
      </c>
      <c r="AF252">
        <v>3.0096674000000001</v>
      </c>
      <c r="AG252">
        <v>356.29002000000003</v>
      </c>
      <c r="AH252">
        <v>63.311546999999997</v>
      </c>
      <c r="AI252">
        <v>25.468260999999998</v>
      </c>
      <c r="AJ252">
        <v>3.9642380080000001</v>
      </c>
      <c r="AK252">
        <v>0</v>
      </c>
      <c r="AL252">
        <v>1.7328717</v>
      </c>
      <c r="AM252">
        <v>0.44370101899999997</v>
      </c>
      <c r="AN252">
        <v>136.71475000000001</v>
      </c>
      <c r="AO252">
        <v>5232.3316999999997</v>
      </c>
    </row>
    <row r="253" spans="1:41">
      <c r="A253">
        <v>2013</v>
      </c>
      <c r="B253" s="2">
        <v>9.6325099089999995</v>
      </c>
      <c r="C253">
        <v>1.2622148179999999</v>
      </c>
      <c r="D253">
        <v>381.59439279999998</v>
      </c>
      <c r="E253">
        <v>6.8479106459999999</v>
      </c>
      <c r="F253">
        <v>57.41351787</v>
      </c>
      <c r="G253">
        <v>57413.517870000003</v>
      </c>
      <c r="H253">
        <v>901.23875659999999</v>
      </c>
      <c r="I253">
        <v>219.38117930000001</v>
      </c>
      <c r="J253">
        <v>47.506206740000003</v>
      </c>
      <c r="K253">
        <v>9.5605537349999992</v>
      </c>
      <c r="L253">
        <v>33.245565829999997</v>
      </c>
      <c r="M253">
        <v>52.418451359999999</v>
      </c>
      <c r="N253">
        <v>8.3027435999999994</v>
      </c>
      <c r="O253">
        <v>1.6324651999999999</v>
      </c>
      <c r="P253">
        <v>0.204565161</v>
      </c>
      <c r="Q253">
        <v>11.604213</v>
      </c>
      <c r="R253" s="1">
        <v>21.5</v>
      </c>
      <c r="S253">
        <v>0.87225171000000001</v>
      </c>
      <c r="T253">
        <v>38.888800000000003</v>
      </c>
      <c r="U253">
        <v>202.01824999999999</v>
      </c>
      <c r="V253">
        <v>23.806899999999999</v>
      </c>
      <c r="W253" s="1">
        <v>3</v>
      </c>
      <c r="X253">
        <v>9.7858999999999998</v>
      </c>
      <c r="Y253">
        <v>7.6861579999999998</v>
      </c>
      <c r="Z253">
        <v>75.740842000000001</v>
      </c>
      <c r="AA253">
        <v>54.819887000000001</v>
      </c>
      <c r="AB253">
        <v>6.5167934000000001</v>
      </c>
      <c r="AC253">
        <v>1.9408616999999999</v>
      </c>
      <c r="AD253">
        <v>0.61330322000000004</v>
      </c>
      <c r="AE253">
        <v>62.512861000000001</v>
      </c>
      <c r="AF253">
        <v>1.8384423999999999</v>
      </c>
      <c r="AG253">
        <v>342.89828</v>
      </c>
      <c r="AH253">
        <v>59.817791</v>
      </c>
      <c r="AI253">
        <v>19.467117999999999</v>
      </c>
      <c r="AJ253">
        <v>3.861788432</v>
      </c>
      <c r="AK253">
        <v>0</v>
      </c>
      <c r="AL253">
        <v>0.96258078000000002</v>
      </c>
      <c r="AM253">
        <v>0.43652602000000001</v>
      </c>
      <c r="AN253">
        <v>133.39273</v>
      </c>
      <c r="AO253">
        <v>5231.2321000000002</v>
      </c>
    </row>
    <row r="254" spans="1:41">
      <c r="A254">
        <v>2014</v>
      </c>
      <c r="B254" s="2">
        <v>9.7029640910000001</v>
      </c>
      <c r="C254">
        <v>1.3411906360000001</v>
      </c>
      <c r="D254">
        <v>387.87353919999998</v>
      </c>
      <c r="E254">
        <v>6.9161645509999996</v>
      </c>
      <c r="F254">
        <v>57.093261419999997</v>
      </c>
      <c r="G254">
        <v>57093.261420000003</v>
      </c>
      <c r="H254">
        <v>964.04761819999999</v>
      </c>
      <c r="I254">
        <v>233.52551800000001</v>
      </c>
      <c r="J254">
        <v>47.385237859999997</v>
      </c>
      <c r="K254">
        <v>9.7443796579999997</v>
      </c>
      <c r="L254">
        <v>36.145821390000002</v>
      </c>
      <c r="M254">
        <v>53.55976184</v>
      </c>
      <c r="N254">
        <v>9.8734999999999999</v>
      </c>
      <c r="O254">
        <v>1.6516999999999999</v>
      </c>
      <c r="P254">
        <v>0.20324932200000001</v>
      </c>
      <c r="Q254">
        <v>12.991</v>
      </c>
      <c r="R254" s="1">
        <v>30.5</v>
      </c>
      <c r="S254">
        <v>1.1516</v>
      </c>
      <c r="T254">
        <v>57.124299999999998</v>
      </c>
      <c r="U254">
        <v>200.0249</v>
      </c>
      <c r="V254">
        <v>25.248699999999999</v>
      </c>
      <c r="W254" s="1">
        <v>3.54</v>
      </c>
      <c r="X254">
        <v>10.102499999999999</v>
      </c>
      <c r="Y254">
        <v>7.8784000000000001</v>
      </c>
      <c r="Z254">
        <v>54.936500000000002</v>
      </c>
      <c r="AA254">
        <v>28.961200000000002</v>
      </c>
      <c r="AB254">
        <v>2.8024</v>
      </c>
      <c r="AC254">
        <v>1.6696</v>
      </c>
      <c r="AD254">
        <v>1.1148990000000001</v>
      </c>
      <c r="AE254">
        <v>53.547499999999999</v>
      </c>
      <c r="AF254">
        <v>1.2625</v>
      </c>
      <c r="AG254">
        <v>358.88130000000001</v>
      </c>
      <c r="AH254">
        <v>59.82</v>
      </c>
      <c r="AI254">
        <v>22.47</v>
      </c>
      <c r="AJ254">
        <v>3.753657778</v>
      </c>
      <c r="AK254">
        <v>0</v>
      </c>
      <c r="AL254">
        <v>1.2299</v>
      </c>
      <c r="AM254">
        <v>0.43106202999999998</v>
      </c>
      <c r="AN254">
        <v>133.67910000000001</v>
      </c>
      <c r="AO254">
        <v>5358.4982</v>
      </c>
    </row>
    <row r="255" spans="1:41">
      <c r="A255">
        <v>2015</v>
      </c>
      <c r="B255" s="2">
        <v>9.6977907269999992</v>
      </c>
      <c r="C255">
        <v>1.468831091</v>
      </c>
      <c r="D255">
        <v>388.07279569999997</v>
      </c>
      <c r="E255">
        <v>6.937624392</v>
      </c>
      <c r="F255">
        <v>50.464188139999997</v>
      </c>
      <c r="G255">
        <v>50464.188139999998</v>
      </c>
      <c r="H255">
        <v>934.34988469999996</v>
      </c>
      <c r="I255">
        <v>227.24481929999999</v>
      </c>
      <c r="J255">
        <v>47.34877178</v>
      </c>
      <c r="K255">
        <v>9.7274235769999997</v>
      </c>
      <c r="L255">
        <v>34.746024230000003</v>
      </c>
      <c r="M255">
        <v>53.759755519999999</v>
      </c>
      <c r="N255">
        <v>10.869899999999999</v>
      </c>
      <c r="O255">
        <v>1.57</v>
      </c>
      <c r="P255">
        <v>0.199612448</v>
      </c>
      <c r="Q255">
        <v>14.4857</v>
      </c>
      <c r="R255" s="1">
        <v>38.6</v>
      </c>
      <c r="S255">
        <v>1.1516</v>
      </c>
      <c r="T255">
        <v>78.790599999999998</v>
      </c>
      <c r="U255">
        <v>201.95339999999999</v>
      </c>
      <c r="V255">
        <v>32.381</v>
      </c>
      <c r="W255" s="1">
        <v>3.66</v>
      </c>
      <c r="X255">
        <v>11.7285</v>
      </c>
      <c r="Y255">
        <v>8.02</v>
      </c>
      <c r="Z255">
        <v>43.573399999999999</v>
      </c>
      <c r="AA255">
        <v>14.6096</v>
      </c>
      <c r="AB255">
        <v>0.87419999999999998</v>
      </c>
      <c r="AC255">
        <v>1.6696</v>
      </c>
      <c r="AD255">
        <v>1.6714</v>
      </c>
      <c r="AE255">
        <v>47.547600000000003</v>
      </c>
      <c r="AF255">
        <v>0</v>
      </c>
      <c r="AG255">
        <v>358.88130000000001</v>
      </c>
      <c r="AH255">
        <v>59.82</v>
      </c>
      <c r="AI255">
        <v>22.47</v>
      </c>
      <c r="AJ255">
        <v>3.6527326900000001</v>
      </c>
      <c r="AK255">
        <v>0</v>
      </c>
      <c r="AL255">
        <v>1.3378000000000001</v>
      </c>
      <c r="AM255">
        <v>0.426127647</v>
      </c>
      <c r="AN255">
        <v>133.82300000000001</v>
      </c>
      <c r="AO255">
        <v>5404.8068999999996</v>
      </c>
    </row>
    <row r="256" spans="1:41">
      <c r="A256">
        <v>2016</v>
      </c>
      <c r="B256" s="2">
        <v>9.6884157270000006</v>
      </c>
      <c r="C256">
        <v>1.2348679090000001</v>
      </c>
      <c r="D256">
        <v>388.07635110000001</v>
      </c>
      <c r="E256">
        <v>6.9914518069999998</v>
      </c>
      <c r="F256">
        <v>48.391954310000003</v>
      </c>
      <c r="G256">
        <v>48391.954310000001</v>
      </c>
      <c r="H256">
        <v>923.98370009999996</v>
      </c>
      <c r="I256">
        <v>225.5668824</v>
      </c>
      <c r="J256">
        <v>46.895054829999999</v>
      </c>
      <c r="K256">
        <v>9.5462426879999995</v>
      </c>
      <c r="L256">
        <v>34.479771999999997</v>
      </c>
      <c r="M256">
        <v>54.051836440000002</v>
      </c>
      <c r="N256">
        <v>10.851960200000001</v>
      </c>
      <c r="O256">
        <v>1.5673999999999999</v>
      </c>
      <c r="P256">
        <v>0.19284141199999999</v>
      </c>
      <c r="Q256">
        <v>12.12738</v>
      </c>
      <c r="R256" s="1">
        <v>32.299999999999997</v>
      </c>
      <c r="S256">
        <v>1.1829135</v>
      </c>
      <c r="T256">
        <v>98.363271999999995</v>
      </c>
      <c r="U256">
        <v>214.99665999999999</v>
      </c>
      <c r="V256">
        <v>38.772660000000002</v>
      </c>
      <c r="W256" s="1">
        <v>4.07</v>
      </c>
      <c r="X256">
        <v>13.705391199999999</v>
      </c>
      <c r="Y256">
        <v>8.0431399999999993</v>
      </c>
      <c r="Z256">
        <v>41.88082</v>
      </c>
      <c r="AA256">
        <v>12.887740000000001</v>
      </c>
      <c r="AB256">
        <v>0.78156000000000003</v>
      </c>
      <c r="AC256">
        <v>1.515231454</v>
      </c>
      <c r="AD256">
        <v>1.61422146</v>
      </c>
      <c r="AE256">
        <v>45.017159999999997</v>
      </c>
      <c r="AF256">
        <v>0</v>
      </c>
      <c r="AG256">
        <v>351.62520599999999</v>
      </c>
      <c r="AH256">
        <v>60.842878599999999</v>
      </c>
      <c r="AI256">
        <v>21.990155600000001</v>
      </c>
      <c r="AJ256">
        <v>3.5471805729999999</v>
      </c>
      <c r="AK256">
        <v>0</v>
      </c>
      <c r="AL256">
        <v>1.29166</v>
      </c>
      <c r="AM256">
        <v>0.41886203500000002</v>
      </c>
      <c r="AN256">
        <v>133.77542</v>
      </c>
      <c r="AO256">
        <v>5402.9434799999999</v>
      </c>
    </row>
    <row r="257" spans="1:41">
      <c r="A257">
        <v>2017</v>
      </c>
      <c r="B257" s="2">
        <v>9.8445649090000007</v>
      </c>
      <c r="C257">
        <v>1.181440091</v>
      </c>
      <c r="D257">
        <v>388.07990649999999</v>
      </c>
      <c r="E257">
        <v>7.0452792210000004</v>
      </c>
      <c r="F257">
        <v>46.31972047</v>
      </c>
      <c r="G257">
        <v>46319.72047</v>
      </c>
      <c r="H257">
        <v>913.61751560000005</v>
      </c>
      <c r="I257">
        <v>223.88894550000001</v>
      </c>
      <c r="J257">
        <v>46.441337879999999</v>
      </c>
      <c r="K257">
        <v>9.3650617999999994</v>
      </c>
      <c r="L257">
        <v>34.213519769999998</v>
      </c>
      <c r="M257">
        <v>54.343917359999999</v>
      </c>
      <c r="N257">
        <v>10.8340204</v>
      </c>
      <c r="O257">
        <v>1.5648</v>
      </c>
      <c r="P257">
        <v>0.183929658</v>
      </c>
      <c r="Q257">
        <v>9.7690599999999996</v>
      </c>
      <c r="R257" s="1">
        <v>26</v>
      </c>
      <c r="S257">
        <v>1.2142269999999999</v>
      </c>
      <c r="T257">
        <v>117.93594400000001</v>
      </c>
      <c r="U257">
        <v>228.03992</v>
      </c>
      <c r="V257">
        <v>45.164319999999996</v>
      </c>
      <c r="W257" s="1">
        <v>4.47</v>
      </c>
      <c r="X257">
        <v>15.6822824</v>
      </c>
      <c r="Y257">
        <v>8.0662800000000008</v>
      </c>
      <c r="Z257">
        <v>40.18824</v>
      </c>
      <c r="AA257">
        <v>11.16588</v>
      </c>
      <c r="AB257">
        <v>0.68891999999999998</v>
      </c>
      <c r="AC257">
        <v>1.3608629080000001</v>
      </c>
      <c r="AD257">
        <v>1.55704292</v>
      </c>
      <c r="AE257">
        <v>42.486719999999998</v>
      </c>
      <c r="AF257">
        <v>0</v>
      </c>
      <c r="AG257">
        <v>344.36911199999997</v>
      </c>
      <c r="AH257">
        <v>61.865757199999997</v>
      </c>
      <c r="AI257">
        <v>21.5103112</v>
      </c>
      <c r="AJ257">
        <v>3.4357604579999999</v>
      </c>
      <c r="AK257">
        <v>0</v>
      </c>
      <c r="AL257">
        <v>1.24552</v>
      </c>
      <c r="AM257">
        <v>0.41084802599999998</v>
      </c>
      <c r="AN257">
        <v>133.72783999999999</v>
      </c>
      <c r="AO257">
        <v>5401.0800600000002</v>
      </c>
    </row>
    <row r="258" spans="1:41">
      <c r="A258">
        <v>2018</v>
      </c>
      <c r="B258" s="2">
        <v>10.04359309</v>
      </c>
      <c r="C258">
        <v>1.1403700910000001</v>
      </c>
      <c r="D258">
        <v>388.08346189999997</v>
      </c>
      <c r="E258">
        <v>7.0991066350000001</v>
      </c>
      <c r="F258">
        <v>44.247486639999998</v>
      </c>
      <c r="G258">
        <v>44247.486640000003</v>
      </c>
      <c r="H258">
        <v>903.25133100000005</v>
      </c>
      <c r="I258">
        <v>222.21100860000001</v>
      </c>
      <c r="J258">
        <v>45.987620929999999</v>
      </c>
      <c r="K258">
        <v>9.1838809109999993</v>
      </c>
      <c r="L258">
        <v>33.947267539999999</v>
      </c>
      <c r="M258">
        <v>54.635998270000002</v>
      </c>
      <c r="N258">
        <v>10.816080599999999</v>
      </c>
      <c r="O258">
        <v>1.5622</v>
      </c>
      <c r="P258">
        <v>0.17291752499999999</v>
      </c>
      <c r="Q258">
        <v>7.4107399999999997</v>
      </c>
      <c r="R258" s="1">
        <v>19.7</v>
      </c>
      <c r="S258">
        <v>1.2455404999999999</v>
      </c>
      <c r="T258">
        <v>137.50861599999999</v>
      </c>
      <c r="U258">
        <v>241.08318</v>
      </c>
      <c r="V258">
        <v>51.555979999999998</v>
      </c>
      <c r="W258" s="1">
        <v>4.87</v>
      </c>
      <c r="X258">
        <v>17.659173599999999</v>
      </c>
      <c r="Y258">
        <v>8.0894200000000005</v>
      </c>
      <c r="Z258">
        <v>38.495660000000001</v>
      </c>
      <c r="AA258">
        <v>9.4440200000000001</v>
      </c>
      <c r="AB258">
        <v>0.59628000000000003</v>
      </c>
      <c r="AC258">
        <v>1.2064943619999999</v>
      </c>
      <c r="AD258">
        <v>1.49986438</v>
      </c>
      <c r="AE258">
        <v>39.95628</v>
      </c>
      <c r="AF258">
        <v>0</v>
      </c>
      <c r="AG258">
        <v>337.11301800000001</v>
      </c>
      <c r="AH258">
        <v>62.888635800000003</v>
      </c>
      <c r="AI258">
        <v>21.030466799999999</v>
      </c>
      <c r="AJ258">
        <v>3.3270504669999998</v>
      </c>
      <c r="AK258">
        <v>0</v>
      </c>
      <c r="AL258">
        <v>1.1993799999999999</v>
      </c>
      <c r="AM258">
        <v>0.40349902500000001</v>
      </c>
      <c r="AN258">
        <v>133.68026</v>
      </c>
      <c r="AO258">
        <v>5399.2166399999996</v>
      </c>
    </row>
    <row r="259" spans="1:41">
      <c r="A259">
        <v>2019</v>
      </c>
      <c r="B259" s="2">
        <v>10.11342518</v>
      </c>
      <c r="C259">
        <v>1.242895364</v>
      </c>
      <c r="D259">
        <v>388.08701730000001</v>
      </c>
      <c r="E259">
        <v>7.1529340499999998</v>
      </c>
      <c r="F259">
        <v>42.175252800000003</v>
      </c>
      <c r="G259">
        <v>42175.252800000002</v>
      </c>
      <c r="H259">
        <v>892.88514640000005</v>
      </c>
      <c r="I259">
        <v>220.5330716</v>
      </c>
      <c r="J259">
        <v>45.533903979999998</v>
      </c>
      <c r="K259">
        <v>9.0027000229999992</v>
      </c>
      <c r="L259">
        <v>33.68101532</v>
      </c>
      <c r="M259">
        <v>54.928079189999998</v>
      </c>
      <c r="N259">
        <v>10.798140800000001</v>
      </c>
      <c r="O259">
        <v>1.5596000000000001</v>
      </c>
      <c r="P259">
        <v>0.15984859700000001</v>
      </c>
      <c r="Q259">
        <v>5.0524199999999997</v>
      </c>
      <c r="R259" s="1">
        <v>13.5</v>
      </c>
      <c r="S259">
        <v>1.2768539999999999</v>
      </c>
      <c r="T259">
        <v>157.081288</v>
      </c>
      <c r="U259">
        <v>254.12644</v>
      </c>
      <c r="V259">
        <v>57.94764</v>
      </c>
      <c r="W259" s="1">
        <v>5.27</v>
      </c>
      <c r="X259">
        <v>19.6360648</v>
      </c>
      <c r="Y259">
        <v>8.1125600000000002</v>
      </c>
      <c r="Z259">
        <v>36.803080000000001</v>
      </c>
      <c r="AA259">
        <v>7.7221599999999997</v>
      </c>
      <c r="AB259">
        <v>0.50363999999999998</v>
      </c>
      <c r="AC259">
        <v>1.052125816</v>
      </c>
      <c r="AD259">
        <v>1.44268584</v>
      </c>
      <c r="AE259">
        <v>37.425840000000001</v>
      </c>
      <c r="AF259">
        <v>0</v>
      </c>
      <c r="AG259">
        <v>329.85692399999999</v>
      </c>
      <c r="AH259">
        <v>63.911514400000002</v>
      </c>
      <c r="AI259">
        <v>20.550622400000002</v>
      </c>
      <c r="AJ259">
        <v>3.2169104810000002</v>
      </c>
      <c r="AK259">
        <v>0</v>
      </c>
      <c r="AL259">
        <v>1.15324</v>
      </c>
      <c r="AM259">
        <v>0.39608502099999998</v>
      </c>
      <c r="AN259">
        <v>133.63267999999999</v>
      </c>
      <c r="AO259">
        <v>5397.35322</v>
      </c>
    </row>
    <row r="260" spans="1:41">
      <c r="A260">
        <v>2020</v>
      </c>
      <c r="B260" s="6">
        <v>9.9857839090909088</v>
      </c>
      <c r="C260">
        <v>1.2013380490000001</v>
      </c>
      <c r="D260">
        <v>388.0905727</v>
      </c>
      <c r="E260">
        <v>7.2067614640000004</v>
      </c>
      <c r="F260">
        <v>40.10301896</v>
      </c>
      <c r="G260">
        <v>40103.018960000001</v>
      </c>
      <c r="H260">
        <v>882.51896190000002</v>
      </c>
      <c r="I260">
        <v>218.85513470000001</v>
      </c>
      <c r="J260">
        <v>45.080187029999998</v>
      </c>
      <c r="K260">
        <v>8.8215191340000008</v>
      </c>
      <c r="L260">
        <v>33.414763090000001</v>
      </c>
      <c r="M260">
        <v>55.220160110000002</v>
      </c>
      <c r="N260">
        <v>10.780201</v>
      </c>
      <c r="O260">
        <v>1.5569999999999999</v>
      </c>
      <c r="P260">
        <v>0.14476820400000001</v>
      </c>
      <c r="Q260">
        <v>2.6941000000000002</v>
      </c>
      <c r="R260" s="1">
        <v>7.18</v>
      </c>
      <c r="S260">
        <v>1.3081674999999999</v>
      </c>
      <c r="T260">
        <v>176.65396000000001</v>
      </c>
      <c r="U260">
        <v>267.16969999999998</v>
      </c>
      <c r="V260">
        <v>64.339299999999994</v>
      </c>
      <c r="W260" s="1">
        <v>5.67</v>
      </c>
      <c r="X260">
        <v>21.612956000000001</v>
      </c>
      <c r="Y260">
        <v>8.1356999999999999</v>
      </c>
      <c r="Z260">
        <v>35.110500000000002</v>
      </c>
      <c r="AA260">
        <v>6.0003000000000002</v>
      </c>
      <c r="AB260">
        <v>0.41099999999999998</v>
      </c>
      <c r="AC260">
        <v>0.89775727000000005</v>
      </c>
      <c r="AD260">
        <v>1.3855073</v>
      </c>
      <c r="AE260">
        <v>34.895400000000002</v>
      </c>
      <c r="AF260">
        <v>0</v>
      </c>
      <c r="AG260">
        <v>322.60082999999997</v>
      </c>
      <c r="AH260">
        <v>64.934393</v>
      </c>
      <c r="AI260">
        <v>20.070778000000001</v>
      </c>
      <c r="AJ260">
        <v>3.106050491</v>
      </c>
      <c r="AK260">
        <v>0</v>
      </c>
      <c r="AL260">
        <v>1.1071</v>
      </c>
      <c r="AM260">
        <v>0.38862202299999998</v>
      </c>
      <c r="AN260">
        <v>133.58510000000001</v>
      </c>
      <c r="AO260">
        <v>5395.4898000000003</v>
      </c>
    </row>
    <row r="261" spans="1:41">
      <c r="A261">
        <v>2021</v>
      </c>
      <c r="B261" s="6">
        <v>10.072582718181819</v>
      </c>
      <c r="C261">
        <v>0.961802096</v>
      </c>
      <c r="D261">
        <v>389.22613990000002</v>
      </c>
      <c r="E261">
        <v>7.263147064</v>
      </c>
      <c r="F261">
        <v>40.045547749999997</v>
      </c>
      <c r="G261">
        <v>40045.547749999998</v>
      </c>
      <c r="H261">
        <v>879.25641440000004</v>
      </c>
      <c r="I261">
        <v>218.43020469999999</v>
      </c>
      <c r="J261">
        <v>44.897071769999997</v>
      </c>
      <c r="K261">
        <v>8.7416112029999997</v>
      </c>
      <c r="L261">
        <v>33.247384590000003</v>
      </c>
      <c r="M261">
        <v>55.665449440000003</v>
      </c>
      <c r="N261">
        <v>10.775021000000001</v>
      </c>
      <c r="O261">
        <v>1.55626</v>
      </c>
      <c r="P261">
        <v>0.144329243</v>
      </c>
      <c r="Q261">
        <v>2.4811200000000002</v>
      </c>
      <c r="R261" s="1">
        <v>6.61</v>
      </c>
      <c r="S261">
        <v>1.254602996</v>
      </c>
      <c r="T261">
        <v>181.70838499999999</v>
      </c>
      <c r="U261">
        <v>261.75265000000002</v>
      </c>
      <c r="V261">
        <v>66.047669999999997</v>
      </c>
      <c r="W261" s="1">
        <v>5.65</v>
      </c>
      <c r="X261">
        <v>22.151108700000002</v>
      </c>
      <c r="Y261">
        <v>7.6612299999999998</v>
      </c>
      <c r="Z261">
        <v>33.879089999999998</v>
      </c>
      <c r="AA261">
        <v>5.5014900000000004</v>
      </c>
      <c r="AB261">
        <v>0.37898999999999999</v>
      </c>
      <c r="AC261">
        <v>0.83392621300000003</v>
      </c>
      <c r="AD261">
        <v>1.3421486549999999</v>
      </c>
      <c r="AE261">
        <v>33.285380000000004</v>
      </c>
      <c r="AF261">
        <v>0</v>
      </c>
      <c r="AG261">
        <v>304.67176999999998</v>
      </c>
      <c r="AH261">
        <v>63.840192100000003</v>
      </c>
      <c r="AI261">
        <v>19.226545399999999</v>
      </c>
      <c r="AJ261">
        <v>2.995110452</v>
      </c>
      <c r="AK261">
        <v>0</v>
      </c>
      <c r="AL261">
        <v>1.07222</v>
      </c>
      <c r="AM261">
        <v>0.38112501799999998</v>
      </c>
      <c r="AN261">
        <v>133.57155</v>
      </c>
      <c r="AO261">
        <v>5394.9517599999999</v>
      </c>
    </row>
    <row r="262" spans="1:41">
      <c r="A262">
        <v>2022</v>
      </c>
      <c r="B262" s="6">
        <v>10.159381527272727</v>
      </c>
      <c r="C262">
        <v>1.070652511</v>
      </c>
      <c r="D262">
        <v>390.36170709999999</v>
      </c>
      <c r="E262">
        <v>7.3195326639999996</v>
      </c>
      <c r="F262">
        <v>39.988076530000001</v>
      </c>
      <c r="G262">
        <v>39988.076529999998</v>
      </c>
      <c r="H262">
        <v>875.99386679999998</v>
      </c>
      <c r="I262">
        <v>218.0052747</v>
      </c>
      <c r="J262">
        <v>44.713956510000003</v>
      </c>
      <c r="K262">
        <v>8.6617032720000005</v>
      </c>
      <c r="L262">
        <v>33.080006089999998</v>
      </c>
      <c r="M262">
        <v>56.110738779999998</v>
      </c>
      <c r="N262">
        <v>10.769841</v>
      </c>
      <c r="O262">
        <v>1.55552</v>
      </c>
      <c r="P262">
        <v>0.14337869</v>
      </c>
      <c r="Q262">
        <v>2.2681399999999998</v>
      </c>
      <c r="R262" s="1">
        <v>6.04</v>
      </c>
      <c r="S262">
        <v>1.2010384919999999</v>
      </c>
      <c r="T262">
        <v>186.76281</v>
      </c>
      <c r="U262">
        <v>256.3356</v>
      </c>
      <c r="V262">
        <v>67.756039999999999</v>
      </c>
      <c r="W262" s="1">
        <v>5.63</v>
      </c>
      <c r="X262">
        <v>22.689261399999999</v>
      </c>
      <c r="Y262">
        <v>7.1867599999999996</v>
      </c>
      <c r="Z262">
        <v>32.647680000000001</v>
      </c>
      <c r="AA262">
        <v>5.0026799999999998</v>
      </c>
      <c r="AB262">
        <v>0.34698000000000001</v>
      </c>
      <c r="AC262">
        <v>0.770095156</v>
      </c>
      <c r="AD262">
        <v>1.2987900100000001</v>
      </c>
      <c r="AE262">
        <v>31.675360000000001</v>
      </c>
      <c r="AF262">
        <v>0</v>
      </c>
      <c r="AG262">
        <v>286.74270999999999</v>
      </c>
      <c r="AH262">
        <v>62.745991199999999</v>
      </c>
      <c r="AI262">
        <v>18.382312800000001</v>
      </c>
      <c r="AJ262">
        <v>2.8846304620000001</v>
      </c>
      <c r="AK262">
        <v>0</v>
      </c>
      <c r="AL262">
        <v>1.0373399999999999</v>
      </c>
      <c r="AM262">
        <v>0.37361102600000001</v>
      </c>
      <c r="AN262">
        <v>133.55799999999999</v>
      </c>
      <c r="AO262">
        <v>5394.4137199999996</v>
      </c>
    </row>
    <row r="263" spans="1:41">
      <c r="A263">
        <v>2023</v>
      </c>
      <c r="B263" s="6">
        <v>10.246180336363636</v>
      </c>
      <c r="C263">
        <v>0.90104190299999998</v>
      </c>
      <c r="D263">
        <v>391.49727439999998</v>
      </c>
      <c r="E263">
        <v>7.3759182640000001</v>
      </c>
      <c r="F263">
        <v>39.930605319999998</v>
      </c>
      <c r="G263">
        <v>39930.605320000002</v>
      </c>
      <c r="H263">
        <v>872.7313193</v>
      </c>
      <c r="I263">
        <v>217.58034470000001</v>
      </c>
      <c r="J263">
        <v>44.530841250000002</v>
      </c>
      <c r="K263">
        <v>8.5817953409999994</v>
      </c>
      <c r="L263">
        <v>32.91262759</v>
      </c>
      <c r="M263">
        <v>56.55602811</v>
      </c>
      <c r="N263">
        <v>10.764661</v>
      </c>
      <c r="O263">
        <v>1.5547800000000001</v>
      </c>
      <c r="P263">
        <v>0.14192374999999999</v>
      </c>
      <c r="Q263">
        <v>2.0551599999999999</v>
      </c>
      <c r="R263" s="1">
        <v>5.47</v>
      </c>
      <c r="S263">
        <v>1.147473988</v>
      </c>
      <c r="T263">
        <v>191.81723500000001</v>
      </c>
      <c r="U263">
        <v>250.91855000000001</v>
      </c>
      <c r="V263">
        <v>69.464410000000001</v>
      </c>
      <c r="W263" s="1">
        <v>5.6</v>
      </c>
      <c r="X263">
        <v>23.227414100000001</v>
      </c>
      <c r="Y263">
        <v>6.7122900000000003</v>
      </c>
      <c r="Z263">
        <v>31.416270000000001</v>
      </c>
      <c r="AA263">
        <v>4.50387</v>
      </c>
      <c r="AB263">
        <v>0.31497000000000003</v>
      </c>
      <c r="AC263">
        <v>0.70626409899999998</v>
      </c>
      <c r="AD263">
        <v>1.255431365</v>
      </c>
      <c r="AE263">
        <v>30.065339999999999</v>
      </c>
      <c r="AF263">
        <v>0</v>
      </c>
      <c r="AG263">
        <v>268.81365</v>
      </c>
      <c r="AH263">
        <v>61.651790300000002</v>
      </c>
      <c r="AI263">
        <v>17.5380802</v>
      </c>
      <c r="AJ263">
        <v>2.7750904159999998</v>
      </c>
      <c r="AK263">
        <v>0</v>
      </c>
      <c r="AL263">
        <v>1.0024599999999999</v>
      </c>
      <c r="AM263">
        <v>0.36609102300000002</v>
      </c>
      <c r="AN263">
        <v>133.54445000000001</v>
      </c>
      <c r="AO263">
        <v>5393.8756800000001</v>
      </c>
    </row>
    <row r="264" spans="1:41">
      <c r="A264">
        <v>2024</v>
      </c>
      <c r="B264" s="6">
        <v>10.332979145454544</v>
      </c>
      <c r="C264">
        <v>1.038213168</v>
      </c>
      <c r="D264">
        <v>392.63284160000001</v>
      </c>
      <c r="E264">
        <v>7.4323038639999996</v>
      </c>
      <c r="F264">
        <v>39.873134110000002</v>
      </c>
      <c r="G264">
        <v>39873.134109999999</v>
      </c>
      <c r="H264">
        <v>869.46877180000001</v>
      </c>
      <c r="I264">
        <v>217.15541469999999</v>
      </c>
      <c r="J264">
        <v>44.347725990000001</v>
      </c>
      <c r="K264">
        <v>8.5018874100000001</v>
      </c>
      <c r="L264">
        <v>32.745249100000002</v>
      </c>
      <c r="M264">
        <v>57.001317450000002</v>
      </c>
      <c r="N264">
        <v>10.759480999999999</v>
      </c>
      <c r="O264">
        <v>1.5540400000000001</v>
      </c>
      <c r="P264">
        <v>0.13997419899999999</v>
      </c>
      <c r="Q264">
        <v>1.8421799999999999</v>
      </c>
      <c r="R264" s="1">
        <v>4.91</v>
      </c>
      <c r="S264">
        <v>1.0939094840000001</v>
      </c>
      <c r="T264">
        <v>196.87165999999999</v>
      </c>
      <c r="U264">
        <v>245.50149999999999</v>
      </c>
      <c r="V264">
        <v>71.172780000000003</v>
      </c>
      <c r="W264" s="1">
        <v>5.58</v>
      </c>
      <c r="X264">
        <v>23.765566799999998</v>
      </c>
      <c r="Y264">
        <v>6.2378200000000001</v>
      </c>
      <c r="Z264">
        <v>30.18486</v>
      </c>
      <c r="AA264">
        <v>4.0050600000000003</v>
      </c>
      <c r="AB264">
        <v>0.28295999999999999</v>
      </c>
      <c r="AC264">
        <v>0.64243304199999995</v>
      </c>
      <c r="AD264">
        <v>1.2120727200000001</v>
      </c>
      <c r="AE264">
        <v>28.45532</v>
      </c>
      <c r="AF264">
        <v>0</v>
      </c>
      <c r="AG264">
        <v>250.88459</v>
      </c>
      <c r="AH264">
        <v>60.557589399999998</v>
      </c>
      <c r="AI264">
        <v>16.693847600000002</v>
      </c>
      <c r="AJ264">
        <v>2.6668904420000001</v>
      </c>
      <c r="AK264">
        <v>0</v>
      </c>
      <c r="AL264">
        <v>0.96758</v>
      </c>
      <c r="AM264">
        <v>0.35857802100000002</v>
      </c>
      <c r="AN264">
        <v>133.5309</v>
      </c>
      <c r="AO264">
        <v>5393.3376399999997</v>
      </c>
    </row>
    <row r="265" spans="1:41">
      <c r="A265">
        <v>2025</v>
      </c>
      <c r="B265" s="6">
        <v>10.419777954545454</v>
      </c>
      <c r="C265">
        <v>1.0256571640000001</v>
      </c>
      <c r="D265">
        <v>393.7684089</v>
      </c>
      <c r="E265">
        <v>7.4886894640000001</v>
      </c>
      <c r="F265">
        <v>39.815662889999999</v>
      </c>
      <c r="G265">
        <v>39815.66289</v>
      </c>
      <c r="H265">
        <v>866.20622430000003</v>
      </c>
      <c r="I265">
        <v>216.73048460000001</v>
      </c>
      <c r="J265">
        <v>44.16461073</v>
      </c>
      <c r="K265">
        <v>8.4219794780000008</v>
      </c>
      <c r="L265">
        <v>32.577870599999997</v>
      </c>
      <c r="M265">
        <v>57.446606780000003</v>
      </c>
      <c r="N265">
        <v>10.754301</v>
      </c>
      <c r="O265">
        <v>1.5532999999999999</v>
      </c>
      <c r="P265">
        <v>0.137538833</v>
      </c>
      <c r="Q265">
        <v>1.6292</v>
      </c>
      <c r="R265" s="1">
        <v>4.34</v>
      </c>
      <c r="S265">
        <v>1.04034498</v>
      </c>
      <c r="T265">
        <v>201.926085</v>
      </c>
      <c r="U265">
        <v>240.08445</v>
      </c>
      <c r="V265">
        <v>72.881150000000005</v>
      </c>
      <c r="W265" s="1">
        <v>5.55</v>
      </c>
      <c r="X265">
        <v>24.3037195</v>
      </c>
      <c r="Y265">
        <v>5.76335</v>
      </c>
      <c r="Z265">
        <v>28.95345</v>
      </c>
      <c r="AA265">
        <v>3.5062500000000001</v>
      </c>
      <c r="AB265">
        <v>0.25095000000000001</v>
      </c>
      <c r="AC265">
        <v>0.57860198500000004</v>
      </c>
      <c r="AD265">
        <v>1.168714075</v>
      </c>
      <c r="AE265">
        <v>26.845300000000002</v>
      </c>
      <c r="AF265">
        <v>0</v>
      </c>
      <c r="AG265">
        <v>232.95553000000001</v>
      </c>
      <c r="AH265">
        <v>59.463388500000001</v>
      </c>
      <c r="AI265">
        <v>15.849615</v>
      </c>
      <c r="AJ265">
        <v>2.5603704060000001</v>
      </c>
      <c r="AK265">
        <v>0</v>
      </c>
      <c r="AL265">
        <v>0.93269999999999997</v>
      </c>
      <c r="AM265">
        <v>0.35108302000000002</v>
      </c>
      <c r="AN265">
        <v>133.51734999999999</v>
      </c>
      <c r="AO265">
        <v>5392.7996000000003</v>
      </c>
    </row>
    <row r="266" spans="1:41">
      <c r="A266">
        <v>2026</v>
      </c>
      <c r="B266" s="6">
        <v>10.506576763636364</v>
      </c>
      <c r="C266">
        <v>1.092642828</v>
      </c>
      <c r="D266">
        <v>394.90397610000002</v>
      </c>
      <c r="E266">
        <v>7.5450750639999997</v>
      </c>
      <c r="F266">
        <v>39.758191680000003</v>
      </c>
      <c r="G266">
        <v>39758.191680000004</v>
      </c>
      <c r="H266">
        <v>862.94367680000005</v>
      </c>
      <c r="I266">
        <v>216.30555459999999</v>
      </c>
      <c r="J266">
        <v>43.981495469999999</v>
      </c>
      <c r="K266">
        <v>8.3420715469999998</v>
      </c>
      <c r="L266">
        <v>32.410492099999999</v>
      </c>
      <c r="M266">
        <v>57.891896119999998</v>
      </c>
      <c r="N266">
        <v>10.749121000000001</v>
      </c>
      <c r="O266">
        <v>1.5525599999999999</v>
      </c>
      <c r="P266">
        <v>0.134628893</v>
      </c>
      <c r="Q266">
        <v>1.41622</v>
      </c>
      <c r="R266" s="1">
        <v>3.77</v>
      </c>
      <c r="S266">
        <v>0.98678047599999996</v>
      </c>
      <c r="T266">
        <v>206.98051000000001</v>
      </c>
      <c r="U266">
        <v>234.66739999999999</v>
      </c>
      <c r="V266">
        <v>74.589519999999993</v>
      </c>
      <c r="W266" s="1">
        <v>5.53</v>
      </c>
      <c r="X266">
        <v>24.841872200000001</v>
      </c>
      <c r="Y266">
        <v>5.2888799999999998</v>
      </c>
      <c r="Z266">
        <v>27.72204</v>
      </c>
      <c r="AA266">
        <v>3.0074399999999999</v>
      </c>
      <c r="AB266">
        <v>0.21894</v>
      </c>
      <c r="AC266">
        <v>0.51477092800000002</v>
      </c>
      <c r="AD266">
        <v>1.1253554299999999</v>
      </c>
      <c r="AE266">
        <v>25.235279999999999</v>
      </c>
      <c r="AF266">
        <v>0</v>
      </c>
      <c r="AG266">
        <v>215.02646999999999</v>
      </c>
      <c r="AH266">
        <v>58.369187599999997</v>
      </c>
      <c r="AI266">
        <v>15.0053824</v>
      </c>
      <c r="AJ266">
        <v>2.4558204020000001</v>
      </c>
      <c r="AK266">
        <v>0</v>
      </c>
      <c r="AL266">
        <v>0.89781999999999995</v>
      </c>
      <c r="AM266">
        <v>0.34361601899999999</v>
      </c>
      <c r="AN266">
        <v>133.50380000000001</v>
      </c>
      <c r="AO266">
        <v>5392.2615599999999</v>
      </c>
    </row>
    <row r="267" spans="1:41">
      <c r="A267">
        <v>2027</v>
      </c>
      <c r="B267" s="6">
        <v>10.593375572727272</v>
      </c>
      <c r="C267">
        <v>0.966211967</v>
      </c>
      <c r="D267">
        <v>396.03954329999999</v>
      </c>
      <c r="E267">
        <v>7.6014606640000002</v>
      </c>
      <c r="F267">
        <v>39.700720459999999</v>
      </c>
      <c r="G267">
        <v>39700.720459999997</v>
      </c>
      <c r="H267">
        <v>859.68112929999995</v>
      </c>
      <c r="I267">
        <v>215.8806246</v>
      </c>
      <c r="J267">
        <v>43.798380209999998</v>
      </c>
      <c r="K267">
        <v>8.2621636160000005</v>
      </c>
      <c r="L267">
        <v>32.243113600000001</v>
      </c>
      <c r="M267">
        <v>58.33718545</v>
      </c>
      <c r="N267">
        <v>10.743941</v>
      </c>
      <c r="O267">
        <v>1.55182</v>
      </c>
      <c r="P267">
        <v>0.131254439</v>
      </c>
      <c r="Q267">
        <v>1.2032400000000001</v>
      </c>
      <c r="R267" s="1">
        <v>3.2</v>
      </c>
      <c r="S267">
        <v>0.93321597199999995</v>
      </c>
      <c r="T267">
        <v>212.03493499999999</v>
      </c>
      <c r="U267">
        <v>229.25035</v>
      </c>
      <c r="V267">
        <v>76.297889999999995</v>
      </c>
      <c r="W267" s="1">
        <v>5.5</v>
      </c>
      <c r="X267">
        <v>25.380024899999999</v>
      </c>
      <c r="Y267">
        <v>4.8144099999999996</v>
      </c>
      <c r="Z267">
        <v>26.490629999999999</v>
      </c>
      <c r="AA267">
        <v>2.5086300000000001</v>
      </c>
      <c r="AB267">
        <v>0.18693000000000001</v>
      </c>
      <c r="AC267">
        <v>0.45093987099999999</v>
      </c>
      <c r="AD267">
        <v>1.0819967850000001</v>
      </c>
      <c r="AE267">
        <v>23.625260000000001</v>
      </c>
      <c r="AF267">
        <v>0</v>
      </c>
      <c r="AG267">
        <v>197.09741</v>
      </c>
      <c r="AH267">
        <v>57.274986699999999</v>
      </c>
      <c r="AI267">
        <v>14.1611498</v>
      </c>
      <c r="AJ267">
        <v>2.3534804380000001</v>
      </c>
      <c r="AK267">
        <v>0</v>
      </c>
      <c r="AL267">
        <v>0.86294000000000004</v>
      </c>
      <c r="AM267">
        <v>0.33618601199999998</v>
      </c>
      <c r="AN267">
        <v>133.49025</v>
      </c>
      <c r="AO267">
        <v>5391.7235199999996</v>
      </c>
    </row>
    <row r="268" spans="1:41">
      <c r="A268">
        <v>2028</v>
      </c>
      <c r="B268" s="6">
        <v>10.680174381818182</v>
      </c>
      <c r="C268">
        <v>0.66833798700000002</v>
      </c>
      <c r="D268">
        <v>397.17511059999998</v>
      </c>
      <c r="E268">
        <v>7.6578462639999998</v>
      </c>
      <c r="F268">
        <v>39.643249249999997</v>
      </c>
      <c r="G268">
        <v>39643.249250000001</v>
      </c>
      <c r="H268">
        <v>856.4185817</v>
      </c>
      <c r="I268">
        <v>215.45569459999999</v>
      </c>
      <c r="J268">
        <v>43.615264949999997</v>
      </c>
      <c r="K268">
        <v>8.1822556849999994</v>
      </c>
      <c r="L268">
        <v>32.075735100000003</v>
      </c>
      <c r="M268">
        <v>58.782474790000002</v>
      </c>
      <c r="N268">
        <v>10.738761</v>
      </c>
      <c r="O268">
        <v>1.55108</v>
      </c>
      <c r="P268">
        <v>0.12742659100000001</v>
      </c>
      <c r="Q268">
        <v>0.99026000000000003</v>
      </c>
      <c r="R268" s="1">
        <v>2.64</v>
      </c>
      <c r="S268">
        <v>0.87965146800000005</v>
      </c>
      <c r="T268">
        <v>217.08936</v>
      </c>
      <c r="U268">
        <v>223.83330000000001</v>
      </c>
      <c r="V268">
        <v>78.006259999999997</v>
      </c>
      <c r="W268" s="1">
        <v>5.48</v>
      </c>
      <c r="X268">
        <v>25.9181776</v>
      </c>
      <c r="Y268">
        <v>4.3399400000000004</v>
      </c>
      <c r="Z268">
        <v>25.259219999999999</v>
      </c>
      <c r="AA268">
        <v>2.0098199999999999</v>
      </c>
      <c r="AB268">
        <v>0.15492</v>
      </c>
      <c r="AC268">
        <v>0.38710881400000002</v>
      </c>
      <c r="AD268">
        <v>1.03863814</v>
      </c>
      <c r="AE268">
        <v>22.015239999999999</v>
      </c>
      <c r="AF268">
        <v>0</v>
      </c>
      <c r="AG268">
        <v>179.16835</v>
      </c>
      <c r="AH268">
        <v>56.180785800000002</v>
      </c>
      <c r="AI268">
        <v>13.316917200000001</v>
      </c>
      <c r="AJ268">
        <v>2.253540337</v>
      </c>
      <c r="AK268">
        <v>0</v>
      </c>
      <c r="AL268">
        <v>0.82806000000000002</v>
      </c>
      <c r="AM268">
        <v>0.32880201399999998</v>
      </c>
      <c r="AN268">
        <v>133.47669999999999</v>
      </c>
      <c r="AO268">
        <v>5391.1854800000001</v>
      </c>
    </row>
    <row r="269" spans="1:41">
      <c r="A269">
        <v>2029</v>
      </c>
      <c r="B269" s="6">
        <v>10.76697319090909</v>
      </c>
      <c r="C269">
        <v>0.75486328300000005</v>
      </c>
      <c r="D269">
        <v>398.31067780000001</v>
      </c>
      <c r="E269">
        <v>7.7142318640000003</v>
      </c>
      <c r="F269">
        <v>39.58577803</v>
      </c>
      <c r="G269">
        <v>39585.778030000001</v>
      </c>
      <c r="H269">
        <v>853.15603420000002</v>
      </c>
      <c r="I269">
        <v>215.0307646</v>
      </c>
      <c r="J269">
        <v>43.432149690000003</v>
      </c>
      <c r="K269">
        <v>8.1023477540000002</v>
      </c>
      <c r="L269">
        <v>31.908356609999998</v>
      </c>
      <c r="M269">
        <v>59.227764120000003</v>
      </c>
      <c r="N269">
        <v>10.733580999999999</v>
      </c>
      <c r="O269">
        <v>1.5503400000000001</v>
      </c>
      <c r="P269">
        <v>0.123156496</v>
      </c>
      <c r="Q269">
        <v>0.77727999999999997</v>
      </c>
      <c r="R269" s="1">
        <v>2.0699999999999998</v>
      </c>
      <c r="S269">
        <v>0.82608696400000003</v>
      </c>
      <c r="T269">
        <v>222.14378500000001</v>
      </c>
      <c r="U269">
        <v>218.41624999999999</v>
      </c>
      <c r="V269">
        <v>79.71463</v>
      </c>
      <c r="W269" s="1">
        <v>5.45</v>
      </c>
      <c r="X269">
        <v>26.456330300000001</v>
      </c>
      <c r="Y269">
        <v>3.8654700000000002</v>
      </c>
      <c r="Z269">
        <v>24.027809999999999</v>
      </c>
      <c r="AA269">
        <v>1.51101</v>
      </c>
      <c r="AB269">
        <v>0.12291000000000001</v>
      </c>
      <c r="AC269">
        <v>0.323277757</v>
      </c>
      <c r="AD269">
        <v>0.99527949500000001</v>
      </c>
      <c r="AE269">
        <v>20.40522</v>
      </c>
      <c r="AF269">
        <v>0</v>
      </c>
      <c r="AG269">
        <v>161.23929000000001</v>
      </c>
      <c r="AH269">
        <v>55.086584899999998</v>
      </c>
      <c r="AI269">
        <v>12.472684599999999</v>
      </c>
      <c r="AJ269">
        <v>2.1561803419999999</v>
      </c>
      <c r="AK269">
        <v>0</v>
      </c>
      <c r="AL269">
        <v>0.79318</v>
      </c>
      <c r="AM269">
        <v>0.32147302</v>
      </c>
      <c r="AN269">
        <v>133.46315000000001</v>
      </c>
      <c r="AO269">
        <v>5390.6474399999997</v>
      </c>
    </row>
    <row r="270" spans="1:41">
      <c r="A270">
        <v>2030</v>
      </c>
      <c r="B270" s="6">
        <v>10.853771999999999</v>
      </c>
      <c r="C270">
        <v>0.88511005499999995</v>
      </c>
      <c r="D270">
        <v>399.4462451</v>
      </c>
      <c r="E270">
        <v>7.7706174629999998</v>
      </c>
      <c r="F270">
        <v>39.528306819999997</v>
      </c>
      <c r="G270">
        <v>39528.306819999998</v>
      </c>
      <c r="H270">
        <v>849.89348670000004</v>
      </c>
      <c r="I270">
        <v>214.60583460000001</v>
      </c>
      <c r="J270">
        <v>43.249034420000001</v>
      </c>
      <c r="K270">
        <v>8.0224398220000008</v>
      </c>
      <c r="L270">
        <v>31.74097811</v>
      </c>
      <c r="M270">
        <v>59.673053459999998</v>
      </c>
      <c r="N270">
        <v>10.728401</v>
      </c>
      <c r="O270">
        <v>1.5496000000000001</v>
      </c>
      <c r="P270">
        <v>0.118455874</v>
      </c>
      <c r="Q270">
        <v>0.56430000000000002</v>
      </c>
      <c r="R270" s="1">
        <v>1.5</v>
      </c>
      <c r="S270">
        <v>0.77252246000000002</v>
      </c>
      <c r="T270">
        <v>227.19820999999999</v>
      </c>
      <c r="U270">
        <v>212.9992</v>
      </c>
      <c r="V270">
        <v>81.423000000000002</v>
      </c>
      <c r="W270" s="1">
        <v>5.43</v>
      </c>
      <c r="X270">
        <v>26.994482999999999</v>
      </c>
      <c r="Y270">
        <v>3.391</v>
      </c>
      <c r="Z270">
        <v>22.796399999999998</v>
      </c>
      <c r="AA270">
        <v>1.0122</v>
      </c>
      <c r="AB270">
        <v>9.0899999999999995E-2</v>
      </c>
      <c r="AC270">
        <v>0.25944669999999997</v>
      </c>
      <c r="AD270">
        <v>0.95192085000000004</v>
      </c>
      <c r="AE270">
        <v>18.795200000000001</v>
      </c>
      <c r="AF270">
        <v>0</v>
      </c>
      <c r="AG270">
        <v>143.31022999999999</v>
      </c>
      <c r="AH270">
        <v>53.992384000000001</v>
      </c>
      <c r="AI270">
        <v>11.628451999999999</v>
      </c>
      <c r="AJ270">
        <v>2.0615003710000002</v>
      </c>
      <c r="AK270">
        <v>0</v>
      </c>
      <c r="AL270">
        <v>0.75829999999999997</v>
      </c>
      <c r="AM270">
        <v>0.314205016</v>
      </c>
      <c r="AN270">
        <v>133.4496</v>
      </c>
      <c r="AO270">
        <v>5390.1094000000003</v>
      </c>
    </row>
    <row r="271" spans="1:41">
      <c r="A271">
        <v>2031</v>
      </c>
      <c r="B271" s="6">
        <v>10.895138563636364</v>
      </c>
      <c r="C271">
        <v>0.91365454000000001</v>
      </c>
      <c r="D271">
        <v>397.78129519999999</v>
      </c>
      <c r="E271">
        <v>7.7970323820000003</v>
      </c>
      <c r="F271">
        <v>38.905721610000001</v>
      </c>
      <c r="G271">
        <v>38905.721610000001</v>
      </c>
      <c r="H271">
        <v>844.57853599999999</v>
      </c>
      <c r="I271">
        <v>214.03242470000001</v>
      </c>
      <c r="J271">
        <v>42.823250659999999</v>
      </c>
      <c r="K271">
        <v>7.9475939459999996</v>
      </c>
      <c r="L271">
        <v>31.538353690000001</v>
      </c>
      <c r="M271">
        <v>59.914616459999998</v>
      </c>
      <c r="N271">
        <v>10.6700816</v>
      </c>
      <c r="O271">
        <v>1.5411699999999999</v>
      </c>
      <c r="P271">
        <v>0.12018324900000001</v>
      </c>
      <c r="Q271">
        <v>0.53512999999999999</v>
      </c>
      <c r="R271" s="1">
        <v>1.43</v>
      </c>
      <c r="S271">
        <v>0.74456134600000001</v>
      </c>
      <c r="T271">
        <v>226.05003099999999</v>
      </c>
      <c r="U271">
        <v>208.16209000000001</v>
      </c>
      <c r="V271">
        <v>81.297420000000002</v>
      </c>
      <c r="W271" s="1">
        <v>5.32</v>
      </c>
      <c r="X271">
        <v>26.981936300000001</v>
      </c>
      <c r="Y271">
        <v>3.35405</v>
      </c>
      <c r="Z271">
        <v>21.996880000000001</v>
      </c>
      <c r="AA271">
        <v>0.92805000000000004</v>
      </c>
      <c r="AB271">
        <v>8.3820000000000006E-2</v>
      </c>
      <c r="AC271">
        <v>0.24100761200000001</v>
      </c>
      <c r="AD271">
        <v>0.92217112599999995</v>
      </c>
      <c r="AE271">
        <v>17.92802</v>
      </c>
      <c r="AF271">
        <v>0</v>
      </c>
      <c r="AG271">
        <v>131.008084</v>
      </c>
      <c r="AH271">
        <v>51.769799999999996</v>
      </c>
      <c r="AI271">
        <v>10.82562094</v>
      </c>
      <c r="AJ271">
        <v>1.9696103330000001</v>
      </c>
      <c r="AK271">
        <v>0</v>
      </c>
      <c r="AL271">
        <v>0.73440000000000005</v>
      </c>
      <c r="AM271">
        <v>0.30700600900000002</v>
      </c>
      <c r="AN271">
        <v>133.29531</v>
      </c>
      <c r="AO271">
        <v>5384.0517200000004</v>
      </c>
    </row>
    <row r="272" spans="1:41">
      <c r="A272">
        <v>2032</v>
      </c>
      <c r="B272" s="6">
        <v>10.936505127272728</v>
      </c>
      <c r="C272">
        <v>0.97068907800000004</v>
      </c>
      <c r="D272">
        <v>396.11634529999998</v>
      </c>
      <c r="E272">
        <v>7.8234473009999999</v>
      </c>
      <c r="F272">
        <v>38.283136409999997</v>
      </c>
      <c r="G272">
        <v>38283.136409999999</v>
      </c>
      <c r="H272">
        <v>839.26358519999997</v>
      </c>
      <c r="I272">
        <v>213.45901480000001</v>
      </c>
      <c r="J272">
        <v>42.397466889999997</v>
      </c>
      <c r="K272">
        <v>7.8727480700000001</v>
      </c>
      <c r="L272">
        <v>31.335729279999999</v>
      </c>
      <c r="M272">
        <v>60.156179459999997</v>
      </c>
      <c r="N272">
        <v>10.611762199999999</v>
      </c>
      <c r="O272">
        <v>1.53274</v>
      </c>
      <c r="P272">
        <v>0.122323326</v>
      </c>
      <c r="Q272">
        <v>0.50595999999999997</v>
      </c>
      <c r="R272" s="1">
        <v>1.35</v>
      </c>
      <c r="S272">
        <v>0.716600232</v>
      </c>
      <c r="T272">
        <v>224.90185199999999</v>
      </c>
      <c r="U272">
        <v>203.32498000000001</v>
      </c>
      <c r="V272">
        <v>81.171840000000003</v>
      </c>
      <c r="W272" s="1">
        <v>5.21</v>
      </c>
      <c r="X272">
        <v>26.9693896</v>
      </c>
      <c r="Y272">
        <v>3.3170999999999999</v>
      </c>
      <c r="Z272">
        <v>21.19736</v>
      </c>
      <c r="AA272">
        <v>0.84389999999999998</v>
      </c>
      <c r="AB272">
        <v>7.6740000000000003E-2</v>
      </c>
      <c r="AC272">
        <v>0.22256852499999999</v>
      </c>
      <c r="AD272">
        <v>0.89242140199999997</v>
      </c>
      <c r="AE272">
        <v>17.060839999999999</v>
      </c>
      <c r="AF272">
        <v>0</v>
      </c>
      <c r="AG272">
        <v>118.705938</v>
      </c>
      <c r="AH272">
        <v>49.547215999999999</v>
      </c>
      <c r="AI272">
        <v>10.022789879999999</v>
      </c>
      <c r="AJ272">
        <v>1.8805703119999999</v>
      </c>
      <c r="AK272">
        <v>0</v>
      </c>
      <c r="AL272">
        <v>0.71050000000000002</v>
      </c>
      <c r="AM272">
        <v>0.299879014</v>
      </c>
      <c r="AN272">
        <v>133.14102</v>
      </c>
      <c r="AO272">
        <v>5377.9940399999996</v>
      </c>
    </row>
    <row r="273" spans="1:41">
      <c r="A273">
        <v>2033</v>
      </c>
      <c r="B273" s="6">
        <v>10.97787169090909</v>
      </c>
      <c r="C273">
        <v>0.91865757000000003</v>
      </c>
      <c r="D273">
        <v>394.45139540000002</v>
      </c>
      <c r="E273">
        <v>7.8498622200000003</v>
      </c>
      <c r="F273">
        <v>37.6605512</v>
      </c>
      <c r="G273">
        <v>37660.551200000002</v>
      </c>
      <c r="H273">
        <v>833.94863450000003</v>
      </c>
      <c r="I273">
        <v>212.8856049</v>
      </c>
      <c r="J273">
        <v>41.971683130000002</v>
      </c>
      <c r="K273">
        <v>7.7979021929999996</v>
      </c>
      <c r="L273">
        <v>31.13310486</v>
      </c>
      <c r="M273">
        <v>60.397742450000003</v>
      </c>
      <c r="N273">
        <v>10.553442799999999</v>
      </c>
      <c r="O273">
        <v>1.5243100000000001</v>
      </c>
      <c r="P273">
        <v>0.124844169</v>
      </c>
      <c r="Q273">
        <v>0.47678999999999999</v>
      </c>
      <c r="R273" s="1">
        <v>1.27</v>
      </c>
      <c r="S273">
        <v>0.68863911799999999</v>
      </c>
      <c r="T273">
        <v>223.75367299999999</v>
      </c>
      <c r="U273">
        <v>198.48786999999999</v>
      </c>
      <c r="V273">
        <v>81.046260000000004</v>
      </c>
      <c r="W273" s="1">
        <v>5.1100000000000003</v>
      </c>
      <c r="X273">
        <v>26.956842900000002</v>
      </c>
      <c r="Y273">
        <v>3.2801499999999999</v>
      </c>
      <c r="Z273">
        <v>20.397839999999999</v>
      </c>
      <c r="AA273">
        <v>0.75975000000000004</v>
      </c>
      <c r="AB273">
        <v>6.966E-2</v>
      </c>
      <c r="AC273">
        <v>0.204129437</v>
      </c>
      <c r="AD273">
        <v>0.862671678</v>
      </c>
      <c r="AE273">
        <v>16.193660000000001</v>
      </c>
      <c r="AF273">
        <v>0</v>
      </c>
      <c r="AG273">
        <v>106.403792</v>
      </c>
      <c r="AH273">
        <v>47.324632000000001</v>
      </c>
      <c r="AI273">
        <v>9.2199588200000004</v>
      </c>
      <c r="AJ273">
        <v>1.794430325</v>
      </c>
      <c r="AK273">
        <v>0</v>
      </c>
      <c r="AL273">
        <v>0.68659999999999999</v>
      </c>
      <c r="AM273">
        <v>0.29283201399999997</v>
      </c>
      <c r="AN273">
        <v>132.98672999999999</v>
      </c>
      <c r="AO273">
        <v>5371.9363599999997</v>
      </c>
    </row>
    <row r="274" spans="1:41">
      <c r="A274">
        <v>2034</v>
      </c>
      <c r="B274" s="6">
        <v>11.019238254545455</v>
      </c>
      <c r="C274">
        <v>1.0957648179999999</v>
      </c>
      <c r="D274">
        <v>392.78644550000001</v>
      </c>
      <c r="E274">
        <v>7.8762771389999999</v>
      </c>
      <c r="F274">
        <v>37.037965989999996</v>
      </c>
      <c r="G274">
        <v>37037.965989999997</v>
      </c>
      <c r="H274">
        <v>828.63368379999997</v>
      </c>
      <c r="I274">
        <v>212.312195</v>
      </c>
      <c r="J274">
        <v>41.54589936</v>
      </c>
      <c r="K274">
        <v>7.7230563170000002</v>
      </c>
      <c r="L274">
        <v>30.930480450000001</v>
      </c>
      <c r="M274">
        <v>60.639305450000002</v>
      </c>
      <c r="N274">
        <v>10.495123400000001</v>
      </c>
      <c r="O274">
        <v>1.5158799999999999</v>
      </c>
      <c r="P274">
        <v>0.12772302299999999</v>
      </c>
      <c r="Q274">
        <v>0.44762000000000002</v>
      </c>
      <c r="R274" s="1">
        <v>1.19</v>
      </c>
      <c r="S274">
        <v>0.66067800399999999</v>
      </c>
      <c r="T274">
        <v>222.60549399999999</v>
      </c>
      <c r="U274">
        <v>193.65075999999999</v>
      </c>
      <c r="V274">
        <v>80.920680000000004</v>
      </c>
      <c r="W274" s="1">
        <v>5</v>
      </c>
      <c r="X274">
        <v>26.9442962</v>
      </c>
      <c r="Y274">
        <v>3.2431999999999999</v>
      </c>
      <c r="Z274">
        <v>19.598320000000001</v>
      </c>
      <c r="AA274">
        <v>0.67559999999999998</v>
      </c>
      <c r="AB274">
        <v>6.2579999999999997E-2</v>
      </c>
      <c r="AC274">
        <v>0.18569035</v>
      </c>
      <c r="AD274">
        <v>0.83292195400000002</v>
      </c>
      <c r="AE274">
        <v>15.32648</v>
      </c>
      <c r="AF274">
        <v>0</v>
      </c>
      <c r="AG274">
        <v>94.101646000000002</v>
      </c>
      <c r="AH274">
        <v>45.102048000000003</v>
      </c>
      <c r="AI274">
        <v>8.4171277599999996</v>
      </c>
      <c r="AJ274">
        <v>1.711210291</v>
      </c>
      <c r="AK274">
        <v>0</v>
      </c>
      <c r="AL274">
        <v>0.66269999999999996</v>
      </c>
      <c r="AM274">
        <v>0.28586901199999998</v>
      </c>
      <c r="AN274">
        <v>132.83243999999999</v>
      </c>
      <c r="AO274">
        <v>5365.8786799999998</v>
      </c>
    </row>
    <row r="275" spans="1:41">
      <c r="A275">
        <v>2035</v>
      </c>
      <c r="B275" s="6">
        <v>11.060604818181819</v>
      </c>
      <c r="C275">
        <v>0.95988308099999997</v>
      </c>
      <c r="D275">
        <v>391.1214956</v>
      </c>
      <c r="E275">
        <v>7.9026920580000004</v>
      </c>
      <c r="F275">
        <v>36.41538078</v>
      </c>
      <c r="G275">
        <v>36415.38078</v>
      </c>
      <c r="H275">
        <v>823.31873299999995</v>
      </c>
      <c r="I275">
        <v>211.7387851</v>
      </c>
      <c r="J275">
        <v>41.120115599999998</v>
      </c>
      <c r="K275">
        <v>7.6482104399999997</v>
      </c>
      <c r="L275">
        <v>30.727856030000002</v>
      </c>
      <c r="M275">
        <v>60.880868450000001</v>
      </c>
      <c r="N275">
        <v>10.436804</v>
      </c>
      <c r="O275">
        <v>1.50745</v>
      </c>
      <c r="P275">
        <v>0.130945385</v>
      </c>
      <c r="Q275">
        <v>0.41844999999999999</v>
      </c>
      <c r="R275" s="1">
        <v>1.1100000000000001</v>
      </c>
      <c r="S275">
        <v>0.63271688999999998</v>
      </c>
      <c r="T275">
        <v>221.45731499999999</v>
      </c>
      <c r="U275">
        <v>188.81365</v>
      </c>
      <c r="V275">
        <v>80.795100000000005</v>
      </c>
      <c r="W275" s="1">
        <v>4.8899999999999997</v>
      </c>
      <c r="X275">
        <v>26.931749499999999</v>
      </c>
      <c r="Y275">
        <v>3.2062499999999998</v>
      </c>
      <c r="Z275">
        <v>18.7988</v>
      </c>
      <c r="AA275">
        <v>0.59145000000000003</v>
      </c>
      <c r="AB275">
        <v>5.5500000000000001E-2</v>
      </c>
      <c r="AC275">
        <v>0.16725126200000001</v>
      </c>
      <c r="AD275">
        <v>0.80317223000000004</v>
      </c>
      <c r="AE275">
        <v>14.459300000000001</v>
      </c>
      <c r="AF275">
        <v>0</v>
      </c>
      <c r="AG275">
        <v>81.799499999999995</v>
      </c>
      <c r="AH275">
        <v>42.879463999999999</v>
      </c>
      <c r="AI275">
        <v>7.6142966999999997</v>
      </c>
      <c r="AJ275">
        <v>1.6309202810000001</v>
      </c>
      <c r="AK275">
        <v>0</v>
      </c>
      <c r="AL275">
        <v>0.63880000000000003</v>
      </c>
      <c r="AM275">
        <v>0.27899500999999999</v>
      </c>
      <c r="AN275">
        <v>132.67814999999999</v>
      </c>
      <c r="AO275">
        <v>5359.8209999999999</v>
      </c>
    </row>
    <row r="276" spans="1:41">
      <c r="A276">
        <v>2036</v>
      </c>
      <c r="B276" s="6">
        <v>11.101971381818183</v>
      </c>
      <c r="C276">
        <v>0.94579969799999997</v>
      </c>
      <c r="D276">
        <v>389.45654580000001</v>
      </c>
      <c r="E276">
        <v>7.929106977</v>
      </c>
      <c r="F276">
        <v>35.792795580000003</v>
      </c>
      <c r="G276">
        <v>35792.795579999998</v>
      </c>
      <c r="H276">
        <v>818.00378230000001</v>
      </c>
      <c r="I276">
        <v>211.1653752</v>
      </c>
      <c r="J276">
        <v>40.694331830000003</v>
      </c>
      <c r="K276">
        <v>7.5733645640000002</v>
      </c>
      <c r="L276">
        <v>30.52523162</v>
      </c>
      <c r="M276">
        <v>61.122431450000001</v>
      </c>
      <c r="N276">
        <v>10.3784846</v>
      </c>
      <c r="O276">
        <v>1.49902</v>
      </c>
      <c r="P276">
        <v>0.134502122</v>
      </c>
      <c r="Q276">
        <v>0.38928000000000001</v>
      </c>
      <c r="R276" s="1">
        <v>1.04</v>
      </c>
      <c r="S276">
        <v>0.60475577599999997</v>
      </c>
      <c r="T276">
        <v>220.309136</v>
      </c>
      <c r="U276">
        <v>183.97654</v>
      </c>
      <c r="V276">
        <v>80.669520000000006</v>
      </c>
      <c r="W276" s="1">
        <v>4.78</v>
      </c>
      <c r="X276">
        <v>26.919202800000001</v>
      </c>
      <c r="Y276">
        <v>3.1692999999999998</v>
      </c>
      <c r="Z276">
        <v>17.999279999999999</v>
      </c>
      <c r="AA276">
        <v>0.50729999999999997</v>
      </c>
      <c r="AB276">
        <v>4.8419999999999998E-2</v>
      </c>
      <c r="AC276">
        <v>0.14881217399999999</v>
      </c>
      <c r="AD276">
        <v>0.77342250599999995</v>
      </c>
      <c r="AE276">
        <v>13.59212</v>
      </c>
      <c r="AF276">
        <v>0</v>
      </c>
      <c r="AG276">
        <v>69.497354000000001</v>
      </c>
      <c r="AH276">
        <v>40.656880000000001</v>
      </c>
      <c r="AI276">
        <v>6.8114656399999998</v>
      </c>
      <c r="AJ276">
        <v>1.553560287</v>
      </c>
      <c r="AK276">
        <v>0</v>
      </c>
      <c r="AL276">
        <v>0.6149</v>
      </c>
      <c r="AM276">
        <v>0.27221200899999998</v>
      </c>
      <c r="AN276">
        <v>132.52386000000001</v>
      </c>
      <c r="AO276">
        <v>5353.76332</v>
      </c>
    </row>
    <row r="277" spans="1:41">
      <c r="A277">
        <v>2037</v>
      </c>
      <c r="B277" s="6">
        <v>11.143337945454547</v>
      </c>
      <c r="C277">
        <v>0.93171631499999996</v>
      </c>
      <c r="D277">
        <v>387.7915959</v>
      </c>
      <c r="E277">
        <v>7.9555218950000004</v>
      </c>
      <c r="F277">
        <v>35.17021037</v>
      </c>
      <c r="G277">
        <v>35170.210370000001</v>
      </c>
      <c r="H277">
        <v>812.68883159999996</v>
      </c>
      <c r="I277">
        <v>210.5919653</v>
      </c>
      <c r="J277">
        <v>40.268548070000001</v>
      </c>
      <c r="K277">
        <v>7.4985186879999999</v>
      </c>
      <c r="L277">
        <v>30.3226072</v>
      </c>
      <c r="M277">
        <v>61.36399445</v>
      </c>
      <c r="N277">
        <v>10.3201652</v>
      </c>
      <c r="O277">
        <v>1.4905900000000001</v>
      </c>
      <c r="P277">
        <v>0.13839027800000001</v>
      </c>
      <c r="Q277">
        <v>0.36010999999999999</v>
      </c>
      <c r="R277" s="1">
        <v>0.95899999999999996</v>
      </c>
      <c r="S277">
        <v>0.57679466199999996</v>
      </c>
      <c r="T277">
        <v>219.160957</v>
      </c>
      <c r="U277">
        <v>179.13943</v>
      </c>
      <c r="V277">
        <v>80.543940000000006</v>
      </c>
      <c r="W277" s="1">
        <v>4.68</v>
      </c>
      <c r="X277">
        <v>26.906656099999999</v>
      </c>
      <c r="Y277">
        <v>3.1323500000000002</v>
      </c>
      <c r="Z277">
        <v>17.199760000000001</v>
      </c>
      <c r="AA277">
        <v>0.42315000000000003</v>
      </c>
      <c r="AB277">
        <v>4.1340000000000002E-2</v>
      </c>
      <c r="AC277">
        <v>0.130373087</v>
      </c>
      <c r="AD277">
        <v>0.74367278199999998</v>
      </c>
      <c r="AE277">
        <v>12.72494</v>
      </c>
      <c r="AF277">
        <v>0</v>
      </c>
      <c r="AG277">
        <v>57.195208000000001</v>
      </c>
      <c r="AH277">
        <v>38.434296000000003</v>
      </c>
      <c r="AI277">
        <v>6.0086345799999998</v>
      </c>
      <c r="AJ277">
        <v>1.4791002769999999</v>
      </c>
      <c r="AK277">
        <v>0</v>
      </c>
      <c r="AL277">
        <v>0.59099999999999997</v>
      </c>
      <c r="AM277">
        <v>0.26552501099999998</v>
      </c>
      <c r="AN277">
        <v>132.36957000000001</v>
      </c>
      <c r="AO277">
        <v>5347.7056400000001</v>
      </c>
    </row>
    <row r="278" spans="1:41">
      <c r="A278">
        <v>2038</v>
      </c>
      <c r="B278" s="6">
        <v>11.18470450909091</v>
      </c>
      <c r="C278">
        <v>0.91763293300000004</v>
      </c>
      <c r="D278">
        <v>386.12664599999999</v>
      </c>
      <c r="E278">
        <v>7.981936814</v>
      </c>
      <c r="F278">
        <v>34.547625160000003</v>
      </c>
      <c r="G278">
        <v>34547.625160000003</v>
      </c>
      <c r="H278">
        <v>807.37388080000005</v>
      </c>
      <c r="I278">
        <v>210.0185554</v>
      </c>
      <c r="J278">
        <v>39.842764299999999</v>
      </c>
      <c r="K278">
        <v>7.4236728110000003</v>
      </c>
      <c r="L278">
        <v>30.119982790000002</v>
      </c>
      <c r="M278">
        <v>61.605557449999999</v>
      </c>
      <c r="N278">
        <v>10.2618458</v>
      </c>
      <c r="O278">
        <v>1.4821599999999999</v>
      </c>
      <c r="P278">
        <v>0.142610337</v>
      </c>
      <c r="Q278">
        <v>0.33094000000000001</v>
      </c>
      <c r="R278" s="1">
        <v>0.88100000000000001</v>
      </c>
      <c r="S278">
        <v>0.54883354799999995</v>
      </c>
      <c r="T278">
        <v>218.012778</v>
      </c>
      <c r="U278">
        <v>174.30232000000001</v>
      </c>
      <c r="V278">
        <v>80.418360000000007</v>
      </c>
      <c r="W278" s="1">
        <v>4.57</v>
      </c>
      <c r="X278">
        <v>26.894109400000001</v>
      </c>
      <c r="Y278">
        <v>3.0954000000000002</v>
      </c>
      <c r="Z278">
        <v>16.40024</v>
      </c>
      <c r="AA278">
        <v>0.33900000000000002</v>
      </c>
      <c r="AB278">
        <v>3.4259999999999999E-2</v>
      </c>
      <c r="AC278">
        <v>0.11193399900000001</v>
      </c>
      <c r="AD278">
        <v>0.713923058</v>
      </c>
      <c r="AE278">
        <v>11.857760000000001</v>
      </c>
      <c r="AF278">
        <v>0</v>
      </c>
      <c r="AG278">
        <v>44.893062</v>
      </c>
      <c r="AH278">
        <v>36.211711999999999</v>
      </c>
      <c r="AI278">
        <v>5.2058035199999999</v>
      </c>
      <c r="AJ278">
        <v>1.407520254</v>
      </c>
      <c r="AK278">
        <v>0</v>
      </c>
      <c r="AL278">
        <v>0.56710000000000005</v>
      </c>
      <c r="AM278">
        <v>0.25893600999999999</v>
      </c>
      <c r="AN278">
        <v>132.21528000000001</v>
      </c>
      <c r="AO278">
        <v>5341.6479600000002</v>
      </c>
    </row>
    <row r="279" spans="1:41">
      <c r="A279">
        <v>2039</v>
      </c>
      <c r="B279" s="6">
        <v>11.226071072727274</v>
      </c>
      <c r="C279">
        <v>0.90354955000000003</v>
      </c>
      <c r="D279">
        <v>384.46169609999998</v>
      </c>
      <c r="E279">
        <v>8.0083517329999996</v>
      </c>
      <c r="F279">
        <v>33.925039959999999</v>
      </c>
      <c r="G279">
        <v>33925.039960000002</v>
      </c>
      <c r="H279">
        <v>802.0589301</v>
      </c>
      <c r="I279">
        <v>209.4451455</v>
      </c>
      <c r="J279">
        <v>39.416980539999997</v>
      </c>
      <c r="K279">
        <v>7.3488269349999999</v>
      </c>
      <c r="L279">
        <v>29.917358369999999</v>
      </c>
      <c r="M279">
        <v>61.847120449999998</v>
      </c>
      <c r="N279">
        <v>10.203526399999999</v>
      </c>
      <c r="O279">
        <v>1.47373</v>
      </c>
      <c r="P279">
        <v>0.14716706099999999</v>
      </c>
      <c r="Q279">
        <v>0.30176999999999998</v>
      </c>
      <c r="R279" s="1">
        <v>0.80400000000000005</v>
      </c>
      <c r="S279">
        <v>0.52087243400000005</v>
      </c>
      <c r="T279">
        <v>216.864599</v>
      </c>
      <c r="U279">
        <v>169.46521000000001</v>
      </c>
      <c r="V279">
        <v>80.292779999999993</v>
      </c>
      <c r="W279" s="1">
        <v>4.46</v>
      </c>
      <c r="X279">
        <v>26.8815627</v>
      </c>
      <c r="Y279">
        <v>3.0584500000000001</v>
      </c>
      <c r="Z279">
        <v>15.600720000000001</v>
      </c>
      <c r="AA279">
        <v>0.25485000000000002</v>
      </c>
      <c r="AB279">
        <v>2.7179999999999999E-2</v>
      </c>
      <c r="AC279">
        <v>9.3494911999999999E-2</v>
      </c>
      <c r="AD279">
        <v>0.68417333400000002</v>
      </c>
      <c r="AE279">
        <v>10.99058</v>
      </c>
      <c r="AF279">
        <v>0</v>
      </c>
      <c r="AG279">
        <v>32.590916</v>
      </c>
      <c r="AH279">
        <v>33.989128000000001</v>
      </c>
      <c r="AI279">
        <v>4.40297246</v>
      </c>
      <c r="AJ279">
        <v>1.338770241</v>
      </c>
      <c r="AK279">
        <v>0</v>
      </c>
      <c r="AL279">
        <v>0.54320000000000002</v>
      </c>
      <c r="AM279">
        <v>0.25244900999999997</v>
      </c>
      <c r="AN279">
        <v>132.06099</v>
      </c>
      <c r="AO279">
        <v>5335.5902800000003</v>
      </c>
    </row>
    <row r="280" spans="1:41">
      <c r="A280">
        <v>2040</v>
      </c>
      <c r="B280" s="6">
        <v>11.267437636363638</v>
      </c>
      <c r="C280">
        <v>0.88946616700000003</v>
      </c>
      <c r="D280">
        <v>382.79674619999997</v>
      </c>
      <c r="E280">
        <v>8.0347666520000001</v>
      </c>
      <c r="F280">
        <v>33.302454750000003</v>
      </c>
      <c r="G280">
        <v>33302.454749999997</v>
      </c>
      <c r="H280">
        <v>796.74397939999994</v>
      </c>
      <c r="I280">
        <v>208.87173569999999</v>
      </c>
      <c r="J280">
        <v>38.991196770000002</v>
      </c>
      <c r="K280">
        <v>7.2739810580000004</v>
      </c>
      <c r="L280">
        <v>29.71473396</v>
      </c>
      <c r="M280">
        <v>62.088683449999998</v>
      </c>
      <c r="N280">
        <v>10.145206999999999</v>
      </c>
      <c r="O280">
        <v>1.4653</v>
      </c>
      <c r="P280">
        <v>0.15206895000000001</v>
      </c>
      <c r="Q280">
        <v>0.27260000000000001</v>
      </c>
      <c r="R280" s="1">
        <v>0.72599999999999998</v>
      </c>
      <c r="S280">
        <v>0.49291131999999999</v>
      </c>
      <c r="T280">
        <v>215.71642</v>
      </c>
      <c r="U280">
        <v>164.62809999999999</v>
      </c>
      <c r="V280">
        <v>80.167199999999994</v>
      </c>
      <c r="W280" s="1">
        <v>4.3499999999999996</v>
      </c>
      <c r="X280">
        <v>26.869015999999998</v>
      </c>
      <c r="Y280">
        <v>3.0215000000000001</v>
      </c>
      <c r="Z280">
        <v>14.8012</v>
      </c>
      <c r="AA280">
        <v>0.17069999999999999</v>
      </c>
      <c r="AB280">
        <v>2.01E-2</v>
      </c>
      <c r="AC280">
        <v>7.5055823999999993E-2</v>
      </c>
      <c r="AD280">
        <v>0.65442361000000004</v>
      </c>
      <c r="AE280">
        <v>10.1234</v>
      </c>
      <c r="AF280">
        <v>0</v>
      </c>
      <c r="AG280">
        <v>20.28877</v>
      </c>
      <c r="AH280">
        <v>31.766544</v>
      </c>
      <c r="AI280">
        <v>3.6001414</v>
      </c>
      <c r="AJ280">
        <v>1.2728002270000001</v>
      </c>
      <c r="AK280">
        <v>0</v>
      </c>
      <c r="AL280">
        <v>0.51929999999999998</v>
      </c>
      <c r="AM280">
        <v>0.246065008</v>
      </c>
      <c r="AN280">
        <v>131.9067</v>
      </c>
      <c r="AO280">
        <v>5329.5325999999995</v>
      </c>
    </row>
    <row r="281" spans="1:41">
      <c r="A281">
        <v>2041</v>
      </c>
      <c r="B281" s="6">
        <v>11.290237854545456</v>
      </c>
      <c r="C281">
        <v>0.87915042700000001</v>
      </c>
      <c r="D281">
        <v>380.2337655</v>
      </c>
      <c r="E281">
        <v>8.0324226129999996</v>
      </c>
      <c r="F281">
        <v>32.641313629999999</v>
      </c>
      <c r="G281">
        <v>32641.313630000001</v>
      </c>
      <c r="H281">
        <v>790.19650799999999</v>
      </c>
      <c r="I281">
        <v>207.6998605</v>
      </c>
      <c r="J281">
        <v>38.64709045</v>
      </c>
      <c r="K281">
        <v>7.1798409220000003</v>
      </c>
      <c r="L281">
        <v>29.429947859999999</v>
      </c>
      <c r="M281">
        <v>62.141213659999998</v>
      </c>
      <c r="N281">
        <v>10.076847600000001</v>
      </c>
      <c r="O281">
        <v>1.45543</v>
      </c>
      <c r="P281">
        <v>0.15733565999999999</v>
      </c>
      <c r="Q281">
        <v>0.25616</v>
      </c>
      <c r="R281" s="1">
        <v>0.68200000000000005</v>
      </c>
      <c r="S281">
        <v>0.47942809600000003</v>
      </c>
      <c r="T281">
        <v>213.18029999999999</v>
      </c>
      <c r="U281">
        <v>161.73917</v>
      </c>
      <c r="V281">
        <v>79.365179999999995</v>
      </c>
      <c r="W281" s="1">
        <v>4.2699999999999996</v>
      </c>
      <c r="X281">
        <v>26.6736614</v>
      </c>
      <c r="Y281">
        <v>2.9687299999999999</v>
      </c>
      <c r="Z281">
        <v>14.28209</v>
      </c>
      <c r="AA281">
        <v>0.15651000000000001</v>
      </c>
      <c r="AB281">
        <v>1.8530000000000001E-2</v>
      </c>
      <c r="AC281">
        <v>6.9723499999999994E-2</v>
      </c>
      <c r="AD281">
        <v>0.63395748699999999</v>
      </c>
      <c r="AE281">
        <v>9.6563199999999991</v>
      </c>
      <c r="AF281">
        <v>0</v>
      </c>
      <c r="AG281">
        <v>18.448224289999999</v>
      </c>
      <c r="AH281">
        <v>30.406132199999998</v>
      </c>
      <c r="AI281">
        <v>3.3412026500000001</v>
      </c>
      <c r="AJ281">
        <v>1.2095702189999999</v>
      </c>
      <c r="AK281">
        <v>0</v>
      </c>
      <c r="AL281">
        <v>0.50294000000000005</v>
      </c>
      <c r="AM281">
        <v>0.239788009</v>
      </c>
      <c r="AN281">
        <v>131.72604999999999</v>
      </c>
      <c r="AO281">
        <v>5322.4320799999996</v>
      </c>
    </row>
    <row r="282" spans="1:41">
      <c r="A282">
        <v>2042</v>
      </c>
      <c r="B282" s="6">
        <v>11.313038072727275</v>
      </c>
      <c r="C282">
        <v>0.86883468699999999</v>
      </c>
      <c r="D282">
        <v>377.67078470000001</v>
      </c>
      <c r="E282">
        <v>8.0300785739999991</v>
      </c>
      <c r="F282">
        <v>31.98017252</v>
      </c>
      <c r="G282">
        <v>31980.17252</v>
      </c>
      <c r="H282">
        <v>783.64903660000004</v>
      </c>
      <c r="I282">
        <v>206.52798540000001</v>
      </c>
      <c r="J282">
        <v>38.302984129999999</v>
      </c>
      <c r="K282">
        <v>7.0857007850000002</v>
      </c>
      <c r="L282">
        <v>29.145161760000001</v>
      </c>
      <c r="M282">
        <v>62.19374388</v>
      </c>
      <c r="N282">
        <v>10.0084882</v>
      </c>
      <c r="O282">
        <v>1.44556</v>
      </c>
      <c r="P282">
        <v>0.16227502799999999</v>
      </c>
      <c r="Q282">
        <v>0.23971999999999999</v>
      </c>
      <c r="R282" s="1">
        <v>0.63800000000000001</v>
      </c>
      <c r="S282">
        <v>0.46594487200000001</v>
      </c>
      <c r="T282">
        <v>210.64418000000001</v>
      </c>
      <c r="U282">
        <v>158.85024000000001</v>
      </c>
      <c r="V282">
        <v>78.563159999999996</v>
      </c>
      <c r="W282" s="1">
        <v>4.1900000000000004</v>
      </c>
      <c r="X282">
        <v>26.478306799999999</v>
      </c>
      <c r="Y282">
        <v>2.9159600000000001</v>
      </c>
      <c r="Z282">
        <v>13.762980000000001</v>
      </c>
      <c r="AA282">
        <v>0.14232</v>
      </c>
      <c r="AB282">
        <v>1.6959999999999999E-2</v>
      </c>
      <c r="AC282">
        <v>6.4391175999999994E-2</v>
      </c>
      <c r="AD282">
        <v>0.61349136400000004</v>
      </c>
      <c r="AE282">
        <v>9.1892399999999999</v>
      </c>
      <c r="AF282">
        <v>0</v>
      </c>
      <c r="AG282">
        <v>16.607678580000002</v>
      </c>
      <c r="AH282">
        <v>29.0457204</v>
      </c>
      <c r="AI282">
        <v>3.0822639000000001</v>
      </c>
      <c r="AJ282">
        <v>1.1489902139999999</v>
      </c>
      <c r="AK282">
        <v>0</v>
      </c>
      <c r="AL282">
        <v>0.48658000000000001</v>
      </c>
      <c r="AM282">
        <v>0.23361800899999999</v>
      </c>
      <c r="AN282">
        <v>131.5454</v>
      </c>
      <c r="AO282">
        <v>5315.3315599999996</v>
      </c>
    </row>
    <row r="283" spans="1:41">
      <c r="A283">
        <v>2043</v>
      </c>
      <c r="B283" s="6">
        <v>11.335838290909093</v>
      </c>
      <c r="C283">
        <v>0.85851894699999998</v>
      </c>
      <c r="D283">
        <v>375.10780399999999</v>
      </c>
      <c r="E283">
        <v>8.0277345350000004</v>
      </c>
      <c r="F283">
        <v>31.3190314</v>
      </c>
      <c r="G283">
        <v>31319.0314</v>
      </c>
      <c r="H283">
        <v>777.10156519999998</v>
      </c>
      <c r="I283">
        <v>205.35611030000001</v>
      </c>
      <c r="J283">
        <v>37.958877809999997</v>
      </c>
      <c r="K283">
        <v>6.9915606480000001</v>
      </c>
      <c r="L283">
        <v>28.860375659999999</v>
      </c>
      <c r="M283">
        <v>62.24627409</v>
      </c>
      <c r="N283">
        <v>9.9401288000000001</v>
      </c>
      <c r="O283">
        <v>1.4356899999999999</v>
      </c>
      <c r="P283">
        <v>0.16689300800000001</v>
      </c>
      <c r="Q283">
        <v>0.22328000000000001</v>
      </c>
      <c r="R283" s="1">
        <v>0.59499999999999997</v>
      </c>
      <c r="S283">
        <v>0.45246164799999999</v>
      </c>
      <c r="T283">
        <v>208.10805999999999</v>
      </c>
      <c r="U283">
        <v>155.96131</v>
      </c>
      <c r="V283">
        <v>77.761139999999997</v>
      </c>
      <c r="W283" s="1">
        <v>4.1100000000000003</v>
      </c>
      <c r="X283">
        <v>26.2829522</v>
      </c>
      <c r="Y283">
        <v>2.8631899999999999</v>
      </c>
      <c r="Z283">
        <v>13.243869999999999</v>
      </c>
      <c r="AA283">
        <v>0.12812999999999999</v>
      </c>
      <c r="AB283">
        <v>1.5389999999999999E-2</v>
      </c>
      <c r="AC283">
        <v>5.9058851000000002E-2</v>
      </c>
      <c r="AD283">
        <v>0.59302524099999998</v>
      </c>
      <c r="AE283">
        <v>8.7221600000000006</v>
      </c>
      <c r="AF283">
        <v>0</v>
      </c>
      <c r="AG283">
        <v>14.767132869999999</v>
      </c>
      <c r="AH283">
        <v>27.685308599999999</v>
      </c>
      <c r="AI283">
        <v>2.8233251500000001</v>
      </c>
      <c r="AJ283">
        <v>1.091020197</v>
      </c>
      <c r="AK283">
        <v>0</v>
      </c>
      <c r="AL283">
        <v>0.47022000000000003</v>
      </c>
      <c r="AM283">
        <v>0.227556009</v>
      </c>
      <c r="AN283">
        <v>131.36474999999999</v>
      </c>
      <c r="AO283">
        <v>5308.2310399999997</v>
      </c>
    </row>
    <row r="284" spans="1:41">
      <c r="A284">
        <v>2044</v>
      </c>
      <c r="B284" s="6">
        <v>11.358638509090913</v>
      </c>
      <c r="C284">
        <v>0.84820320800000004</v>
      </c>
      <c r="D284">
        <v>372.54482330000002</v>
      </c>
      <c r="E284">
        <v>8.025390496</v>
      </c>
      <c r="F284">
        <v>30.65789028</v>
      </c>
      <c r="G284">
        <v>30657.89028</v>
      </c>
      <c r="H284">
        <v>770.55409380000003</v>
      </c>
      <c r="I284">
        <v>204.18423519999999</v>
      </c>
      <c r="J284">
        <v>37.614771490000003</v>
      </c>
      <c r="K284">
        <v>6.897420511</v>
      </c>
      <c r="L284">
        <v>28.575589570000002</v>
      </c>
      <c r="M284">
        <v>62.298804310000001</v>
      </c>
      <c r="N284">
        <v>9.8717693999999998</v>
      </c>
      <c r="O284">
        <v>1.4258200000000001</v>
      </c>
      <c r="P284">
        <v>0.17119637200000001</v>
      </c>
      <c r="Q284">
        <v>0.20684</v>
      </c>
      <c r="R284" s="1">
        <v>0.55100000000000005</v>
      </c>
      <c r="S284">
        <v>0.43897842399999998</v>
      </c>
      <c r="T284">
        <v>205.57194000000001</v>
      </c>
      <c r="U284">
        <v>153.07238000000001</v>
      </c>
      <c r="V284">
        <v>76.959119999999999</v>
      </c>
      <c r="W284" s="1">
        <v>4.0199999999999996</v>
      </c>
      <c r="X284">
        <v>26.087597599999999</v>
      </c>
      <c r="Y284">
        <v>2.8104200000000001</v>
      </c>
      <c r="Z284">
        <v>12.72476</v>
      </c>
      <c r="AA284">
        <v>0.11394</v>
      </c>
      <c r="AB284">
        <v>1.3820000000000001E-2</v>
      </c>
      <c r="AC284">
        <v>5.3726527000000003E-2</v>
      </c>
      <c r="AD284">
        <v>0.57255911800000003</v>
      </c>
      <c r="AE284">
        <v>8.2550799999999995</v>
      </c>
      <c r="AF284">
        <v>0</v>
      </c>
      <c r="AG284">
        <v>12.92658716</v>
      </c>
      <c r="AH284">
        <v>26.324896800000001</v>
      </c>
      <c r="AI284">
        <v>2.5643864000000001</v>
      </c>
      <c r="AJ284">
        <v>1.0355801979999999</v>
      </c>
      <c r="AK284">
        <v>0</v>
      </c>
      <c r="AL284">
        <v>0.45385999999999999</v>
      </c>
      <c r="AM284">
        <v>0.22160500799999999</v>
      </c>
      <c r="AN284">
        <v>131.1841</v>
      </c>
      <c r="AO284">
        <v>5301.1305199999997</v>
      </c>
    </row>
    <row r="285" spans="1:41">
      <c r="A285">
        <v>2045</v>
      </c>
      <c r="B285" s="6">
        <v>11.38143872727273</v>
      </c>
      <c r="C285">
        <v>0.83788746800000002</v>
      </c>
      <c r="D285">
        <v>369.98184250000003</v>
      </c>
      <c r="E285">
        <v>8.0230464569999995</v>
      </c>
      <c r="F285">
        <v>29.996749170000001</v>
      </c>
      <c r="G285">
        <v>29996.749169999999</v>
      </c>
      <c r="H285">
        <v>764.00662239999997</v>
      </c>
      <c r="I285">
        <v>203.0123601</v>
      </c>
      <c r="J285">
        <v>37.270665170000001</v>
      </c>
      <c r="K285">
        <v>6.8032803739999999</v>
      </c>
      <c r="L285">
        <v>28.29080347</v>
      </c>
      <c r="M285">
        <v>62.351334520000002</v>
      </c>
      <c r="N285">
        <v>9.8034099999999995</v>
      </c>
      <c r="O285">
        <v>1.41595</v>
      </c>
      <c r="P285">
        <v>0.17519763099999999</v>
      </c>
      <c r="Q285">
        <v>0.19040000000000001</v>
      </c>
      <c r="R285" s="1">
        <v>0.50700000000000001</v>
      </c>
      <c r="S285">
        <v>0.42549520000000002</v>
      </c>
      <c r="T285">
        <v>203.03582</v>
      </c>
      <c r="U285">
        <v>150.18344999999999</v>
      </c>
      <c r="V285">
        <v>76.1571</v>
      </c>
      <c r="W285" s="1">
        <v>3.94</v>
      </c>
      <c r="X285">
        <v>25.892243000000001</v>
      </c>
      <c r="Y285">
        <v>2.7576499999999999</v>
      </c>
      <c r="Z285">
        <v>12.20565</v>
      </c>
      <c r="AA285">
        <v>9.9750000000000005E-2</v>
      </c>
      <c r="AB285">
        <v>1.225E-2</v>
      </c>
      <c r="AC285">
        <v>4.8394202999999997E-2</v>
      </c>
      <c r="AD285">
        <v>0.55209299499999998</v>
      </c>
      <c r="AE285">
        <v>7.7880000000000003</v>
      </c>
      <c r="AF285">
        <v>0</v>
      </c>
      <c r="AG285">
        <v>11.08604145</v>
      </c>
      <c r="AH285">
        <v>24.964485</v>
      </c>
      <c r="AI285">
        <v>2.3054476500000001</v>
      </c>
      <c r="AJ285">
        <v>0.98259019400000003</v>
      </c>
      <c r="AK285">
        <v>0</v>
      </c>
      <c r="AL285">
        <v>0.4375</v>
      </c>
      <c r="AM285">
        <v>0.21576500900000001</v>
      </c>
      <c r="AN285">
        <v>131.00344999999999</v>
      </c>
      <c r="AO285">
        <v>5294.03</v>
      </c>
    </row>
    <row r="286" spans="1:41">
      <c r="A286">
        <v>2046</v>
      </c>
      <c r="B286" s="6">
        <v>11.404238945454548</v>
      </c>
      <c r="C286">
        <v>0.82757172800000001</v>
      </c>
      <c r="D286">
        <v>367.4188618</v>
      </c>
      <c r="E286">
        <v>8.0207024170000008</v>
      </c>
      <c r="F286">
        <v>29.335608050000001</v>
      </c>
      <c r="G286">
        <v>29335.608049999999</v>
      </c>
      <c r="H286">
        <v>757.45915109999999</v>
      </c>
      <c r="I286">
        <v>201.840485</v>
      </c>
      <c r="J286">
        <v>36.926558849999999</v>
      </c>
      <c r="K286">
        <v>6.7091402379999998</v>
      </c>
      <c r="L286">
        <v>28.006017369999999</v>
      </c>
      <c r="M286">
        <v>62.403864740000003</v>
      </c>
      <c r="N286">
        <v>9.7350505999999992</v>
      </c>
      <c r="O286">
        <v>1.40608</v>
      </c>
      <c r="P286">
        <v>0.17891226399999999</v>
      </c>
      <c r="Q286">
        <v>0.17396</v>
      </c>
      <c r="R286" s="1">
        <v>0.46300000000000002</v>
      </c>
      <c r="S286">
        <v>0.412011976</v>
      </c>
      <c r="T286">
        <v>200.49969999999999</v>
      </c>
      <c r="U286">
        <v>147.29452000000001</v>
      </c>
      <c r="V286">
        <v>75.355080000000001</v>
      </c>
      <c r="W286" s="1">
        <v>3.86</v>
      </c>
      <c r="X286">
        <v>25.696888399999999</v>
      </c>
      <c r="Y286">
        <v>2.7048800000000002</v>
      </c>
      <c r="Z286">
        <v>11.686540000000001</v>
      </c>
      <c r="AA286">
        <v>8.5559999999999997E-2</v>
      </c>
      <c r="AB286">
        <v>1.068E-2</v>
      </c>
      <c r="AC286">
        <v>4.3061878999999997E-2</v>
      </c>
      <c r="AD286">
        <v>0.53162687200000003</v>
      </c>
      <c r="AE286">
        <v>7.3209200000000001</v>
      </c>
      <c r="AF286">
        <v>0</v>
      </c>
      <c r="AG286">
        <v>9.2454957400000009</v>
      </c>
      <c r="AH286">
        <v>23.604073199999998</v>
      </c>
      <c r="AI286">
        <v>2.0465089000000001</v>
      </c>
      <c r="AJ286">
        <v>0.93198717600000003</v>
      </c>
      <c r="AK286">
        <v>0</v>
      </c>
      <c r="AL286">
        <v>0.42114000000000001</v>
      </c>
      <c r="AM286">
        <v>0.210036007</v>
      </c>
      <c r="AN286">
        <v>130.8228</v>
      </c>
      <c r="AO286">
        <v>5286.9294799999998</v>
      </c>
    </row>
    <row r="287" spans="1:41">
      <c r="A287">
        <v>2047</v>
      </c>
      <c r="B287" s="6">
        <v>11.427039163636366</v>
      </c>
      <c r="C287">
        <v>0.81725598799999999</v>
      </c>
      <c r="D287">
        <v>364.85588100000001</v>
      </c>
      <c r="E287">
        <v>8.0183583780000003</v>
      </c>
      <c r="F287">
        <v>28.674466930000001</v>
      </c>
      <c r="G287">
        <v>28674.466929999999</v>
      </c>
      <c r="H287">
        <v>750.91167970000004</v>
      </c>
      <c r="I287">
        <v>200.66860990000001</v>
      </c>
      <c r="J287">
        <v>36.582452529999998</v>
      </c>
      <c r="K287">
        <v>6.6150001009999997</v>
      </c>
      <c r="L287">
        <v>27.721231270000001</v>
      </c>
      <c r="M287">
        <v>62.456394959999997</v>
      </c>
      <c r="N287">
        <v>9.6666912000000007</v>
      </c>
      <c r="O287">
        <v>1.39621</v>
      </c>
      <c r="P287">
        <v>0.18235373399999999</v>
      </c>
      <c r="Q287">
        <v>0.15751999999999999</v>
      </c>
      <c r="R287" s="1">
        <v>0.42</v>
      </c>
      <c r="S287">
        <v>0.39852875199999999</v>
      </c>
      <c r="T287">
        <v>197.96358000000001</v>
      </c>
      <c r="U287">
        <v>144.40558999999999</v>
      </c>
      <c r="V287">
        <v>74.553060000000002</v>
      </c>
      <c r="W287" s="1">
        <v>3.78</v>
      </c>
      <c r="X287">
        <v>25.501533800000001</v>
      </c>
      <c r="Y287">
        <v>2.65211</v>
      </c>
      <c r="Z287">
        <v>11.16743</v>
      </c>
      <c r="AA287">
        <v>7.1370000000000003E-2</v>
      </c>
      <c r="AB287">
        <v>9.11E-3</v>
      </c>
      <c r="AC287">
        <v>3.7729554999999998E-2</v>
      </c>
      <c r="AD287">
        <v>0.51116074899999997</v>
      </c>
      <c r="AE287">
        <v>6.8538399999999999</v>
      </c>
      <c r="AF287">
        <v>0</v>
      </c>
      <c r="AG287">
        <v>7.4049500300000002</v>
      </c>
      <c r="AH287">
        <v>22.243661400000001</v>
      </c>
      <c r="AI287">
        <v>1.7875701500000001</v>
      </c>
      <c r="AJ287">
        <v>0.88369017299999997</v>
      </c>
      <c r="AK287">
        <v>0</v>
      </c>
      <c r="AL287">
        <v>0.40477999999999997</v>
      </c>
      <c r="AM287">
        <v>0.20441900800000001</v>
      </c>
      <c r="AN287">
        <v>130.64214999999999</v>
      </c>
      <c r="AO287">
        <v>5279.8289599999998</v>
      </c>
    </row>
    <row r="288" spans="1:41">
      <c r="A288">
        <v>2048</v>
      </c>
      <c r="B288" s="6">
        <v>11.449839381818185</v>
      </c>
      <c r="C288">
        <v>0.80694024799999997</v>
      </c>
      <c r="D288">
        <v>362.29290029999999</v>
      </c>
      <c r="E288">
        <v>8.0160143389999998</v>
      </c>
      <c r="F288">
        <v>28.013325819999999</v>
      </c>
      <c r="G288">
        <v>28013.325819999998</v>
      </c>
      <c r="H288">
        <v>744.36420829999997</v>
      </c>
      <c r="I288">
        <v>199.49673469999999</v>
      </c>
      <c r="J288">
        <v>36.238346210000003</v>
      </c>
      <c r="K288">
        <v>6.5208599639999996</v>
      </c>
      <c r="L288">
        <v>27.43644518</v>
      </c>
      <c r="M288">
        <v>62.508925169999998</v>
      </c>
      <c r="N288">
        <v>9.5983318000000004</v>
      </c>
      <c r="O288">
        <v>1.3863399999999999</v>
      </c>
      <c r="P288">
        <v>0.18553966</v>
      </c>
      <c r="Q288">
        <v>0.14108000000000001</v>
      </c>
      <c r="R288" s="1">
        <v>0.376</v>
      </c>
      <c r="S288">
        <v>0.38504552800000003</v>
      </c>
      <c r="T288">
        <v>195.42746</v>
      </c>
      <c r="U288">
        <v>141.51666</v>
      </c>
      <c r="V288">
        <v>73.751040000000003</v>
      </c>
      <c r="W288" s="1">
        <v>3.7</v>
      </c>
      <c r="X288">
        <v>25.306179199999999</v>
      </c>
      <c r="Y288">
        <v>2.5993400000000002</v>
      </c>
      <c r="Z288">
        <v>10.64832</v>
      </c>
      <c r="AA288">
        <v>5.7180000000000002E-2</v>
      </c>
      <c r="AB288">
        <v>7.5399999999999998E-3</v>
      </c>
      <c r="AC288">
        <v>3.2397229999999999E-2</v>
      </c>
      <c r="AD288">
        <v>0.49069462600000002</v>
      </c>
      <c r="AE288">
        <v>6.3867599999999998</v>
      </c>
      <c r="AF288">
        <v>0</v>
      </c>
      <c r="AG288">
        <v>5.5644043200000004</v>
      </c>
      <c r="AH288">
        <v>20.883249599999999</v>
      </c>
      <c r="AI288">
        <v>1.5286314000000001</v>
      </c>
      <c r="AJ288">
        <v>0.83762415700000004</v>
      </c>
      <c r="AK288">
        <v>0</v>
      </c>
      <c r="AL288">
        <v>0.38841999999999999</v>
      </c>
      <c r="AM288">
        <v>0.198914006</v>
      </c>
      <c r="AN288">
        <v>130.4615</v>
      </c>
      <c r="AO288">
        <v>5272.7284399999999</v>
      </c>
    </row>
    <row r="289" spans="1:41">
      <c r="A289">
        <v>2049</v>
      </c>
      <c r="B289" s="6">
        <v>11.472639600000003</v>
      </c>
      <c r="C289">
        <v>0.79662450900000004</v>
      </c>
      <c r="D289">
        <v>359.72991949999999</v>
      </c>
      <c r="E289">
        <v>8.0136702999999994</v>
      </c>
      <c r="F289">
        <v>27.352184699999999</v>
      </c>
      <c r="G289">
        <v>27352.184700000002</v>
      </c>
      <c r="H289">
        <v>737.81673690000002</v>
      </c>
      <c r="I289">
        <v>198.3248596</v>
      </c>
      <c r="J289">
        <v>35.894239890000001</v>
      </c>
      <c r="K289">
        <v>6.4267198270000003</v>
      </c>
      <c r="L289">
        <v>27.151659080000002</v>
      </c>
      <c r="M289">
        <v>62.561455389999999</v>
      </c>
      <c r="N289">
        <v>9.5299724000000001</v>
      </c>
      <c r="O289">
        <v>1.3764700000000001</v>
      </c>
      <c r="P289">
        <v>0.188487711</v>
      </c>
      <c r="Q289">
        <v>0.12464</v>
      </c>
      <c r="R289" s="1">
        <v>0.33200000000000002</v>
      </c>
      <c r="S289">
        <v>0.37156230400000001</v>
      </c>
      <c r="T289">
        <v>192.89134000000001</v>
      </c>
      <c r="U289">
        <v>138.62773000000001</v>
      </c>
      <c r="V289">
        <v>72.949020000000004</v>
      </c>
      <c r="W289" s="1">
        <v>3.61</v>
      </c>
      <c r="X289">
        <v>25.110824600000001</v>
      </c>
      <c r="Y289">
        <v>2.54657</v>
      </c>
      <c r="Z289">
        <v>10.12921</v>
      </c>
      <c r="AA289">
        <v>4.299E-2</v>
      </c>
      <c r="AB289">
        <v>5.9699999999999996E-3</v>
      </c>
      <c r="AC289">
        <v>2.7064906E-2</v>
      </c>
      <c r="AD289">
        <v>0.47022850300000002</v>
      </c>
      <c r="AE289">
        <v>5.9196799999999996</v>
      </c>
      <c r="AF289">
        <v>0</v>
      </c>
      <c r="AG289">
        <v>3.7238586100000002</v>
      </c>
      <c r="AH289">
        <v>19.522837800000001</v>
      </c>
      <c r="AI289">
        <v>1.2696926500000001</v>
      </c>
      <c r="AJ289">
        <v>0.79371114600000003</v>
      </c>
      <c r="AK289">
        <v>0</v>
      </c>
      <c r="AL289">
        <v>0.37206</v>
      </c>
      <c r="AM289">
        <v>0.19352000699999999</v>
      </c>
      <c r="AN289">
        <v>130.28084999999999</v>
      </c>
      <c r="AO289">
        <v>5265.6279199999999</v>
      </c>
    </row>
    <row r="290" spans="1:41">
      <c r="A290">
        <v>2050</v>
      </c>
      <c r="B290" s="6">
        <v>11.49543981818182</v>
      </c>
      <c r="C290">
        <v>0.78630876900000002</v>
      </c>
      <c r="D290">
        <v>357.16693880000003</v>
      </c>
      <c r="E290">
        <v>8.0113262610000007</v>
      </c>
      <c r="F290">
        <v>26.691043579999999</v>
      </c>
      <c r="G290">
        <v>26691.043580000001</v>
      </c>
      <c r="H290">
        <v>731.26926549999996</v>
      </c>
      <c r="I290">
        <v>197.1529845</v>
      </c>
      <c r="J290">
        <v>35.55013357</v>
      </c>
      <c r="K290">
        <v>6.3325796910000003</v>
      </c>
      <c r="L290">
        <v>26.86687298</v>
      </c>
      <c r="M290">
        <v>62.613985599999999</v>
      </c>
      <c r="N290">
        <v>9.4616129999999998</v>
      </c>
      <c r="O290">
        <v>1.3666</v>
      </c>
      <c r="P290">
        <v>0.19121532399999999</v>
      </c>
      <c r="Q290">
        <v>0.1082</v>
      </c>
      <c r="R290" s="1">
        <v>0.28799999999999998</v>
      </c>
      <c r="S290">
        <v>0.35807907999999999</v>
      </c>
      <c r="T290">
        <v>190.35522</v>
      </c>
      <c r="U290">
        <v>135.7388</v>
      </c>
      <c r="V290">
        <v>72.147000000000006</v>
      </c>
      <c r="W290" s="1">
        <v>3.53</v>
      </c>
      <c r="X290">
        <v>24.915469999999999</v>
      </c>
      <c r="Y290">
        <v>2.4937999999999998</v>
      </c>
      <c r="Z290">
        <v>9.6100999999999992</v>
      </c>
      <c r="AA290">
        <v>2.8799999999999999E-2</v>
      </c>
      <c r="AB290">
        <v>4.4000000000000003E-3</v>
      </c>
      <c r="AC290">
        <v>2.1732582E-2</v>
      </c>
      <c r="AD290">
        <v>0.44976238000000002</v>
      </c>
      <c r="AE290">
        <v>5.4526000000000003</v>
      </c>
      <c r="AF290">
        <v>0</v>
      </c>
      <c r="AG290">
        <v>1.8833129</v>
      </c>
      <c r="AH290">
        <v>18.162426</v>
      </c>
      <c r="AI290">
        <v>1.0107539000000001</v>
      </c>
      <c r="AJ290">
        <v>0.75187215200000002</v>
      </c>
      <c r="AK290">
        <v>0</v>
      </c>
      <c r="AL290">
        <v>0.35570000000000002</v>
      </c>
      <c r="AM290">
        <v>0.18823800600000001</v>
      </c>
      <c r="AN290">
        <v>130.1002</v>
      </c>
      <c r="AO290">
        <v>5258.5273999999999</v>
      </c>
    </row>
    <row r="291" spans="1:41">
      <c r="A291">
        <v>2051</v>
      </c>
      <c r="B291" s="6">
        <v>11.464025072727274</v>
      </c>
      <c r="C291">
        <v>0.76674034300000005</v>
      </c>
      <c r="D291">
        <v>354.38238849999999</v>
      </c>
      <c r="E291">
        <v>7.9878802640000002</v>
      </c>
      <c r="F291">
        <v>26.325615339999999</v>
      </c>
      <c r="G291">
        <v>26325.61534</v>
      </c>
      <c r="H291">
        <v>723.51981509999996</v>
      </c>
      <c r="I291">
        <v>195.3983815</v>
      </c>
      <c r="J291">
        <v>35.245012889999998</v>
      </c>
      <c r="K291">
        <v>6.2529627589999999</v>
      </c>
      <c r="L291">
        <v>26.589125030000002</v>
      </c>
      <c r="M291">
        <v>62.542615329999997</v>
      </c>
      <c r="N291">
        <v>9.2740847199999994</v>
      </c>
      <c r="O291">
        <v>1.33951</v>
      </c>
      <c r="P291">
        <v>0.19479035</v>
      </c>
      <c r="Q291">
        <v>0.10313</v>
      </c>
      <c r="R291" s="1">
        <v>0.27500000000000002</v>
      </c>
      <c r="S291">
        <v>0.355389803</v>
      </c>
      <c r="T291">
        <v>191.742661</v>
      </c>
      <c r="U291">
        <v>136.03359</v>
      </c>
      <c r="V291">
        <v>72.717449999999999</v>
      </c>
      <c r="W291" s="1">
        <v>3.51</v>
      </c>
      <c r="X291">
        <v>25.2083184</v>
      </c>
      <c r="Y291">
        <v>2.4641700000000002</v>
      </c>
      <c r="Z291">
        <v>9.2730499999999996</v>
      </c>
      <c r="AA291">
        <v>2.6409999999999999E-2</v>
      </c>
      <c r="AB291">
        <v>4.0600000000000002E-3</v>
      </c>
      <c r="AC291">
        <v>2.0186656000000001E-2</v>
      </c>
      <c r="AD291">
        <v>0.435696317</v>
      </c>
      <c r="AE291">
        <v>5.2010300000000003</v>
      </c>
      <c r="AF291">
        <v>0</v>
      </c>
      <c r="AG291">
        <v>1.712466056</v>
      </c>
      <c r="AH291">
        <v>17.384609399999999</v>
      </c>
      <c r="AI291">
        <v>0.93805614299999995</v>
      </c>
      <c r="AJ291">
        <v>0.712030143</v>
      </c>
      <c r="AK291">
        <v>0</v>
      </c>
      <c r="AL291">
        <v>0.34449000000000002</v>
      </c>
      <c r="AM291">
        <v>0.18306900700000001</v>
      </c>
      <c r="AN291">
        <v>129.60437999999999</v>
      </c>
      <c r="AO291">
        <v>5239.0487400000002</v>
      </c>
    </row>
    <row r="292" spans="1:41">
      <c r="A292">
        <v>2052</v>
      </c>
      <c r="B292" s="6">
        <v>11.432610327272728</v>
      </c>
      <c r="C292">
        <v>0.74717191699999996</v>
      </c>
      <c r="D292">
        <v>351.59783829999998</v>
      </c>
      <c r="E292">
        <v>7.9644342659999996</v>
      </c>
      <c r="F292">
        <v>25.960187090000002</v>
      </c>
      <c r="G292">
        <v>25960.187089999999</v>
      </c>
      <c r="H292">
        <v>715.77036469999996</v>
      </c>
      <c r="I292">
        <v>193.6437784</v>
      </c>
      <c r="J292">
        <v>34.939892209999996</v>
      </c>
      <c r="K292">
        <v>6.1733458280000004</v>
      </c>
      <c r="L292">
        <v>26.311377069999999</v>
      </c>
      <c r="M292">
        <v>62.471245060000001</v>
      </c>
      <c r="N292">
        <v>9.0865564400000007</v>
      </c>
      <c r="O292">
        <v>1.3124199999999999</v>
      </c>
      <c r="P292">
        <v>0.19819135800000001</v>
      </c>
      <c r="Q292">
        <v>9.8059999999999994E-2</v>
      </c>
      <c r="R292" s="1">
        <v>0.26100000000000001</v>
      </c>
      <c r="S292">
        <v>0.35270052600000001</v>
      </c>
      <c r="T292">
        <v>193.13010199999999</v>
      </c>
      <c r="U292">
        <v>136.32838000000001</v>
      </c>
      <c r="V292">
        <v>73.287899999999993</v>
      </c>
      <c r="W292" s="1">
        <v>3.49</v>
      </c>
      <c r="X292">
        <v>25.5011668</v>
      </c>
      <c r="Y292">
        <v>2.4345400000000001</v>
      </c>
      <c r="Z292">
        <v>8.9359999999999999</v>
      </c>
      <c r="AA292">
        <v>2.402E-2</v>
      </c>
      <c r="AB292">
        <v>3.7200000000000002E-3</v>
      </c>
      <c r="AC292">
        <v>1.8640730000000001E-2</v>
      </c>
      <c r="AD292">
        <v>0.42163025399999998</v>
      </c>
      <c r="AE292">
        <v>4.9494600000000002</v>
      </c>
      <c r="AF292">
        <v>0</v>
      </c>
      <c r="AG292">
        <v>1.5416192120000001</v>
      </c>
      <c r="AH292">
        <v>16.606792800000001</v>
      </c>
      <c r="AI292">
        <v>0.86535838600000003</v>
      </c>
      <c r="AJ292">
        <v>0.67411112799999995</v>
      </c>
      <c r="AK292">
        <v>0</v>
      </c>
      <c r="AL292">
        <v>0.33328000000000002</v>
      </c>
      <c r="AM292">
        <v>0.178011004</v>
      </c>
      <c r="AN292">
        <v>129.10856000000001</v>
      </c>
      <c r="AO292">
        <v>5219.5700800000004</v>
      </c>
    </row>
    <row r="293" spans="1:41">
      <c r="A293">
        <v>2053</v>
      </c>
      <c r="B293" s="6">
        <v>11.401195581818182</v>
      </c>
      <c r="C293">
        <v>0.72760349199999996</v>
      </c>
      <c r="D293">
        <v>348.81328810000002</v>
      </c>
      <c r="E293">
        <v>7.940988269</v>
      </c>
      <c r="F293">
        <v>25.594758840000001</v>
      </c>
      <c r="G293">
        <v>25594.758839999999</v>
      </c>
      <c r="H293">
        <v>708.02091429999996</v>
      </c>
      <c r="I293">
        <v>191.88917530000001</v>
      </c>
      <c r="J293">
        <v>34.634771530000002</v>
      </c>
      <c r="K293">
        <v>6.0937288970000001</v>
      </c>
      <c r="L293">
        <v>26.03362911</v>
      </c>
      <c r="M293">
        <v>62.399874779999998</v>
      </c>
      <c r="N293">
        <v>8.8990281600000003</v>
      </c>
      <c r="O293">
        <v>1.2853300000000001</v>
      </c>
      <c r="P293">
        <v>0.20143072200000001</v>
      </c>
      <c r="Q293">
        <v>9.2990000000000003E-2</v>
      </c>
      <c r="R293" s="1">
        <v>0.248</v>
      </c>
      <c r="S293">
        <v>0.35001124900000002</v>
      </c>
      <c r="T293">
        <v>194.51754299999999</v>
      </c>
      <c r="U293">
        <v>136.62316999999999</v>
      </c>
      <c r="V293">
        <v>73.858350000000002</v>
      </c>
      <c r="W293" s="1">
        <v>3.47</v>
      </c>
      <c r="X293">
        <v>25.7940152</v>
      </c>
      <c r="Y293">
        <v>2.4049100000000001</v>
      </c>
      <c r="Z293">
        <v>8.5989500000000003</v>
      </c>
      <c r="AA293">
        <v>2.163E-2</v>
      </c>
      <c r="AB293">
        <v>3.3800000000000002E-3</v>
      </c>
      <c r="AC293">
        <v>1.7094804000000002E-2</v>
      </c>
      <c r="AD293">
        <v>0.40756419100000002</v>
      </c>
      <c r="AE293">
        <v>4.6978900000000001</v>
      </c>
      <c r="AF293">
        <v>0</v>
      </c>
      <c r="AG293">
        <v>1.3707723679999999</v>
      </c>
      <c r="AH293">
        <v>15.8289762</v>
      </c>
      <c r="AI293">
        <v>0.79266062900000001</v>
      </c>
      <c r="AJ293">
        <v>0.63803712499999998</v>
      </c>
      <c r="AK293">
        <v>0</v>
      </c>
      <c r="AL293">
        <v>0.32207000000000002</v>
      </c>
      <c r="AM293">
        <v>0.17306300399999999</v>
      </c>
      <c r="AN293">
        <v>128.61274</v>
      </c>
      <c r="AO293">
        <v>5200.0914199999997</v>
      </c>
    </row>
    <row r="294" spans="1:41">
      <c r="A294">
        <v>2054</v>
      </c>
      <c r="B294" s="6">
        <v>11.369780836363637</v>
      </c>
      <c r="C294">
        <v>0.70803506599999999</v>
      </c>
      <c r="D294">
        <v>346.02873779999999</v>
      </c>
      <c r="E294">
        <v>7.9175422710000003</v>
      </c>
      <c r="F294">
        <v>25.22933059</v>
      </c>
      <c r="G294">
        <v>25229.330590000001</v>
      </c>
      <c r="H294">
        <v>700.27146389999996</v>
      </c>
      <c r="I294">
        <v>190.1345723</v>
      </c>
      <c r="J294">
        <v>34.32965085</v>
      </c>
      <c r="K294">
        <v>6.0141119649999997</v>
      </c>
      <c r="L294">
        <v>25.75588115</v>
      </c>
      <c r="M294">
        <v>62.328504510000002</v>
      </c>
      <c r="N294">
        <v>8.7114998799999999</v>
      </c>
      <c r="O294">
        <v>1.25824</v>
      </c>
      <c r="P294">
        <v>0.204519268</v>
      </c>
      <c r="Q294">
        <v>8.7919999999999998E-2</v>
      </c>
      <c r="R294" s="1">
        <v>0.23400000000000001</v>
      </c>
      <c r="S294">
        <v>0.34732197199999998</v>
      </c>
      <c r="T294">
        <v>195.90498400000001</v>
      </c>
      <c r="U294">
        <v>136.91795999999999</v>
      </c>
      <c r="V294">
        <v>74.428799999999995</v>
      </c>
      <c r="W294" s="1">
        <v>3.44</v>
      </c>
      <c r="X294">
        <v>26.086863600000001</v>
      </c>
      <c r="Y294">
        <v>2.3752800000000001</v>
      </c>
      <c r="Z294">
        <v>8.2619000000000007</v>
      </c>
      <c r="AA294">
        <v>1.924E-2</v>
      </c>
      <c r="AB294">
        <v>3.0400000000000002E-3</v>
      </c>
      <c r="AC294">
        <v>1.5548878E-2</v>
      </c>
      <c r="AD294">
        <v>0.393498128</v>
      </c>
      <c r="AE294">
        <v>4.4463200000000001</v>
      </c>
      <c r="AF294">
        <v>0</v>
      </c>
      <c r="AG294">
        <v>1.199925524</v>
      </c>
      <c r="AH294">
        <v>15.0511596</v>
      </c>
      <c r="AI294">
        <v>0.71996287199999998</v>
      </c>
      <c r="AJ294">
        <v>0.60373611699999996</v>
      </c>
      <c r="AK294">
        <v>0</v>
      </c>
      <c r="AL294">
        <v>0.31086000000000003</v>
      </c>
      <c r="AM294">
        <v>0.16822500500000001</v>
      </c>
      <c r="AN294">
        <v>128.11691999999999</v>
      </c>
      <c r="AO294">
        <v>5180.61276</v>
      </c>
    </row>
    <row r="295" spans="1:41">
      <c r="A295">
        <v>2055</v>
      </c>
      <c r="B295" s="6">
        <v>11.338366090909091</v>
      </c>
      <c r="C295">
        <v>0.68846664000000002</v>
      </c>
      <c r="D295">
        <v>343.24418759999998</v>
      </c>
      <c r="E295">
        <v>7.8940962739999998</v>
      </c>
      <c r="F295">
        <v>24.863902339999999</v>
      </c>
      <c r="G295">
        <v>24863.902340000001</v>
      </c>
      <c r="H295">
        <v>692.52201349999996</v>
      </c>
      <c r="I295">
        <v>188.37996920000001</v>
      </c>
      <c r="J295">
        <v>34.024530169999998</v>
      </c>
      <c r="K295">
        <v>5.9344950340000002</v>
      </c>
      <c r="L295">
        <v>25.478133199999998</v>
      </c>
      <c r="M295">
        <v>62.257134229999998</v>
      </c>
      <c r="N295">
        <v>8.5239715999999994</v>
      </c>
      <c r="O295">
        <v>1.23115</v>
      </c>
      <c r="P295">
        <v>0.20746988399999999</v>
      </c>
      <c r="Q295">
        <v>8.2849999999999993E-2</v>
      </c>
      <c r="R295" s="1">
        <v>0.221</v>
      </c>
      <c r="S295">
        <v>0.34463269499999999</v>
      </c>
      <c r="T295">
        <v>197.29242500000001</v>
      </c>
      <c r="U295">
        <v>137.21275</v>
      </c>
      <c r="V295">
        <v>74.999250000000004</v>
      </c>
      <c r="W295" s="1">
        <v>3.42</v>
      </c>
      <c r="X295">
        <v>26.379712000000001</v>
      </c>
      <c r="Y295">
        <v>2.34565</v>
      </c>
      <c r="Z295">
        <v>7.9248500000000002</v>
      </c>
      <c r="AA295">
        <v>1.685E-2</v>
      </c>
      <c r="AB295">
        <v>2.7000000000000001E-3</v>
      </c>
      <c r="AC295">
        <v>1.4002952000000001E-2</v>
      </c>
      <c r="AD295">
        <v>0.37943206499999999</v>
      </c>
      <c r="AE295">
        <v>4.19475</v>
      </c>
      <c r="AF295">
        <v>0</v>
      </c>
      <c r="AG295">
        <v>1.02907868</v>
      </c>
      <c r="AH295">
        <v>14.273343000000001</v>
      </c>
      <c r="AI295">
        <v>0.64726511499999995</v>
      </c>
      <c r="AJ295">
        <v>0.57113410499999995</v>
      </c>
      <c r="AK295">
        <v>0</v>
      </c>
      <c r="AL295">
        <v>0.29965000000000003</v>
      </c>
      <c r="AM295">
        <v>0.163497003</v>
      </c>
      <c r="AN295">
        <v>127.6211</v>
      </c>
      <c r="AO295">
        <v>5161.1341000000002</v>
      </c>
    </row>
    <row r="296" spans="1:41">
      <c r="A296">
        <v>2056</v>
      </c>
      <c r="B296" s="6">
        <v>11.306951345454545</v>
      </c>
      <c r="C296">
        <v>0.66889821500000002</v>
      </c>
      <c r="D296">
        <v>340.4596373</v>
      </c>
      <c r="E296">
        <v>7.8706502760000001</v>
      </c>
      <c r="F296">
        <v>24.498474099999999</v>
      </c>
      <c r="G296">
        <v>24498.474099999999</v>
      </c>
      <c r="H296">
        <v>684.77256320000004</v>
      </c>
      <c r="I296">
        <v>186.62536610000001</v>
      </c>
      <c r="J296">
        <v>33.719409489999997</v>
      </c>
      <c r="K296">
        <v>5.8548781029999999</v>
      </c>
      <c r="L296">
        <v>25.200385239999999</v>
      </c>
      <c r="M296">
        <v>62.185763960000003</v>
      </c>
      <c r="N296">
        <v>8.3364433200000008</v>
      </c>
      <c r="O296">
        <v>1.2040599999999999</v>
      </c>
      <c r="P296">
        <v>0.210292012</v>
      </c>
      <c r="Q296">
        <v>7.7780000000000002E-2</v>
      </c>
      <c r="R296" s="1">
        <v>0.20699999999999999</v>
      </c>
      <c r="S296">
        <v>0.341943418</v>
      </c>
      <c r="T296">
        <v>198.679866</v>
      </c>
      <c r="U296">
        <v>137.50754000000001</v>
      </c>
      <c r="V296">
        <v>75.569699999999997</v>
      </c>
      <c r="W296" s="1">
        <v>3.4</v>
      </c>
      <c r="X296">
        <v>26.672560399999998</v>
      </c>
      <c r="Y296">
        <v>2.31602</v>
      </c>
      <c r="Z296">
        <v>7.5877999999999997</v>
      </c>
      <c r="AA296">
        <v>1.4460000000000001E-2</v>
      </c>
      <c r="AB296">
        <v>2.3600000000000001E-3</v>
      </c>
      <c r="AC296">
        <v>1.2457026E-2</v>
      </c>
      <c r="AD296">
        <v>0.36536600200000002</v>
      </c>
      <c r="AE296">
        <v>3.9431799999999999</v>
      </c>
      <c r="AF296">
        <v>0</v>
      </c>
      <c r="AG296">
        <v>0.85823183599999997</v>
      </c>
      <c r="AH296">
        <v>13.495526399999999</v>
      </c>
      <c r="AI296">
        <v>0.57456735800000003</v>
      </c>
      <c r="AJ296">
        <v>0.54016109800000001</v>
      </c>
      <c r="AK296">
        <v>0</v>
      </c>
      <c r="AL296">
        <v>0.28843999999999997</v>
      </c>
      <c r="AM296">
        <v>0.15887600399999999</v>
      </c>
      <c r="AN296">
        <v>127.12528</v>
      </c>
      <c r="AO296">
        <v>5141.6554400000005</v>
      </c>
    </row>
    <row r="297" spans="1:41">
      <c r="A297">
        <v>2057</v>
      </c>
      <c r="B297" s="6">
        <v>11.275536599999999</v>
      </c>
      <c r="C297">
        <v>0.64932978900000005</v>
      </c>
      <c r="D297">
        <v>337.67508709999998</v>
      </c>
      <c r="E297">
        <v>7.8472042789999996</v>
      </c>
      <c r="F297">
        <v>24.133045849999998</v>
      </c>
      <c r="G297">
        <v>24133.045849999999</v>
      </c>
      <c r="H297">
        <v>677.02311280000004</v>
      </c>
      <c r="I297">
        <v>184.8707631</v>
      </c>
      <c r="J297">
        <v>33.414288810000002</v>
      </c>
      <c r="K297">
        <v>5.7752611710000004</v>
      </c>
      <c r="L297">
        <v>24.92263728</v>
      </c>
      <c r="M297">
        <v>62.11439369</v>
      </c>
      <c r="N297">
        <v>8.1489150400000003</v>
      </c>
      <c r="O297">
        <v>1.1769700000000001</v>
      </c>
      <c r="P297">
        <v>0.212996876</v>
      </c>
      <c r="Q297">
        <v>7.2709999999999997E-2</v>
      </c>
      <c r="R297" s="1">
        <v>0.19400000000000001</v>
      </c>
      <c r="S297">
        <v>0.33925414100000001</v>
      </c>
      <c r="T297">
        <v>200.067307</v>
      </c>
      <c r="U297">
        <v>137.80233000000001</v>
      </c>
      <c r="V297">
        <v>76.140150000000006</v>
      </c>
      <c r="W297" s="1">
        <v>3.38</v>
      </c>
      <c r="X297">
        <v>26.965408799999999</v>
      </c>
      <c r="Y297">
        <v>2.2863899999999999</v>
      </c>
      <c r="Z297">
        <v>7.25075</v>
      </c>
      <c r="AA297">
        <v>1.2070000000000001E-2</v>
      </c>
      <c r="AB297">
        <v>2.0200000000000001E-3</v>
      </c>
      <c r="AC297">
        <v>1.09111E-2</v>
      </c>
      <c r="AD297">
        <v>0.35129993900000001</v>
      </c>
      <c r="AE297">
        <v>3.6916099999999998</v>
      </c>
      <c r="AF297">
        <v>0</v>
      </c>
      <c r="AG297">
        <v>0.68738499200000003</v>
      </c>
      <c r="AH297">
        <v>12.7177098</v>
      </c>
      <c r="AI297">
        <v>0.501869601</v>
      </c>
      <c r="AJ297">
        <v>0.51074709699999998</v>
      </c>
      <c r="AK297">
        <v>0</v>
      </c>
      <c r="AL297">
        <v>0.27722999999999998</v>
      </c>
      <c r="AM297">
        <v>0.154362005</v>
      </c>
      <c r="AN297">
        <v>126.62945999999999</v>
      </c>
      <c r="AO297">
        <v>5122.1767799999998</v>
      </c>
    </row>
    <row r="298" spans="1:41">
      <c r="A298">
        <v>2058</v>
      </c>
      <c r="B298" s="6">
        <v>11.244121854545455</v>
      </c>
      <c r="C298">
        <v>0.62976136299999996</v>
      </c>
      <c r="D298">
        <v>334.89053689999997</v>
      </c>
      <c r="E298">
        <v>7.8237582809999999</v>
      </c>
      <c r="F298">
        <v>23.767617600000001</v>
      </c>
      <c r="G298">
        <v>23767.617600000001</v>
      </c>
      <c r="H298">
        <v>669.27366240000003</v>
      </c>
      <c r="I298">
        <v>183.11616000000001</v>
      </c>
      <c r="J298">
        <v>33.10916813</v>
      </c>
      <c r="K298">
        <v>5.69564424</v>
      </c>
      <c r="L298">
        <v>24.644889330000002</v>
      </c>
      <c r="M298">
        <v>62.043023410000004</v>
      </c>
      <c r="N298">
        <v>7.9613867599999999</v>
      </c>
      <c r="O298">
        <v>1.14988</v>
      </c>
      <c r="P298">
        <v>0.215591163</v>
      </c>
      <c r="Q298">
        <v>6.7640000000000006E-2</v>
      </c>
      <c r="R298" s="1">
        <v>0.18</v>
      </c>
      <c r="S298">
        <v>0.33656486400000002</v>
      </c>
      <c r="T298">
        <v>201.454748</v>
      </c>
      <c r="U298">
        <v>138.09711999999999</v>
      </c>
      <c r="V298">
        <v>76.710599999999999</v>
      </c>
      <c r="W298" s="1">
        <v>3.35</v>
      </c>
      <c r="X298">
        <v>27.258257199999999</v>
      </c>
      <c r="Y298">
        <v>2.2567599999999999</v>
      </c>
      <c r="Z298">
        <v>6.9137000000000004</v>
      </c>
      <c r="AA298">
        <v>9.6799999999999994E-3</v>
      </c>
      <c r="AB298">
        <v>1.6800000000000001E-3</v>
      </c>
      <c r="AC298">
        <v>9.3651740000000004E-3</v>
      </c>
      <c r="AD298">
        <v>0.33723387599999999</v>
      </c>
      <c r="AE298">
        <v>3.4400400000000002</v>
      </c>
      <c r="AF298">
        <v>0</v>
      </c>
      <c r="AG298">
        <v>0.51653814799999997</v>
      </c>
      <c r="AH298">
        <v>11.9398932</v>
      </c>
      <c r="AI298">
        <v>0.42917184400000002</v>
      </c>
      <c r="AJ298">
        <v>0.48282509499999998</v>
      </c>
      <c r="AK298">
        <v>0</v>
      </c>
      <c r="AL298">
        <v>0.26601999999999998</v>
      </c>
      <c r="AM298">
        <v>0.149954004</v>
      </c>
      <c r="AN298">
        <v>126.13364</v>
      </c>
      <c r="AO298">
        <v>5102.69812</v>
      </c>
    </row>
    <row r="299" spans="1:41">
      <c r="A299">
        <v>2059</v>
      </c>
      <c r="B299" s="6">
        <v>11.212707109090909</v>
      </c>
      <c r="C299">
        <v>0.61019293799999996</v>
      </c>
      <c r="D299">
        <v>332.10598659999999</v>
      </c>
      <c r="E299">
        <v>7.8003122830000002</v>
      </c>
      <c r="F299">
        <v>23.40218935</v>
      </c>
      <c r="G299">
        <v>23402.189350000001</v>
      </c>
      <c r="H299">
        <v>661.52421200000003</v>
      </c>
      <c r="I299">
        <v>181.361557</v>
      </c>
      <c r="J299">
        <v>32.80404746</v>
      </c>
      <c r="K299">
        <v>5.6160273089999997</v>
      </c>
      <c r="L299">
        <v>24.367141369999999</v>
      </c>
      <c r="M299">
        <v>61.971653140000001</v>
      </c>
      <c r="N299">
        <v>7.7738584800000003</v>
      </c>
      <c r="O299">
        <v>1.12279</v>
      </c>
      <c r="P299">
        <v>0.218084957</v>
      </c>
      <c r="Q299">
        <v>6.2570000000000001E-2</v>
      </c>
      <c r="R299" s="1">
        <v>0.16700000000000001</v>
      </c>
      <c r="S299">
        <v>0.33387558699999997</v>
      </c>
      <c r="T299">
        <v>202.84218899999999</v>
      </c>
      <c r="U299">
        <v>138.39191</v>
      </c>
      <c r="V299">
        <v>77.281049999999993</v>
      </c>
      <c r="W299" s="1">
        <v>3.33</v>
      </c>
      <c r="X299">
        <v>27.5511056</v>
      </c>
      <c r="Y299">
        <v>2.2271299999999998</v>
      </c>
      <c r="Z299">
        <v>6.5766499999999999</v>
      </c>
      <c r="AA299">
        <v>7.2899999999999996E-3</v>
      </c>
      <c r="AB299">
        <v>1.34E-3</v>
      </c>
      <c r="AC299">
        <v>7.8192490000000003E-3</v>
      </c>
      <c r="AD299">
        <v>0.32316781300000003</v>
      </c>
      <c r="AE299">
        <v>3.1884700000000001</v>
      </c>
      <c r="AF299">
        <v>0</v>
      </c>
      <c r="AG299">
        <v>0.34569130399999998</v>
      </c>
      <c r="AH299">
        <v>11.162076600000001</v>
      </c>
      <c r="AI299">
        <v>0.356474087</v>
      </c>
      <c r="AJ299">
        <v>0.45632708799999999</v>
      </c>
      <c r="AK299">
        <v>0</v>
      </c>
      <c r="AL299">
        <v>0.25480999999999998</v>
      </c>
      <c r="AM299">
        <v>0.145651003</v>
      </c>
      <c r="AN299">
        <v>125.63782</v>
      </c>
      <c r="AO299">
        <v>5083.2194600000003</v>
      </c>
    </row>
    <row r="300" spans="1:41">
      <c r="A300">
        <v>2060</v>
      </c>
      <c r="B300" s="6">
        <v>11.181292363636363</v>
      </c>
      <c r="C300">
        <v>0.59062451199999999</v>
      </c>
      <c r="D300">
        <v>329.32143639999998</v>
      </c>
      <c r="E300">
        <v>7.7768662859999997</v>
      </c>
      <c r="F300">
        <v>23.0367611</v>
      </c>
      <c r="G300">
        <v>23036.7611</v>
      </c>
      <c r="H300">
        <v>653.77476160000003</v>
      </c>
      <c r="I300">
        <v>179.60695390000001</v>
      </c>
      <c r="J300">
        <v>32.498926779999998</v>
      </c>
      <c r="K300">
        <v>5.5364103770000002</v>
      </c>
      <c r="L300">
        <v>24.08939341</v>
      </c>
      <c r="M300">
        <v>61.900282859999997</v>
      </c>
      <c r="N300">
        <v>7.5863301999999999</v>
      </c>
      <c r="O300">
        <v>1.0956999999999999</v>
      </c>
      <c r="P300">
        <v>0.220484712</v>
      </c>
      <c r="Q300">
        <v>5.7500000000000002E-2</v>
      </c>
      <c r="R300" s="1">
        <v>0.153</v>
      </c>
      <c r="S300">
        <v>0.33118630999999998</v>
      </c>
      <c r="T300">
        <v>204.22962999999999</v>
      </c>
      <c r="U300">
        <v>138.6867</v>
      </c>
      <c r="V300">
        <v>77.851500000000001</v>
      </c>
      <c r="W300" s="1">
        <v>3.31</v>
      </c>
      <c r="X300">
        <v>27.843954</v>
      </c>
      <c r="Y300">
        <v>2.1974999999999998</v>
      </c>
      <c r="Z300">
        <v>6.2396000000000003</v>
      </c>
      <c r="AA300">
        <v>4.8999999999999998E-3</v>
      </c>
      <c r="AB300">
        <v>1E-3</v>
      </c>
      <c r="AC300">
        <v>6.2733229999999999E-3</v>
      </c>
      <c r="AD300">
        <v>0.30910175000000001</v>
      </c>
      <c r="AE300">
        <v>2.9369000000000001</v>
      </c>
      <c r="AF300">
        <v>0</v>
      </c>
      <c r="AG300">
        <v>0.17484446000000001</v>
      </c>
      <c r="AH300">
        <v>10.384259999999999</v>
      </c>
      <c r="AI300">
        <v>0.28377633000000002</v>
      </c>
      <c r="AJ300">
        <v>0.43119008800000003</v>
      </c>
      <c r="AK300">
        <v>0</v>
      </c>
      <c r="AL300">
        <v>0.24360000000000001</v>
      </c>
      <c r="AM300">
        <v>0.14145100199999999</v>
      </c>
      <c r="AN300">
        <v>125.142</v>
      </c>
      <c r="AO300">
        <v>5063.7407999999996</v>
      </c>
    </row>
    <row r="301" spans="1:41">
      <c r="A301">
        <v>2061</v>
      </c>
      <c r="B301" s="6">
        <v>11.067449945454545</v>
      </c>
      <c r="C301">
        <v>0.54523171400000003</v>
      </c>
      <c r="D301">
        <v>328.0531967</v>
      </c>
      <c r="E301">
        <v>7.7340407940000002</v>
      </c>
      <c r="F301">
        <v>22.832079749999998</v>
      </c>
      <c r="G301">
        <v>22832.079750000001</v>
      </c>
      <c r="H301">
        <v>646.15825970000003</v>
      </c>
      <c r="I301">
        <v>177.88246720000001</v>
      </c>
      <c r="J301">
        <v>32.17861877</v>
      </c>
      <c r="K301">
        <v>5.4499053420000001</v>
      </c>
      <c r="L301">
        <v>23.793309969999999</v>
      </c>
      <c r="M301">
        <v>61.710864090000001</v>
      </c>
      <c r="N301">
        <v>7.4556114000000004</v>
      </c>
      <c r="O301">
        <v>1.0768200000000001</v>
      </c>
      <c r="P301">
        <v>0.22378825599999999</v>
      </c>
      <c r="Q301">
        <v>5.466E-2</v>
      </c>
      <c r="R301" s="1">
        <v>0.14599999999999999</v>
      </c>
      <c r="S301">
        <v>0.328902266</v>
      </c>
      <c r="T301">
        <v>204.981368</v>
      </c>
      <c r="U301">
        <v>138.96619999999999</v>
      </c>
      <c r="V301">
        <v>78.273079999999993</v>
      </c>
      <c r="W301" s="1">
        <v>3.28</v>
      </c>
      <c r="X301">
        <v>28.052783099999999</v>
      </c>
      <c r="Y301">
        <v>2.1553399999999998</v>
      </c>
      <c r="Z301">
        <v>6.0207600000000001</v>
      </c>
      <c r="AA301">
        <v>4.4900000000000001E-3</v>
      </c>
      <c r="AB301">
        <v>9.2000000000000003E-4</v>
      </c>
      <c r="AC301">
        <v>5.825228E-3</v>
      </c>
      <c r="AD301">
        <v>0.29943133100000002</v>
      </c>
      <c r="AE301">
        <v>2.80139</v>
      </c>
      <c r="AF301">
        <v>0</v>
      </c>
      <c r="AG301">
        <v>0.15898532900000001</v>
      </c>
      <c r="AH301">
        <v>9.9395583300000006</v>
      </c>
      <c r="AI301">
        <v>0.26336176700000002</v>
      </c>
      <c r="AJ301">
        <v>0.40735308599999998</v>
      </c>
      <c r="AK301">
        <v>0</v>
      </c>
      <c r="AL301">
        <v>0.23591999999999999</v>
      </c>
      <c r="AM301">
        <v>0.137354003</v>
      </c>
      <c r="AN301">
        <v>124.79644999999999</v>
      </c>
      <c r="AO301">
        <v>5050.1629800000001</v>
      </c>
    </row>
    <row r="302" spans="1:41">
      <c r="A302">
        <v>2062</v>
      </c>
      <c r="B302" s="6">
        <v>10.953607527272727</v>
      </c>
      <c r="C302">
        <v>0.49983891699999999</v>
      </c>
      <c r="D302">
        <v>326.78495700000002</v>
      </c>
      <c r="E302">
        <v>7.6912153019999998</v>
      </c>
      <c r="F302">
        <v>22.627398400000001</v>
      </c>
      <c r="G302">
        <v>22627.398399999998</v>
      </c>
      <c r="H302">
        <v>638.54175780000003</v>
      </c>
      <c r="I302">
        <v>176.15798050000001</v>
      </c>
      <c r="J302">
        <v>31.858310769999999</v>
      </c>
      <c r="K302">
        <v>5.363400306</v>
      </c>
      <c r="L302">
        <v>23.497226520000002</v>
      </c>
      <c r="M302">
        <v>61.521445309999997</v>
      </c>
      <c r="N302">
        <v>7.3248926000000001</v>
      </c>
      <c r="O302">
        <v>1.0579400000000001</v>
      </c>
      <c r="P302">
        <v>0.22701914200000001</v>
      </c>
      <c r="Q302">
        <v>5.1819999999999998E-2</v>
      </c>
      <c r="R302" s="1">
        <v>0.13800000000000001</v>
      </c>
      <c r="S302">
        <v>0.32661822200000001</v>
      </c>
      <c r="T302">
        <v>205.73310599999999</v>
      </c>
      <c r="U302">
        <v>139.2457</v>
      </c>
      <c r="V302">
        <v>78.694659999999999</v>
      </c>
      <c r="W302" s="1">
        <v>3.26</v>
      </c>
      <c r="X302">
        <v>28.261612199999998</v>
      </c>
      <c r="Y302">
        <v>2.1131799999999998</v>
      </c>
      <c r="Z302">
        <v>5.80192</v>
      </c>
      <c r="AA302">
        <v>4.0800000000000003E-3</v>
      </c>
      <c r="AB302">
        <v>8.4000000000000003E-4</v>
      </c>
      <c r="AC302">
        <v>5.3771340000000004E-3</v>
      </c>
      <c r="AD302">
        <v>0.28976091199999998</v>
      </c>
      <c r="AE302">
        <v>2.66588</v>
      </c>
      <c r="AF302">
        <v>0</v>
      </c>
      <c r="AG302">
        <v>0.14312619700000001</v>
      </c>
      <c r="AH302">
        <v>9.4948566599999999</v>
      </c>
      <c r="AI302">
        <v>0.242947203</v>
      </c>
      <c r="AJ302">
        <v>0.384758078</v>
      </c>
      <c r="AK302">
        <v>0</v>
      </c>
      <c r="AL302">
        <v>0.22824</v>
      </c>
      <c r="AM302">
        <v>0.133356002</v>
      </c>
      <c r="AN302">
        <v>124.4509</v>
      </c>
      <c r="AO302">
        <v>5036.5851599999996</v>
      </c>
    </row>
    <row r="303" spans="1:41">
      <c r="A303">
        <v>2063</v>
      </c>
      <c r="B303" s="6">
        <v>10.839765109090909</v>
      </c>
      <c r="C303">
        <v>0.45444611899999998</v>
      </c>
      <c r="D303">
        <v>325.5167174</v>
      </c>
      <c r="E303">
        <v>7.6483898100000003</v>
      </c>
      <c r="F303">
        <v>22.422717049999999</v>
      </c>
      <c r="G303">
        <v>22422.717049999999</v>
      </c>
      <c r="H303">
        <v>630.92525590000002</v>
      </c>
      <c r="I303">
        <v>174.43349370000001</v>
      </c>
      <c r="J303">
        <v>31.538002769999999</v>
      </c>
      <c r="K303">
        <v>5.2768952709999999</v>
      </c>
      <c r="L303">
        <v>23.201143080000001</v>
      </c>
      <c r="M303">
        <v>61.33202653</v>
      </c>
      <c r="N303">
        <v>7.1941737999999997</v>
      </c>
      <c r="O303">
        <v>1.0390600000000001</v>
      </c>
      <c r="P303">
        <v>0.230183742</v>
      </c>
      <c r="Q303">
        <v>4.8980000000000003E-2</v>
      </c>
      <c r="R303" s="1">
        <v>0.13</v>
      </c>
      <c r="S303">
        <v>0.32433417799999997</v>
      </c>
      <c r="T303">
        <v>206.48484400000001</v>
      </c>
      <c r="U303">
        <v>139.52520000000001</v>
      </c>
      <c r="V303">
        <v>79.116240000000005</v>
      </c>
      <c r="W303" s="1">
        <v>3.23</v>
      </c>
      <c r="X303">
        <v>28.470441300000001</v>
      </c>
      <c r="Y303">
        <v>2.0710199999999999</v>
      </c>
      <c r="Z303">
        <v>5.5830799999999998</v>
      </c>
      <c r="AA303">
        <v>3.6700000000000001E-3</v>
      </c>
      <c r="AB303">
        <v>7.6000000000000004E-4</v>
      </c>
      <c r="AC303">
        <v>4.9290389999999996E-3</v>
      </c>
      <c r="AD303">
        <v>0.280090493</v>
      </c>
      <c r="AE303">
        <v>2.53037</v>
      </c>
      <c r="AF303">
        <v>0</v>
      </c>
      <c r="AG303">
        <v>0.12726706600000001</v>
      </c>
      <c r="AH303">
        <v>9.0501549899999993</v>
      </c>
      <c r="AI303">
        <v>0.22253264</v>
      </c>
      <c r="AJ303">
        <v>0.36334507399999999</v>
      </c>
      <c r="AK303">
        <v>0</v>
      </c>
      <c r="AL303">
        <v>0.22056000000000001</v>
      </c>
      <c r="AM303">
        <v>0.12945900199999999</v>
      </c>
      <c r="AN303">
        <v>124.10535</v>
      </c>
      <c r="AO303">
        <v>5023.0073400000001</v>
      </c>
    </row>
    <row r="304" spans="1:41">
      <c r="A304">
        <v>2064</v>
      </c>
      <c r="B304" s="6">
        <v>10.725922690909091</v>
      </c>
      <c r="C304">
        <v>0.40905332100000003</v>
      </c>
      <c r="D304">
        <v>324.24847770000002</v>
      </c>
      <c r="E304">
        <v>7.6055643179999999</v>
      </c>
      <c r="F304">
        <v>22.218035700000001</v>
      </c>
      <c r="G304">
        <v>22218.0357</v>
      </c>
      <c r="H304">
        <v>623.30875400000002</v>
      </c>
      <c r="I304">
        <v>172.70900700000001</v>
      </c>
      <c r="J304">
        <v>31.217694760000001</v>
      </c>
      <c r="K304">
        <v>5.1903902349999997</v>
      </c>
      <c r="L304">
        <v>22.90505963</v>
      </c>
      <c r="M304">
        <v>61.142607750000003</v>
      </c>
      <c r="N304">
        <v>7.0634550000000003</v>
      </c>
      <c r="O304">
        <v>1.0201800000000001</v>
      </c>
      <c r="P304">
        <v>0.233283818</v>
      </c>
      <c r="Q304">
        <v>4.614E-2</v>
      </c>
      <c r="R304" s="1">
        <v>0.123</v>
      </c>
      <c r="S304">
        <v>0.32205013399999999</v>
      </c>
      <c r="T304">
        <v>207.236582</v>
      </c>
      <c r="U304">
        <v>139.8047</v>
      </c>
      <c r="V304">
        <v>79.537819999999996</v>
      </c>
      <c r="W304" s="1">
        <v>3.2</v>
      </c>
      <c r="X304">
        <v>28.6792704</v>
      </c>
      <c r="Y304">
        <v>2.0288599999999999</v>
      </c>
      <c r="Z304">
        <v>5.3642399999999997</v>
      </c>
      <c r="AA304">
        <v>3.2599999999999999E-3</v>
      </c>
      <c r="AB304">
        <v>6.8000000000000005E-4</v>
      </c>
      <c r="AC304">
        <v>4.4809450000000001E-3</v>
      </c>
      <c r="AD304">
        <v>0.27042007400000001</v>
      </c>
      <c r="AE304">
        <v>2.39486</v>
      </c>
      <c r="AF304">
        <v>0</v>
      </c>
      <c r="AG304">
        <v>0.111407935</v>
      </c>
      <c r="AH304">
        <v>8.6054533200000005</v>
      </c>
      <c r="AI304">
        <v>0.20211807600000001</v>
      </c>
      <c r="AJ304">
        <v>0.343059065</v>
      </c>
      <c r="AK304">
        <v>0</v>
      </c>
      <c r="AL304">
        <v>0.21288000000000001</v>
      </c>
      <c r="AM304">
        <v>0.12565800199999999</v>
      </c>
      <c r="AN304">
        <v>123.7598</v>
      </c>
      <c r="AO304">
        <v>5009.4295199999997</v>
      </c>
    </row>
    <row r="305" spans="1:41">
      <c r="A305">
        <v>2065</v>
      </c>
      <c r="B305" s="6">
        <v>10.612080272727273</v>
      </c>
      <c r="C305">
        <v>0.36366052399999999</v>
      </c>
      <c r="D305">
        <v>322.98023799999999</v>
      </c>
      <c r="E305">
        <v>7.5627388260000004</v>
      </c>
      <c r="F305">
        <v>22.01335435</v>
      </c>
      <c r="G305">
        <v>22013.354350000001</v>
      </c>
      <c r="H305">
        <v>615.69225219999998</v>
      </c>
      <c r="I305">
        <v>170.98452030000001</v>
      </c>
      <c r="J305">
        <v>30.89738676</v>
      </c>
      <c r="K305">
        <v>5.1038851989999996</v>
      </c>
      <c r="L305">
        <v>22.608976179999999</v>
      </c>
      <c r="M305">
        <v>60.95318898</v>
      </c>
      <c r="N305">
        <v>6.9327361999999999</v>
      </c>
      <c r="O305">
        <v>1.0013000000000001</v>
      </c>
      <c r="P305">
        <v>0.23632445899999999</v>
      </c>
      <c r="Q305">
        <v>4.3299999999999998E-2</v>
      </c>
      <c r="R305" s="1">
        <v>0.115</v>
      </c>
      <c r="S305">
        <v>0.31976609</v>
      </c>
      <c r="T305">
        <v>207.98831999999999</v>
      </c>
      <c r="U305">
        <v>140.08420000000001</v>
      </c>
      <c r="V305">
        <v>79.959400000000002</v>
      </c>
      <c r="W305" s="1">
        <v>3.18</v>
      </c>
      <c r="X305">
        <v>28.888099499999999</v>
      </c>
      <c r="Y305">
        <v>1.9866999999999999</v>
      </c>
      <c r="Z305">
        <v>5.1454000000000004</v>
      </c>
      <c r="AA305">
        <v>2.8500000000000001E-3</v>
      </c>
      <c r="AB305">
        <v>5.9999999999999995E-4</v>
      </c>
      <c r="AC305">
        <v>4.0328500000000001E-3</v>
      </c>
      <c r="AD305">
        <v>0.26074965500000002</v>
      </c>
      <c r="AE305">
        <v>2.25935</v>
      </c>
      <c r="AF305">
        <v>0</v>
      </c>
      <c r="AG305">
        <v>9.5548804000000001E-2</v>
      </c>
      <c r="AH305">
        <v>8.1607516499999999</v>
      </c>
      <c r="AI305">
        <v>0.18170351300000001</v>
      </c>
      <c r="AJ305">
        <v>0.32384606500000002</v>
      </c>
      <c r="AK305">
        <v>0</v>
      </c>
      <c r="AL305">
        <v>0.20519999999999999</v>
      </c>
      <c r="AM305">
        <v>0.12195400300000001</v>
      </c>
      <c r="AN305">
        <v>123.41425</v>
      </c>
      <c r="AO305">
        <v>4995.8517000000002</v>
      </c>
    </row>
    <row r="306" spans="1:41">
      <c r="A306">
        <v>2066</v>
      </c>
      <c r="B306" s="6">
        <v>10.498237854545454</v>
      </c>
      <c r="C306">
        <v>0.31826772599999997</v>
      </c>
      <c r="D306">
        <v>321.71199840000003</v>
      </c>
      <c r="E306">
        <v>7.5199133339999999</v>
      </c>
      <c r="F306">
        <v>21.808672999999999</v>
      </c>
      <c r="G306">
        <v>21808.672999999999</v>
      </c>
      <c r="H306">
        <v>608.07575029999998</v>
      </c>
      <c r="I306">
        <v>169.26003360000001</v>
      </c>
      <c r="J306">
        <v>30.577078759999999</v>
      </c>
      <c r="K306">
        <v>5.0173801640000004</v>
      </c>
      <c r="L306">
        <v>22.312892739999999</v>
      </c>
      <c r="M306">
        <v>60.763770200000003</v>
      </c>
      <c r="N306">
        <v>6.8020174000000004</v>
      </c>
      <c r="O306">
        <v>0.98241999999999996</v>
      </c>
      <c r="P306">
        <v>0.239309839</v>
      </c>
      <c r="Q306">
        <v>4.0460000000000003E-2</v>
      </c>
      <c r="R306" s="1">
        <v>0.108</v>
      </c>
      <c r="S306">
        <v>0.31748204600000002</v>
      </c>
      <c r="T306">
        <v>208.740058</v>
      </c>
      <c r="U306">
        <v>140.36369999999999</v>
      </c>
      <c r="V306">
        <v>80.380979999999994</v>
      </c>
      <c r="W306" s="1">
        <v>3.15</v>
      </c>
      <c r="X306">
        <v>29.096928599999998</v>
      </c>
      <c r="Y306">
        <v>1.9445399999999999</v>
      </c>
      <c r="Z306">
        <v>4.9265600000000003</v>
      </c>
      <c r="AA306">
        <v>2.4399999999999999E-3</v>
      </c>
      <c r="AB306">
        <v>5.1999999999999995E-4</v>
      </c>
      <c r="AC306">
        <v>3.5847560000000001E-3</v>
      </c>
      <c r="AD306">
        <v>0.25107923599999998</v>
      </c>
      <c r="AE306">
        <v>2.12384</v>
      </c>
      <c r="AF306">
        <v>0</v>
      </c>
      <c r="AG306">
        <v>7.9689672000000003E-2</v>
      </c>
      <c r="AH306">
        <v>7.7160499800000002</v>
      </c>
      <c r="AI306">
        <v>0.16128894999999999</v>
      </c>
      <c r="AJ306">
        <v>0.305654064</v>
      </c>
      <c r="AK306">
        <v>0</v>
      </c>
      <c r="AL306">
        <v>0.19752</v>
      </c>
      <c r="AM306">
        <v>0.118344003</v>
      </c>
      <c r="AN306">
        <v>123.06870000000001</v>
      </c>
      <c r="AO306">
        <v>4982.2738799999997</v>
      </c>
    </row>
    <row r="307" spans="1:41">
      <c r="A307">
        <v>2067</v>
      </c>
      <c r="B307" s="6">
        <v>10.384395436363636</v>
      </c>
      <c r="C307">
        <v>0.27287492800000002</v>
      </c>
      <c r="D307">
        <v>320.44375869999999</v>
      </c>
      <c r="E307">
        <v>7.4770878420000004</v>
      </c>
      <c r="F307">
        <v>21.60399164</v>
      </c>
      <c r="G307">
        <v>21603.99164</v>
      </c>
      <c r="H307">
        <v>600.45924839999998</v>
      </c>
      <c r="I307">
        <v>167.53554679999999</v>
      </c>
      <c r="J307">
        <v>30.256770750000001</v>
      </c>
      <c r="K307">
        <v>4.9308751280000003</v>
      </c>
      <c r="L307">
        <v>22.016809290000001</v>
      </c>
      <c r="M307">
        <v>60.574351419999999</v>
      </c>
      <c r="N307">
        <v>6.6712986000000001</v>
      </c>
      <c r="O307">
        <v>0.96353999999999995</v>
      </c>
      <c r="P307">
        <v>0.242241337</v>
      </c>
      <c r="Q307">
        <v>3.7620000000000001E-2</v>
      </c>
      <c r="R307" s="1">
        <v>0.1</v>
      </c>
      <c r="S307">
        <v>0.31519800199999998</v>
      </c>
      <c r="T307">
        <v>209.49179599999999</v>
      </c>
      <c r="U307">
        <v>140.64320000000001</v>
      </c>
      <c r="V307">
        <v>80.80256</v>
      </c>
      <c r="W307" s="1">
        <v>3.12</v>
      </c>
      <c r="X307">
        <v>29.305757700000001</v>
      </c>
      <c r="Y307">
        <v>1.90238</v>
      </c>
      <c r="Z307">
        <v>4.7077200000000001</v>
      </c>
      <c r="AA307">
        <v>2.0300000000000001E-3</v>
      </c>
      <c r="AB307">
        <v>4.4000000000000002E-4</v>
      </c>
      <c r="AC307">
        <v>3.1366609999999998E-3</v>
      </c>
      <c r="AD307">
        <v>0.241408817</v>
      </c>
      <c r="AE307">
        <v>1.9883299999999999</v>
      </c>
      <c r="AF307">
        <v>0</v>
      </c>
      <c r="AG307">
        <v>6.3830541000000005E-2</v>
      </c>
      <c r="AH307">
        <v>7.2713483099999996</v>
      </c>
      <c r="AI307">
        <v>0.14087438599999999</v>
      </c>
      <c r="AJ307">
        <v>0.288436058</v>
      </c>
      <c r="AK307">
        <v>0</v>
      </c>
      <c r="AL307">
        <v>0.18984000000000001</v>
      </c>
      <c r="AM307">
        <v>0.114827001</v>
      </c>
      <c r="AN307">
        <v>122.72315</v>
      </c>
      <c r="AO307">
        <v>4968.6960600000002</v>
      </c>
    </row>
    <row r="308" spans="1:41">
      <c r="A308">
        <v>2068</v>
      </c>
      <c r="B308" s="6">
        <v>10.270553018181817</v>
      </c>
      <c r="C308">
        <v>0.22748213</v>
      </c>
      <c r="D308">
        <v>319.17551900000001</v>
      </c>
      <c r="E308">
        <v>7.43426235</v>
      </c>
      <c r="F308">
        <v>21.399310289999999</v>
      </c>
      <c r="G308">
        <v>21399.310290000001</v>
      </c>
      <c r="H308">
        <v>592.84274649999998</v>
      </c>
      <c r="I308">
        <v>165.81106009999999</v>
      </c>
      <c r="J308">
        <v>29.93646275</v>
      </c>
      <c r="K308">
        <v>4.8443700920000001</v>
      </c>
      <c r="L308">
        <v>21.72072584</v>
      </c>
      <c r="M308">
        <v>60.384932650000003</v>
      </c>
      <c r="N308">
        <v>6.5405797999999997</v>
      </c>
      <c r="O308">
        <v>0.94466000000000006</v>
      </c>
      <c r="P308">
        <v>0.24512098199999999</v>
      </c>
      <c r="Q308">
        <v>3.4779999999999998E-2</v>
      </c>
      <c r="R308" s="1">
        <v>9.2600000000000002E-2</v>
      </c>
      <c r="S308">
        <v>0.31291395799999999</v>
      </c>
      <c r="T308">
        <v>210.24353400000001</v>
      </c>
      <c r="U308">
        <v>140.92269999999999</v>
      </c>
      <c r="V308">
        <v>81.224140000000006</v>
      </c>
      <c r="W308" s="1">
        <v>3.1</v>
      </c>
      <c r="X308">
        <v>29.5145868</v>
      </c>
      <c r="Y308">
        <v>1.86022</v>
      </c>
      <c r="Z308">
        <v>4.48888</v>
      </c>
      <c r="AA308">
        <v>1.6199999999999999E-3</v>
      </c>
      <c r="AB308">
        <v>3.6000000000000002E-4</v>
      </c>
      <c r="AC308">
        <v>2.6885670000000002E-3</v>
      </c>
      <c r="AD308">
        <v>0.23173839800000001</v>
      </c>
      <c r="AE308">
        <v>1.8528199999999999</v>
      </c>
      <c r="AF308">
        <v>0</v>
      </c>
      <c r="AG308">
        <v>4.7971409999999999E-2</v>
      </c>
      <c r="AH308">
        <v>6.8266466399999999</v>
      </c>
      <c r="AI308">
        <v>0.12045982299999999</v>
      </c>
      <c r="AJ308">
        <v>0.27214205800000002</v>
      </c>
      <c r="AK308">
        <v>0</v>
      </c>
      <c r="AL308">
        <v>0.18215999999999999</v>
      </c>
      <c r="AM308">
        <v>0.111400002</v>
      </c>
      <c r="AN308">
        <v>122.3776</v>
      </c>
      <c r="AO308">
        <v>4955.1182399999998</v>
      </c>
    </row>
    <row r="309" spans="1:41">
      <c r="A309">
        <v>2069</v>
      </c>
      <c r="B309" s="6">
        <v>10.156710599999998</v>
      </c>
      <c r="C309">
        <v>0.18208933299999999</v>
      </c>
      <c r="D309">
        <v>317.90727930000003</v>
      </c>
      <c r="E309">
        <v>7.3914368570000004</v>
      </c>
      <c r="F309">
        <v>21.194628940000001</v>
      </c>
      <c r="G309">
        <v>21194.628939999999</v>
      </c>
      <c r="H309">
        <v>585.22624459999997</v>
      </c>
      <c r="I309">
        <v>164.08657339999999</v>
      </c>
      <c r="J309">
        <v>29.61615475</v>
      </c>
      <c r="K309">
        <v>4.7578650570000001</v>
      </c>
      <c r="L309">
        <v>21.4246424</v>
      </c>
      <c r="M309">
        <v>60.195513869999999</v>
      </c>
      <c r="N309">
        <v>6.4098610000000003</v>
      </c>
      <c r="O309">
        <v>0.92578000000000005</v>
      </c>
      <c r="P309">
        <v>0.24795436100000001</v>
      </c>
      <c r="Q309">
        <v>3.1940000000000003E-2</v>
      </c>
      <c r="R309" s="1">
        <v>8.5099999999999995E-2</v>
      </c>
      <c r="S309">
        <v>0.31062991400000001</v>
      </c>
      <c r="T309">
        <v>210.995272</v>
      </c>
      <c r="U309">
        <v>141.2022</v>
      </c>
      <c r="V309">
        <v>81.645719999999997</v>
      </c>
      <c r="W309" s="1">
        <v>3.07</v>
      </c>
      <c r="X309">
        <v>29.723415899999999</v>
      </c>
      <c r="Y309">
        <v>1.81806</v>
      </c>
      <c r="Z309">
        <v>4.2700399999999998</v>
      </c>
      <c r="AA309">
        <v>1.2099999999999999E-3</v>
      </c>
      <c r="AB309">
        <v>2.7999999999999998E-4</v>
      </c>
      <c r="AC309">
        <v>2.2404719999999999E-3</v>
      </c>
      <c r="AD309">
        <v>0.222067979</v>
      </c>
      <c r="AE309">
        <v>1.7173099999999999</v>
      </c>
      <c r="AF309">
        <v>0</v>
      </c>
      <c r="AG309">
        <v>3.2112278000000001E-2</v>
      </c>
      <c r="AH309">
        <v>6.3819449700000002</v>
      </c>
      <c r="AI309">
        <v>0.100045259</v>
      </c>
      <c r="AJ309">
        <v>0.25672705000000001</v>
      </c>
      <c r="AK309">
        <v>0</v>
      </c>
      <c r="AL309">
        <v>0.17448</v>
      </c>
      <c r="AM309">
        <v>0.10806300200000001</v>
      </c>
      <c r="AN309">
        <v>122.03205</v>
      </c>
      <c r="AO309">
        <v>4941.5404200000003</v>
      </c>
    </row>
    <row r="310" spans="1:41">
      <c r="A310">
        <v>2070</v>
      </c>
      <c r="B310" s="6">
        <v>10.04286818181818</v>
      </c>
      <c r="C310">
        <v>0.13669653500000001</v>
      </c>
      <c r="D310">
        <v>316.63903970000001</v>
      </c>
      <c r="E310">
        <v>7.348611365</v>
      </c>
      <c r="F310">
        <v>20.98994759</v>
      </c>
      <c r="G310">
        <v>20989.94759</v>
      </c>
      <c r="H310">
        <v>577.60974269999997</v>
      </c>
      <c r="I310">
        <v>162.36208669999999</v>
      </c>
      <c r="J310">
        <v>29.295846749999999</v>
      </c>
      <c r="K310">
        <v>4.6713600209999999</v>
      </c>
      <c r="L310">
        <v>21.128558949999999</v>
      </c>
      <c r="M310">
        <v>60.006095090000002</v>
      </c>
      <c r="N310">
        <v>6.2791421999999999</v>
      </c>
      <c r="O310">
        <v>0.90690000000000004</v>
      </c>
      <c r="P310">
        <v>0.25074090999999998</v>
      </c>
      <c r="Q310">
        <v>2.9100000000000001E-2</v>
      </c>
      <c r="R310" s="1">
        <v>7.7499999999999999E-2</v>
      </c>
      <c r="S310">
        <v>0.30834587000000002</v>
      </c>
      <c r="T310">
        <v>211.74700999999999</v>
      </c>
      <c r="U310">
        <v>141.48169999999999</v>
      </c>
      <c r="V310">
        <v>82.067300000000003</v>
      </c>
      <c r="W310" s="1">
        <v>3.04</v>
      </c>
      <c r="X310">
        <v>29.932245000000002</v>
      </c>
      <c r="Y310">
        <v>1.7759</v>
      </c>
      <c r="Z310">
        <v>4.0511999999999997</v>
      </c>
      <c r="AA310">
        <v>8.0000000000000004E-4</v>
      </c>
      <c r="AB310">
        <v>2.0000000000000001E-4</v>
      </c>
      <c r="AC310">
        <v>1.7923780000000001E-3</v>
      </c>
      <c r="AD310">
        <v>0.21239756000000001</v>
      </c>
      <c r="AE310">
        <v>1.5818000000000001</v>
      </c>
      <c r="AF310">
        <v>0</v>
      </c>
      <c r="AG310">
        <v>1.6253146999999999E-2</v>
      </c>
      <c r="AH310">
        <v>5.9372432999999996</v>
      </c>
      <c r="AI310">
        <v>7.9630696000000001E-2</v>
      </c>
      <c r="AJ310">
        <v>0.242146047</v>
      </c>
      <c r="AK310">
        <v>0</v>
      </c>
      <c r="AL310">
        <v>0.1668</v>
      </c>
      <c r="AM310">
        <v>0.104815003</v>
      </c>
      <c r="AN310">
        <v>121.6865</v>
      </c>
      <c r="AO310">
        <v>4927.9625999999998</v>
      </c>
    </row>
    <row r="311" spans="1:41">
      <c r="A311">
        <v>2071</v>
      </c>
      <c r="B311" s="6">
        <v>9.8465425636363619</v>
      </c>
      <c r="C311">
        <v>8.1003746000000001E-2</v>
      </c>
      <c r="D311">
        <v>315.26586409999999</v>
      </c>
      <c r="E311">
        <v>7.2733105819999997</v>
      </c>
      <c r="F311">
        <v>20.819246039999999</v>
      </c>
      <c r="G311">
        <v>20819.246040000002</v>
      </c>
      <c r="H311">
        <v>569.91061219999995</v>
      </c>
      <c r="I311">
        <v>160.78223460000001</v>
      </c>
      <c r="J311">
        <v>29.10923116</v>
      </c>
      <c r="K311">
        <v>4.5832321</v>
      </c>
      <c r="L311">
        <v>20.828373160000002</v>
      </c>
      <c r="M311">
        <v>59.762560370000003</v>
      </c>
      <c r="N311">
        <v>6.0402344000000001</v>
      </c>
      <c r="O311">
        <v>0.87239999999999995</v>
      </c>
      <c r="P311">
        <v>0.25047715700000001</v>
      </c>
      <c r="Q311">
        <v>2.7619999999999999E-2</v>
      </c>
      <c r="R311" s="1">
        <v>7.3599999999999999E-2</v>
      </c>
      <c r="S311">
        <v>0.30688457400000002</v>
      </c>
      <c r="T311">
        <v>212.058223</v>
      </c>
      <c r="U311">
        <v>141.98741999999999</v>
      </c>
      <c r="V311">
        <v>82.276089999999996</v>
      </c>
      <c r="W311" s="1">
        <v>3.02</v>
      </c>
      <c r="X311">
        <v>30.074337700000001</v>
      </c>
      <c r="Y311">
        <v>1.72584</v>
      </c>
      <c r="Z311">
        <v>3.9091200000000002</v>
      </c>
      <c r="AA311">
        <v>7.2999999999999996E-4</v>
      </c>
      <c r="AB311">
        <v>1.8000000000000001E-4</v>
      </c>
      <c r="AC311">
        <v>1.65795E-3</v>
      </c>
      <c r="AD311">
        <v>0.205751345</v>
      </c>
      <c r="AE311">
        <v>1.5088200000000001</v>
      </c>
      <c r="AF311">
        <v>0</v>
      </c>
      <c r="AG311">
        <v>1.4775587999999999E-2</v>
      </c>
      <c r="AH311">
        <v>5.6829841300000004</v>
      </c>
      <c r="AI311">
        <v>7.3907750999999994E-2</v>
      </c>
      <c r="AJ311">
        <v>0.22835904600000001</v>
      </c>
      <c r="AK311">
        <v>0</v>
      </c>
      <c r="AL311">
        <v>0.16155</v>
      </c>
      <c r="AM311">
        <v>0.10165300200000001</v>
      </c>
      <c r="AN311">
        <v>121.05504999999999</v>
      </c>
      <c r="AO311">
        <v>4903.1471199999996</v>
      </c>
    </row>
    <row r="312" spans="1:41">
      <c r="A312">
        <v>2072</v>
      </c>
      <c r="B312" s="6">
        <v>9.6502169454545434</v>
      </c>
      <c r="C312">
        <v>2.5310955999999999E-2</v>
      </c>
      <c r="D312">
        <v>313.8926884</v>
      </c>
      <c r="E312">
        <v>7.1980097990000003</v>
      </c>
      <c r="F312">
        <v>20.648544489999999</v>
      </c>
      <c r="G312">
        <v>20648.54449</v>
      </c>
      <c r="H312">
        <v>562.21148170000004</v>
      </c>
      <c r="I312">
        <v>159.2023825</v>
      </c>
      <c r="J312">
        <v>28.922615570000001</v>
      </c>
      <c r="K312">
        <v>4.4951041790000001</v>
      </c>
      <c r="L312">
        <v>20.528187370000001</v>
      </c>
      <c r="M312">
        <v>59.519025640000002</v>
      </c>
      <c r="N312">
        <v>5.8013266000000003</v>
      </c>
      <c r="O312">
        <v>0.83789999999999998</v>
      </c>
      <c r="P312">
        <v>0.250188837</v>
      </c>
      <c r="Q312">
        <v>2.614E-2</v>
      </c>
      <c r="R312" s="1">
        <v>6.9599999999999995E-2</v>
      </c>
      <c r="S312">
        <v>0.30542327800000002</v>
      </c>
      <c r="T312">
        <v>212.36943600000001</v>
      </c>
      <c r="U312">
        <v>142.49314000000001</v>
      </c>
      <c r="V312">
        <v>82.484880000000004</v>
      </c>
      <c r="W312" s="1">
        <v>3</v>
      </c>
      <c r="X312">
        <v>30.2164304</v>
      </c>
      <c r="Y312">
        <v>1.67578</v>
      </c>
      <c r="Z312">
        <v>3.7670400000000002</v>
      </c>
      <c r="AA312">
        <v>6.6E-4</v>
      </c>
      <c r="AB312">
        <v>1.6000000000000001E-4</v>
      </c>
      <c r="AC312">
        <v>1.5235209999999999E-3</v>
      </c>
      <c r="AD312">
        <v>0.19910512999999999</v>
      </c>
      <c r="AE312">
        <v>1.43584</v>
      </c>
      <c r="AF312">
        <v>0</v>
      </c>
      <c r="AG312">
        <v>1.3298028999999999E-2</v>
      </c>
      <c r="AH312">
        <v>5.4287249600000003</v>
      </c>
      <c r="AI312">
        <v>6.8184805000000001E-2</v>
      </c>
      <c r="AJ312">
        <v>0.21532504299999999</v>
      </c>
      <c r="AK312">
        <v>0</v>
      </c>
      <c r="AL312">
        <v>0.15629999999999999</v>
      </c>
      <c r="AM312">
        <v>9.8576101999999999E-2</v>
      </c>
      <c r="AN312">
        <v>120.42359999999999</v>
      </c>
      <c r="AO312">
        <v>4878.3316400000003</v>
      </c>
    </row>
    <row r="313" spans="1:41">
      <c r="A313">
        <v>2073</v>
      </c>
      <c r="B313" s="6">
        <v>9.4538913272727267</v>
      </c>
      <c r="C313">
        <v>-3.0381833E-2</v>
      </c>
      <c r="D313">
        <v>312.51951279999997</v>
      </c>
      <c r="E313">
        <v>7.1227090159999999</v>
      </c>
      <c r="F313">
        <v>20.477842939999999</v>
      </c>
      <c r="G313">
        <v>20477.842939999999</v>
      </c>
      <c r="H313">
        <v>554.51235120000001</v>
      </c>
      <c r="I313">
        <v>157.62253039999999</v>
      </c>
      <c r="J313">
        <v>28.735999979999999</v>
      </c>
      <c r="K313">
        <v>4.4069762580000003</v>
      </c>
      <c r="L313">
        <v>20.228001580000001</v>
      </c>
      <c r="M313">
        <v>59.275490920000003</v>
      </c>
      <c r="N313">
        <v>5.5624187999999997</v>
      </c>
      <c r="O313">
        <v>0.8034</v>
      </c>
      <c r="P313">
        <v>0.24987737400000001</v>
      </c>
      <c r="Q313">
        <v>2.4660000000000001E-2</v>
      </c>
      <c r="R313" s="1">
        <v>6.5699999999999995E-2</v>
      </c>
      <c r="S313">
        <v>0.30396198200000002</v>
      </c>
      <c r="T313">
        <v>212.68064899999999</v>
      </c>
      <c r="U313">
        <v>142.99886000000001</v>
      </c>
      <c r="V313">
        <v>82.693669999999997</v>
      </c>
      <c r="W313" s="1">
        <v>2.97</v>
      </c>
      <c r="X313">
        <v>30.358523099999999</v>
      </c>
      <c r="Y313">
        <v>1.6257200000000001</v>
      </c>
      <c r="Z313">
        <v>3.6249600000000002</v>
      </c>
      <c r="AA313">
        <v>5.9000000000000003E-4</v>
      </c>
      <c r="AB313">
        <v>1.3999999999999999E-4</v>
      </c>
      <c r="AC313">
        <v>1.3890930000000001E-3</v>
      </c>
      <c r="AD313">
        <v>0.19245891500000001</v>
      </c>
      <c r="AE313">
        <v>1.36286</v>
      </c>
      <c r="AF313">
        <v>0</v>
      </c>
      <c r="AG313">
        <v>1.1820471000000001E-2</v>
      </c>
      <c r="AH313">
        <v>5.1744657900000002</v>
      </c>
      <c r="AI313">
        <v>6.2461860000000001E-2</v>
      </c>
      <c r="AJ313">
        <v>0.203005043</v>
      </c>
      <c r="AK313">
        <v>0</v>
      </c>
      <c r="AL313">
        <v>0.15104999999999999</v>
      </c>
      <c r="AM313">
        <v>9.5581801999999993E-2</v>
      </c>
      <c r="AN313">
        <v>119.79215000000001</v>
      </c>
      <c r="AO313">
        <v>4853.5161600000001</v>
      </c>
    </row>
    <row r="314" spans="1:41">
      <c r="A314">
        <v>2074</v>
      </c>
      <c r="B314" s="6">
        <v>9.2575657090909083</v>
      </c>
      <c r="C314">
        <v>-8.6074623000000003E-2</v>
      </c>
      <c r="D314">
        <v>311.1463372</v>
      </c>
      <c r="E314">
        <v>7.0474082329999996</v>
      </c>
      <c r="F314">
        <v>20.307141390000002</v>
      </c>
      <c r="G314">
        <v>20307.141390000001</v>
      </c>
      <c r="H314">
        <v>546.81322069999999</v>
      </c>
      <c r="I314">
        <v>156.04267830000001</v>
      </c>
      <c r="J314">
        <v>28.54938439</v>
      </c>
      <c r="K314">
        <v>4.3188483370000004</v>
      </c>
      <c r="L314">
        <v>19.92781579</v>
      </c>
      <c r="M314">
        <v>59.031956190000002</v>
      </c>
      <c r="N314">
        <v>5.3235109999999999</v>
      </c>
      <c r="O314">
        <v>0.76890000000000003</v>
      </c>
      <c r="P314">
        <v>0.24954436299999999</v>
      </c>
      <c r="Q314">
        <v>2.3179999999999999E-2</v>
      </c>
      <c r="R314" s="1">
        <v>6.1699999999999998E-2</v>
      </c>
      <c r="S314">
        <v>0.30250068600000002</v>
      </c>
      <c r="T314">
        <v>212.991862</v>
      </c>
      <c r="U314">
        <v>143.50458</v>
      </c>
      <c r="V314">
        <v>82.902460000000005</v>
      </c>
      <c r="W314" s="1">
        <v>2.95</v>
      </c>
      <c r="X314">
        <v>30.500615799999999</v>
      </c>
      <c r="Y314">
        <v>1.5756600000000001</v>
      </c>
      <c r="Z314">
        <v>3.4828800000000002</v>
      </c>
      <c r="AA314">
        <v>5.1999999999999995E-4</v>
      </c>
      <c r="AB314">
        <v>1.2E-4</v>
      </c>
      <c r="AC314">
        <v>1.2546650000000001E-3</v>
      </c>
      <c r="AD314">
        <v>0.1858127</v>
      </c>
      <c r="AE314">
        <v>1.2898799999999999</v>
      </c>
      <c r="AF314">
        <v>0</v>
      </c>
      <c r="AG314">
        <v>1.0342911999999999E-2</v>
      </c>
      <c r="AH314">
        <v>4.9202066200000001</v>
      </c>
      <c r="AI314">
        <v>5.6738915000000001E-2</v>
      </c>
      <c r="AJ314">
        <v>0.19136304000000001</v>
      </c>
      <c r="AK314">
        <v>0</v>
      </c>
      <c r="AL314">
        <v>0.14580000000000001</v>
      </c>
      <c r="AM314">
        <v>9.2668401999999997E-2</v>
      </c>
      <c r="AN314">
        <v>119.16070000000001</v>
      </c>
      <c r="AO314">
        <v>4828.7006799999999</v>
      </c>
    </row>
    <row r="315" spans="1:41">
      <c r="A315">
        <v>2075</v>
      </c>
      <c r="B315" s="6">
        <v>9.0612400909090898</v>
      </c>
      <c r="C315">
        <v>-0.14176741200000001</v>
      </c>
      <c r="D315">
        <v>309.77316159999998</v>
      </c>
      <c r="E315">
        <v>6.9721074500000002</v>
      </c>
      <c r="F315">
        <v>20.136439849999999</v>
      </c>
      <c r="G315">
        <v>20136.439849999999</v>
      </c>
      <c r="H315">
        <v>539.11409019999996</v>
      </c>
      <c r="I315">
        <v>154.46282619999999</v>
      </c>
      <c r="J315">
        <v>28.362768800000001</v>
      </c>
      <c r="K315">
        <v>4.2307204159999996</v>
      </c>
      <c r="L315">
        <v>19.62763</v>
      </c>
      <c r="M315">
        <v>58.788421470000003</v>
      </c>
      <c r="N315">
        <v>5.0846032000000001</v>
      </c>
      <c r="O315">
        <v>0.73440000000000005</v>
      </c>
      <c r="P315">
        <v>0.24919112600000001</v>
      </c>
      <c r="Q315">
        <v>2.1700000000000001E-2</v>
      </c>
      <c r="R315" s="1">
        <v>5.7799999999999997E-2</v>
      </c>
      <c r="S315">
        <v>0.30103939000000002</v>
      </c>
      <c r="T315">
        <v>213.30307500000001</v>
      </c>
      <c r="U315">
        <v>144.0103</v>
      </c>
      <c r="V315">
        <v>83.111249999999998</v>
      </c>
      <c r="W315" s="1">
        <v>2.93</v>
      </c>
      <c r="X315">
        <v>30.642708500000001</v>
      </c>
      <c r="Y315">
        <v>1.5256000000000001</v>
      </c>
      <c r="Z315">
        <v>3.3408000000000002</v>
      </c>
      <c r="AA315">
        <v>4.4999999999999999E-4</v>
      </c>
      <c r="AB315">
        <v>1E-4</v>
      </c>
      <c r="AC315">
        <v>1.1202359999999999E-3</v>
      </c>
      <c r="AD315">
        <v>0.17916648499999999</v>
      </c>
      <c r="AE315">
        <v>1.2169000000000001</v>
      </c>
      <c r="AF315">
        <v>0</v>
      </c>
      <c r="AG315">
        <v>8.8653529999999994E-3</v>
      </c>
      <c r="AH315">
        <v>4.66594745</v>
      </c>
      <c r="AI315">
        <v>5.1015970000000001E-2</v>
      </c>
      <c r="AJ315">
        <v>0.18036503800000001</v>
      </c>
      <c r="AK315">
        <v>0</v>
      </c>
      <c r="AL315">
        <v>0.14055000000000001</v>
      </c>
      <c r="AM315">
        <v>8.9834400999999994E-2</v>
      </c>
      <c r="AN315">
        <v>118.52925</v>
      </c>
      <c r="AO315">
        <v>4803.8851999999997</v>
      </c>
    </row>
    <row r="316" spans="1:41">
      <c r="A316">
        <v>2076</v>
      </c>
      <c r="B316" s="6">
        <v>8.8649144727272713</v>
      </c>
      <c r="C316">
        <v>-0.197460202</v>
      </c>
      <c r="D316">
        <v>308.39998600000001</v>
      </c>
      <c r="E316">
        <v>6.8968066669999999</v>
      </c>
      <c r="F316">
        <v>19.965738300000002</v>
      </c>
      <c r="G316">
        <v>19965.738300000001</v>
      </c>
      <c r="H316">
        <v>531.41495970000005</v>
      </c>
      <c r="I316">
        <v>152.88297410000001</v>
      </c>
      <c r="J316">
        <v>28.17615322</v>
      </c>
      <c r="K316">
        <v>4.1425924949999997</v>
      </c>
      <c r="L316">
        <v>19.327444209999999</v>
      </c>
      <c r="M316">
        <v>58.544886740000003</v>
      </c>
      <c r="N316">
        <v>4.8456954000000003</v>
      </c>
      <c r="O316">
        <v>0.69989999999999997</v>
      </c>
      <c r="P316">
        <v>0.248820444</v>
      </c>
      <c r="Q316">
        <v>2.0219999999999998E-2</v>
      </c>
      <c r="R316" s="1">
        <v>5.3900000000000003E-2</v>
      </c>
      <c r="S316">
        <v>0.29957809400000002</v>
      </c>
      <c r="T316">
        <v>213.61428799999999</v>
      </c>
      <c r="U316">
        <v>144.51602</v>
      </c>
      <c r="V316">
        <v>83.320040000000006</v>
      </c>
      <c r="W316" s="1">
        <v>2.91</v>
      </c>
      <c r="X316">
        <v>30.7848012</v>
      </c>
      <c r="Y316">
        <v>1.4755400000000001</v>
      </c>
      <c r="Z316">
        <v>3.1987199999999998</v>
      </c>
      <c r="AA316">
        <v>3.8000000000000002E-4</v>
      </c>
      <c r="AB316">
        <v>8.0000000000000007E-5</v>
      </c>
      <c r="AC316">
        <v>9.8580799999999991E-4</v>
      </c>
      <c r="AD316">
        <v>0.17252027</v>
      </c>
      <c r="AE316">
        <v>1.14392</v>
      </c>
      <c r="AF316">
        <v>0</v>
      </c>
      <c r="AG316">
        <v>7.3877939999999996E-3</v>
      </c>
      <c r="AH316">
        <v>4.4116882799999999</v>
      </c>
      <c r="AI316">
        <v>4.5293024000000001E-2</v>
      </c>
      <c r="AJ316">
        <v>0.169976033</v>
      </c>
      <c r="AK316">
        <v>0</v>
      </c>
      <c r="AL316">
        <v>0.1353</v>
      </c>
      <c r="AM316">
        <v>8.7077901999999999E-2</v>
      </c>
      <c r="AN316">
        <v>117.8978</v>
      </c>
      <c r="AO316">
        <v>4779.0697200000004</v>
      </c>
    </row>
    <row r="317" spans="1:41">
      <c r="A317">
        <v>2077</v>
      </c>
      <c r="B317" s="6">
        <v>8.6685888545454528</v>
      </c>
      <c r="C317">
        <v>-0.25315299099999999</v>
      </c>
      <c r="D317">
        <v>307.02681039999999</v>
      </c>
      <c r="E317">
        <v>6.8215058839999996</v>
      </c>
      <c r="F317">
        <v>19.795036750000001</v>
      </c>
      <c r="G317">
        <v>19795.036749999999</v>
      </c>
      <c r="H317">
        <v>523.71582920000003</v>
      </c>
      <c r="I317">
        <v>151.303122</v>
      </c>
      <c r="J317">
        <v>27.989537630000001</v>
      </c>
      <c r="K317">
        <v>4.0544645739999998</v>
      </c>
      <c r="L317">
        <v>19.027258419999999</v>
      </c>
      <c r="M317">
        <v>58.301352010000002</v>
      </c>
      <c r="N317">
        <v>4.6067875999999996</v>
      </c>
      <c r="O317">
        <v>0.66539999999999999</v>
      </c>
      <c r="P317">
        <v>0.24843328200000001</v>
      </c>
      <c r="Q317">
        <v>1.874E-2</v>
      </c>
      <c r="R317" s="1">
        <v>4.99E-2</v>
      </c>
      <c r="S317">
        <v>0.29811679800000002</v>
      </c>
      <c r="T317">
        <v>213.925501</v>
      </c>
      <c r="U317">
        <v>145.02173999999999</v>
      </c>
      <c r="V317">
        <v>83.528829999999999</v>
      </c>
      <c r="W317" s="1">
        <v>2.88</v>
      </c>
      <c r="X317">
        <v>30.9268939</v>
      </c>
      <c r="Y317">
        <v>1.4254800000000001</v>
      </c>
      <c r="Z317">
        <v>3.0566399999999998</v>
      </c>
      <c r="AA317">
        <v>3.1E-4</v>
      </c>
      <c r="AB317">
        <v>6.0000000000000002E-5</v>
      </c>
      <c r="AC317">
        <v>8.5137899999999998E-4</v>
      </c>
      <c r="AD317">
        <v>0.16587405499999999</v>
      </c>
      <c r="AE317">
        <v>1.07094</v>
      </c>
      <c r="AF317">
        <v>0</v>
      </c>
      <c r="AG317">
        <v>5.9102349999999998E-3</v>
      </c>
      <c r="AH317">
        <v>4.1574291099999998</v>
      </c>
      <c r="AI317">
        <v>3.9570079000000001E-2</v>
      </c>
      <c r="AJ317">
        <v>0.16016403500000001</v>
      </c>
      <c r="AK317">
        <v>0</v>
      </c>
      <c r="AL317">
        <v>0.13005</v>
      </c>
      <c r="AM317">
        <v>8.4398401999999997E-2</v>
      </c>
      <c r="AN317">
        <v>117.26635</v>
      </c>
      <c r="AO317">
        <v>4754.2542400000002</v>
      </c>
    </row>
    <row r="318" spans="1:41">
      <c r="A318">
        <v>2078</v>
      </c>
      <c r="B318" s="6">
        <v>8.4722632363636361</v>
      </c>
      <c r="C318">
        <v>-0.30884578099999999</v>
      </c>
      <c r="D318">
        <v>305.6536347</v>
      </c>
      <c r="E318">
        <v>6.7462051010000001</v>
      </c>
      <c r="F318">
        <v>19.624335200000001</v>
      </c>
      <c r="G318">
        <v>19624.335200000001</v>
      </c>
      <c r="H318">
        <v>516.01669870000001</v>
      </c>
      <c r="I318">
        <v>149.72326989999999</v>
      </c>
      <c r="J318">
        <v>27.802922039999999</v>
      </c>
      <c r="K318">
        <v>3.9663366529999999</v>
      </c>
      <c r="L318">
        <v>18.727072629999999</v>
      </c>
      <c r="M318">
        <v>58.057817290000003</v>
      </c>
      <c r="N318">
        <v>4.3678797999999999</v>
      </c>
      <c r="O318">
        <v>0.63090000000000002</v>
      </c>
      <c r="P318">
        <v>0.248030212</v>
      </c>
      <c r="Q318">
        <v>1.7260000000000001E-2</v>
      </c>
      <c r="R318" s="1">
        <v>4.5999999999999999E-2</v>
      </c>
      <c r="S318">
        <v>0.29665550200000002</v>
      </c>
      <c r="T318">
        <v>214.23671400000001</v>
      </c>
      <c r="U318">
        <v>145.52745999999999</v>
      </c>
      <c r="V318">
        <v>83.737620000000007</v>
      </c>
      <c r="W318" s="1">
        <v>2.86</v>
      </c>
      <c r="X318">
        <v>31.068986599999999</v>
      </c>
      <c r="Y318">
        <v>1.3754200000000001</v>
      </c>
      <c r="Z318">
        <v>2.9145599999999998</v>
      </c>
      <c r="AA318">
        <v>2.4000000000000001E-4</v>
      </c>
      <c r="AB318" s="1">
        <v>4.0000000000000003E-5</v>
      </c>
      <c r="AC318">
        <v>7.1695099999999996E-4</v>
      </c>
      <c r="AD318">
        <v>0.15922784000000001</v>
      </c>
      <c r="AE318">
        <v>0.99795999999999996</v>
      </c>
      <c r="AF318">
        <v>0</v>
      </c>
      <c r="AG318">
        <v>4.432676E-3</v>
      </c>
      <c r="AH318">
        <v>3.9031699400000002</v>
      </c>
      <c r="AI318">
        <v>3.3847134000000001E-2</v>
      </c>
      <c r="AJ318">
        <v>0.15089902999999999</v>
      </c>
      <c r="AK318">
        <v>0</v>
      </c>
      <c r="AL318">
        <v>0.12479999999999999</v>
      </c>
      <c r="AM318">
        <v>8.1794402000000002E-2</v>
      </c>
      <c r="AN318">
        <v>116.6349</v>
      </c>
      <c r="AO318">
        <v>4729.43876</v>
      </c>
    </row>
    <row r="319" spans="1:41">
      <c r="A319">
        <v>2079</v>
      </c>
      <c r="B319" s="6">
        <v>8.2759376181818176</v>
      </c>
      <c r="C319">
        <v>-0.36453857099999998</v>
      </c>
      <c r="D319">
        <v>304.28045909999997</v>
      </c>
      <c r="E319">
        <v>6.6709043169999998</v>
      </c>
      <c r="F319">
        <v>19.45363365</v>
      </c>
      <c r="G319">
        <v>19453.63365</v>
      </c>
      <c r="H319">
        <v>508.31756819999998</v>
      </c>
      <c r="I319">
        <v>148.14341780000001</v>
      </c>
      <c r="J319">
        <v>27.61630645</v>
      </c>
      <c r="K319">
        <v>3.878208732</v>
      </c>
      <c r="L319">
        <v>18.426886840000002</v>
      </c>
      <c r="M319">
        <v>57.814282560000002</v>
      </c>
      <c r="N319">
        <v>4.1289720000000001</v>
      </c>
      <c r="O319">
        <v>0.59640000000000004</v>
      </c>
      <c r="P319">
        <v>0.247613322</v>
      </c>
      <c r="Q319">
        <v>1.5779999999999999E-2</v>
      </c>
      <c r="R319" s="1">
        <v>4.2000000000000003E-2</v>
      </c>
      <c r="S319">
        <v>0.29519420600000001</v>
      </c>
      <c r="T319">
        <v>214.54792699999999</v>
      </c>
      <c r="U319">
        <v>146.03317999999999</v>
      </c>
      <c r="V319">
        <v>83.94641</v>
      </c>
      <c r="W319" s="1">
        <v>2.84</v>
      </c>
      <c r="X319">
        <v>31.211079300000002</v>
      </c>
      <c r="Y319">
        <v>1.3253600000000001</v>
      </c>
      <c r="Z319">
        <v>2.7724799999999998</v>
      </c>
      <c r="AA319">
        <v>1.7000000000000001E-4</v>
      </c>
      <c r="AB319" s="1">
        <v>2.0000000000000002E-5</v>
      </c>
      <c r="AC319">
        <v>5.8252300000000005E-4</v>
      </c>
      <c r="AD319">
        <v>0.152581625</v>
      </c>
      <c r="AE319">
        <v>0.92498000000000002</v>
      </c>
      <c r="AF319">
        <v>0</v>
      </c>
      <c r="AG319">
        <v>2.9551180000000001E-3</v>
      </c>
      <c r="AH319">
        <v>3.6489107700000001</v>
      </c>
      <c r="AI319">
        <v>2.8124188000000001E-2</v>
      </c>
      <c r="AJ319">
        <v>0.14215302799999999</v>
      </c>
      <c r="AK319">
        <v>0</v>
      </c>
      <c r="AL319">
        <v>0.11955</v>
      </c>
      <c r="AM319">
        <v>7.9263101000000002E-2</v>
      </c>
      <c r="AN319">
        <v>116.00345</v>
      </c>
      <c r="AO319">
        <v>4704.6232799999998</v>
      </c>
    </row>
    <row r="320" spans="1:41">
      <c r="A320">
        <v>2080</v>
      </c>
      <c r="B320" s="6">
        <v>8.0796119999999991</v>
      </c>
      <c r="C320">
        <v>-0.42023136</v>
      </c>
      <c r="D320">
        <v>302.90728350000001</v>
      </c>
      <c r="E320">
        <v>6.5956035340000003</v>
      </c>
      <c r="F320">
        <v>19.2829321</v>
      </c>
      <c r="G320">
        <v>19282.932100000002</v>
      </c>
      <c r="H320">
        <v>500.61843770000002</v>
      </c>
      <c r="I320">
        <v>146.5635657</v>
      </c>
      <c r="J320">
        <v>27.429690860000001</v>
      </c>
      <c r="K320">
        <v>3.7900808110000002</v>
      </c>
      <c r="L320">
        <v>18.126701059999998</v>
      </c>
      <c r="M320">
        <v>57.570747840000003</v>
      </c>
      <c r="N320">
        <v>3.8900641999999999</v>
      </c>
      <c r="O320">
        <v>0.56189999999999996</v>
      </c>
      <c r="P320">
        <v>0.247181557</v>
      </c>
      <c r="Q320">
        <v>1.43E-2</v>
      </c>
      <c r="R320" s="1">
        <v>3.8100000000000002E-2</v>
      </c>
      <c r="S320">
        <v>0.29373291000000001</v>
      </c>
      <c r="T320">
        <v>214.85914</v>
      </c>
      <c r="U320">
        <v>146.53890000000001</v>
      </c>
      <c r="V320">
        <v>84.155199999999994</v>
      </c>
      <c r="W320" s="1">
        <v>2.82</v>
      </c>
      <c r="X320">
        <v>31.353172000000001</v>
      </c>
      <c r="Y320">
        <v>1.2753000000000001</v>
      </c>
      <c r="Z320">
        <v>2.6303999999999998</v>
      </c>
      <c r="AA320">
        <v>1E-4</v>
      </c>
      <c r="AB320">
        <v>0</v>
      </c>
      <c r="AC320">
        <v>4.4809400000000001E-4</v>
      </c>
      <c r="AD320">
        <v>0.14593540999999999</v>
      </c>
      <c r="AE320">
        <v>0.85199999999999998</v>
      </c>
      <c r="AF320">
        <v>0</v>
      </c>
      <c r="AG320">
        <v>1.477559E-3</v>
      </c>
      <c r="AH320">
        <v>3.3946516</v>
      </c>
      <c r="AI320">
        <v>2.2401243000000001E-2</v>
      </c>
      <c r="AJ320">
        <v>0.13389803</v>
      </c>
      <c r="AK320">
        <v>0</v>
      </c>
      <c r="AL320">
        <v>0.1143</v>
      </c>
      <c r="AM320">
        <v>7.6803100999999999E-2</v>
      </c>
      <c r="AN320">
        <v>115.372</v>
      </c>
      <c r="AO320">
        <v>4679.8077999999996</v>
      </c>
    </row>
    <row r="321" spans="1:41">
      <c r="A321">
        <v>2081</v>
      </c>
      <c r="B321" s="6">
        <v>7.8178684090909085</v>
      </c>
      <c r="C321">
        <v>-0.43854990300000002</v>
      </c>
      <c r="D321">
        <v>302.49818759999999</v>
      </c>
      <c r="E321">
        <v>6.5422744289999999</v>
      </c>
      <c r="F321">
        <v>19.015269180000001</v>
      </c>
      <c r="G321">
        <v>19015.269179999999</v>
      </c>
      <c r="H321">
        <v>493.40128229999999</v>
      </c>
      <c r="I321">
        <v>144.96699509999999</v>
      </c>
      <c r="J321">
        <v>27.214914329999999</v>
      </c>
      <c r="K321">
        <v>3.713470579</v>
      </c>
      <c r="L321">
        <v>17.88351626</v>
      </c>
      <c r="M321">
        <v>57.362955360000001</v>
      </c>
      <c r="N321">
        <v>3.84606461</v>
      </c>
      <c r="O321">
        <v>0.55554000000000003</v>
      </c>
      <c r="P321">
        <v>0.244251311</v>
      </c>
      <c r="Q321">
        <v>1.358E-2</v>
      </c>
      <c r="R321" s="1">
        <v>3.6200000000000003E-2</v>
      </c>
      <c r="S321">
        <v>0.29353643299999999</v>
      </c>
      <c r="T321">
        <v>215.43668299999999</v>
      </c>
      <c r="U321">
        <v>147.56353999999999</v>
      </c>
      <c r="V321">
        <v>84.373990000000006</v>
      </c>
      <c r="W321" s="1">
        <v>2.81</v>
      </c>
      <c r="X321">
        <v>31.540823700000001</v>
      </c>
      <c r="Y321">
        <v>1.23543</v>
      </c>
      <c r="Z321">
        <v>2.5381399999999998</v>
      </c>
      <c r="AA321">
        <v>9.0000000000000006E-5</v>
      </c>
      <c r="AB321" s="1">
        <v>0</v>
      </c>
      <c r="AC321">
        <v>4.2569E-4</v>
      </c>
      <c r="AD321">
        <v>0.14136393899999999</v>
      </c>
      <c r="AE321">
        <v>0.81269000000000002</v>
      </c>
      <c r="AF321">
        <v>0</v>
      </c>
      <c r="AG321">
        <v>1.34622E-3</v>
      </c>
      <c r="AH321">
        <v>3.2492708499999998</v>
      </c>
      <c r="AI321">
        <v>2.0790643000000001E-2</v>
      </c>
      <c r="AJ321">
        <v>0.12610802600000001</v>
      </c>
      <c r="AK321">
        <v>0</v>
      </c>
      <c r="AL321">
        <v>0.11070000000000001</v>
      </c>
      <c r="AM321">
        <v>7.4412902000000003E-2</v>
      </c>
      <c r="AN321">
        <v>115.2556</v>
      </c>
      <c r="AO321">
        <v>4675.2375400000001</v>
      </c>
    </row>
    <row r="322" spans="1:41">
      <c r="A322">
        <v>2082</v>
      </c>
      <c r="B322" s="6">
        <v>7.5561248181818179</v>
      </c>
      <c r="C322">
        <v>-0.45686844599999998</v>
      </c>
      <c r="D322">
        <v>302.08909160000002</v>
      </c>
      <c r="E322">
        <v>6.4889453240000003</v>
      </c>
      <c r="F322">
        <v>18.747606260000001</v>
      </c>
      <c r="G322">
        <v>18747.60626</v>
      </c>
      <c r="H322">
        <v>486.18412699999999</v>
      </c>
      <c r="I322">
        <v>143.37042450000001</v>
      </c>
      <c r="J322">
        <v>27.00013779</v>
      </c>
      <c r="K322">
        <v>3.6368603469999998</v>
      </c>
      <c r="L322">
        <v>17.64033147</v>
      </c>
      <c r="M322">
        <v>57.155162869999998</v>
      </c>
      <c r="N322">
        <v>3.8020650200000001</v>
      </c>
      <c r="O322">
        <v>0.54918</v>
      </c>
      <c r="P322">
        <v>0.241339677</v>
      </c>
      <c r="Q322">
        <v>1.286E-2</v>
      </c>
      <c r="R322" s="1">
        <v>3.4299999999999997E-2</v>
      </c>
      <c r="S322">
        <v>0.29333995600000001</v>
      </c>
      <c r="T322">
        <v>216.01422600000001</v>
      </c>
      <c r="U322">
        <v>148.58817999999999</v>
      </c>
      <c r="V322">
        <v>84.592780000000005</v>
      </c>
      <c r="W322" s="1">
        <v>2.8</v>
      </c>
      <c r="X322">
        <v>31.728475400000001</v>
      </c>
      <c r="Y322">
        <v>1.19556</v>
      </c>
      <c r="Z322">
        <v>2.4458799999999998</v>
      </c>
      <c r="AA322">
        <v>8.0000000000000007E-5</v>
      </c>
      <c r="AB322" s="1">
        <v>0</v>
      </c>
      <c r="AC322">
        <v>4.0328500000000003E-4</v>
      </c>
      <c r="AD322">
        <v>0.136792468</v>
      </c>
      <c r="AE322">
        <v>0.77337999999999996</v>
      </c>
      <c r="AF322">
        <v>0</v>
      </c>
      <c r="AG322">
        <v>1.214882E-3</v>
      </c>
      <c r="AH322">
        <v>3.1038901000000001</v>
      </c>
      <c r="AI322">
        <v>1.9180042000000001E-2</v>
      </c>
      <c r="AJ322">
        <v>0.118758025</v>
      </c>
      <c r="AK322">
        <v>0</v>
      </c>
      <c r="AL322">
        <v>0.1071</v>
      </c>
      <c r="AM322">
        <v>7.2090102000000003E-2</v>
      </c>
      <c r="AN322">
        <v>115.1392</v>
      </c>
      <c r="AO322">
        <v>4670.6672799999997</v>
      </c>
    </row>
    <row r="323" spans="1:41">
      <c r="A323">
        <v>2083</v>
      </c>
      <c r="B323" s="6">
        <v>7.2943812272727264</v>
      </c>
      <c r="C323">
        <v>-0.475186989</v>
      </c>
      <c r="D323">
        <v>301.67999570000001</v>
      </c>
      <c r="E323">
        <v>6.4356162179999998</v>
      </c>
      <c r="F323">
        <v>18.479943339999998</v>
      </c>
      <c r="G323">
        <v>18479.943340000002</v>
      </c>
      <c r="H323">
        <v>478.96697160000002</v>
      </c>
      <c r="I323">
        <v>141.77385380000001</v>
      </c>
      <c r="J323">
        <v>26.785361250000001</v>
      </c>
      <c r="K323">
        <v>3.560250114</v>
      </c>
      <c r="L323">
        <v>17.397146679999999</v>
      </c>
      <c r="M323">
        <v>56.947370390000003</v>
      </c>
      <c r="N323">
        <v>3.7580654299999998</v>
      </c>
      <c r="O323">
        <v>0.54281999999999997</v>
      </c>
      <c r="P323">
        <v>0.23845036999999999</v>
      </c>
      <c r="Q323">
        <v>1.214E-2</v>
      </c>
      <c r="R323" s="1">
        <v>3.2300000000000002E-2</v>
      </c>
      <c r="S323">
        <v>0.29314347899999998</v>
      </c>
      <c r="T323">
        <v>216.591769</v>
      </c>
      <c r="U323">
        <v>149.61282</v>
      </c>
      <c r="V323">
        <v>84.811570000000003</v>
      </c>
      <c r="W323" s="1">
        <v>2.78</v>
      </c>
      <c r="X323">
        <v>31.916127100000001</v>
      </c>
      <c r="Y323">
        <v>1.1556900000000001</v>
      </c>
      <c r="Z323">
        <v>2.3536199999999998</v>
      </c>
      <c r="AA323">
        <v>6.9999999999999994E-5</v>
      </c>
      <c r="AB323" s="1">
        <v>0</v>
      </c>
      <c r="AC323">
        <v>3.8088E-4</v>
      </c>
      <c r="AD323">
        <v>0.13222099700000001</v>
      </c>
      <c r="AE323">
        <v>0.73407</v>
      </c>
      <c r="AF323">
        <v>0</v>
      </c>
      <c r="AG323">
        <v>1.083543E-3</v>
      </c>
      <c r="AH323">
        <v>2.9585093499999999</v>
      </c>
      <c r="AI323">
        <v>1.7569442000000001E-2</v>
      </c>
      <c r="AJ323">
        <v>0.11182402399999999</v>
      </c>
      <c r="AK323">
        <v>0</v>
      </c>
      <c r="AL323">
        <v>0.10349999999999999</v>
      </c>
      <c r="AM323">
        <v>6.9833400000000004E-2</v>
      </c>
      <c r="AN323">
        <v>115.0228</v>
      </c>
      <c r="AO323">
        <v>4666.0970200000002</v>
      </c>
    </row>
    <row r="324" spans="1:41">
      <c r="A324">
        <v>2084</v>
      </c>
      <c r="B324" s="6">
        <v>7.0326376363636358</v>
      </c>
      <c r="C324">
        <v>-0.49350553200000002</v>
      </c>
      <c r="D324">
        <v>301.27089969999997</v>
      </c>
      <c r="E324">
        <v>6.3822871130000003</v>
      </c>
      <c r="F324">
        <v>18.212280419999999</v>
      </c>
      <c r="G324">
        <v>18212.280419999999</v>
      </c>
      <c r="H324">
        <v>471.7498162</v>
      </c>
      <c r="I324">
        <v>140.17728320000001</v>
      </c>
      <c r="J324">
        <v>26.570584719999999</v>
      </c>
      <c r="K324">
        <v>3.4836398819999999</v>
      </c>
      <c r="L324">
        <v>17.153961890000001</v>
      </c>
      <c r="M324">
        <v>56.739577910000001</v>
      </c>
      <c r="N324">
        <v>3.71406584</v>
      </c>
      <c r="O324">
        <v>0.53646000000000005</v>
      </c>
      <c r="P324">
        <v>0.23558177899999999</v>
      </c>
      <c r="Q324">
        <v>1.142E-2</v>
      </c>
      <c r="R324" s="1">
        <v>3.04E-2</v>
      </c>
      <c r="S324">
        <v>0.29294700200000001</v>
      </c>
      <c r="T324">
        <v>217.16931199999999</v>
      </c>
      <c r="U324">
        <v>150.63746</v>
      </c>
      <c r="V324">
        <v>85.030360000000002</v>
      </c>
      <c r="W324" s="1">
        <v>2.77</v>
      </c>
      <c r="X324">
        <v>32.103778800000001</v>
      </c>
      <c r="Y324">
        <v>1.11582</v>
      </c>
      <c r="Z324">
        <v>2.2613599999999998</v>
      </c>
      <c r="AA324">
        <v>6.0000000000000002E-5</v>
      </c>
      <c r="AB324" s="1">
        <v>0</v>
      </c>
      <c r="AC324">
        <v>3.5847599999999999E-4</v>
      </c>
      <c r="AD324">
        <v>0.12764952600000001</v>
      </c>
      <c r="AE324">
        <v>0.69476000000000004</v>
      </c>
      <c r="AF324">
        <v>0</v>
      </c>
      <c r="AG324">
        <v>9.5220500000000002E-4</v>
      </c>
      <c r="AH324">
        <v>2.8131286000000002</v>
      </c>
      <c r="AI324">
        <v>1.5958842000000001E-2</v>
      </c>
      <c r="AJ324">
        <v>0.10528402100000001</v>
      </c>
      <c r="AK324">
        <v>0</v>
      </c>
      <c r="AL324">
        <v>9.9900000000000003E-2</v>
      </c>
      <c r="AM324">
        <v>6.7641402000000003E-2</v>
      </c>
      <c r="AN324">
        <v>114.9064</v>
      </c>
      <c r="AO324">
        <v>4661.5267599999997</v>
      </c>
    </row>
    <row r="325" spans="1:41">
      <c r="A325">
        <v>2085</v>
      </c>
      <c r="B325" s="6">
        <v>6.7708940454545452</v>
      </c>
      <c r="C325">
        <v>-0.51182407500000004</v>
      </c>
      <c r="D325">
        <v>300.86180380000002</v>
      </c>
      <c r="E325">
        <v>6.3289580069999998</v>
      </c>
      <c r="F325">
        <v>17.9446175</v>
      </c>
      <c r="G325">
        <v>17944.6175</v>
      </c>
      <c r="H325">
        <v>464.53266079999997</v>
      </c>
      <c r="I325">
        <v>138.5807126</v>
      </c>
      <c r="J325">
        <v>26.35580818</v>
      </c>
      <c r="K325">
        <v>3.407029649</v>
      </c>
      <c r="L325">
        <v>16.910777100000001</v>
      </c>
      <c r="M325">
        <v>56.531785419999999</v>
      </c>
      <c r="N325">
        <v>3.6700662500000001</v>
      </c>
      <c r="O325">
        <v>0.53010000000000002</v>
      </c>
      <c r="P325">
        <v>0.23273564099999999</v>
      </c>
      <c r="Q325">
        <v>1.0699999999999999E-2</v>
      </c>
      <c r="R325" s="1">
        <v>2.8500000000000001E-2</v>
      </c>
      <c r="S325">
        <v>0.29275052499999998</v>
      </c>
      <c r="T325">
        <v>217.74685500000001</v>
      </c>
      <c r="U325">
        <v>151.66210000000001</v>
      </c>
      <c r="V325">
        <v>85.24915</v>
      </c>
      <c r="W325" s="1">
        <v>2.76</v>
      </c>
      <c r="X325">
        <v>32.291430499999997</v>
      </c>
      <c r="Y325">
        <v>1.07595</v>
      </c>
      <c r="Z325">
        <v>2.1690999999999998</v>
      </c>
      <c r="AA325">
        <v>5.0000000000000002E-5</v>
      </c>
      <c r="AB325" s="1">
        <v>0</v>
      </c>
      <c r="AC325">
        <v>3.3607100000000002E-4</v>
      </c>
      <c r="AD325">
        <v>0.12307805500000001</v>
      </c>
      <c r="AE325">
        <v>0.65544999999999998</v>
      </c>
      <c r="AF325">
        <v>0</v>
      </c>
      <c r="AG325">
        <v>8.2086599999999996E-4</v>
      </c>
      <c r="AH325">
        <v>2.66774785</v>
      </c>
      <c r="AI325">
        <v>1.4348240999999999E-2</v>
      </c>
      <c r="AJ325">
        <v>9.9115719000000005E-2</v>
      </c>
      <c r="AK325">
        <v>0</v>
      </c>
      <c r="AL325">
        <v>9.6299999999999997E-2</v>
      </c>
      <c r="AM325">
        <v>6.5513101000000004E-2</v>
      </c>
      <c r="AN325">
        <v>114.79</v>
      </c>
      <c r="AO325">
        <v>4656.9565000000002</v>
      </c>
    </row>
    <row r="326" spans="1:41">
      <c r="A326">
        <v>2086</v>
      </c>
      <c r="B326" s="6">
        <v>6.5091504545454546</v>
      </c>
      <c r="C326">
        <v>-0.53014261799999995</v>
      </c>
      <c r="D326">
        <v>300.45270779999998</v>
      </c>
      <c r="E326">
        <v>6.2756289020000002</v>
      </c>
      <c r="F326">
        <v>17.67695458</v>
      </c>
      <c r="G326">
        <v>17676.954580000001</v>
      </c>
      <c r="H326">
        <v>457.31550549999997</v>
      </c>
      <c r="I326">
        <v>136.98414199999999</v>
      </c>
      <c r="J326">
        <v>26.141031640000001</v>
      </c>
      <c r="K326">
        <v>3.3304194169999999</v>
      </c>
      <c r="L326">
        <v>16.66759231</v>
      </c>
      <c r="M326">
        <v>56.323992939999997</v>
      </c>
      <c r="N326">
        <v>3.6260666600000002</v>
      </c>
      <c r="O326">
        <v>0.52373999999999998</v>
      </c>
      <c r="P326">
        <v>0.229910693</v>
      </c>
      <c r="Q326">
        <v>9.9799999999999993E-3</v>
      </c>
      <c r="R326" s="1">
        <v>2.6599999999999999E-2</v>
      </c>
      <c r="S326">
        <v>0.29255404800000001</v>
      </c>
      <c r="T326">
        <v>218.324398</v>
      </c>
      <c r="U326">
        <v>152.68673999999999</v>
      </c>
      <c r="V326">
        <v>85.467939999999999</v>
      </c>
      <c r="W326" s="1">
        <v>2.75</v>
      </c>
      <c r="X326">
        <v>32.479082200000001</v>
      </c>
      <c r="Y326">
        <v>1.0360799999999999</v>
      </c>
      <c r="Z326">
        <v>2.0768399999999998</v>
      </c>
      <c r="AA326">
        <v>4.0000000000000003E-5</v>
      </c>
      <c r="AB326" s="1">
        <v>0</v>
      </c>
      <c r="AC326">
        <v>3.1366599999999999E-4</v>
      </c>
      <c r="AD326">
        <v>0.118506584</v>
      </c>
      <c r="AE326">
        <v>0.61614000000000002</v>
      </c>
      <c r="AF326">
        <v>0</v>
      </c>
      <c r="AG326">
        <v>6.89527E-4</v>
      </c>
      <c r="AH326">
        <v>2.5223670999999999</v>
      </c>
      <c r="AI326">
        <v>1.2737640999999999E-2</v>
      </c>
      <c r="AJ326">
        <v>9.3298519999999996E-2</v>
      </c>
      <c r="AK326">
        <v>0</v>
      </c>
      <c r="AL326">
        <v>9.2700000000000005E-2</v>
      </c>
      <c r="AM326">
        <v>6.3447201999999994E-2</v>
      </c>
      <c r="AN326">
        <v>114.67359999999999</v>
      </c>
      <c r="AO326">
        <v>4652.3862399999998</v>
      </c>
    </row>
    <row r="327" spans="1:41">
      <c r="A327">
        <v>2087</v>
      </c>
      <c r="B327" s="6">
        <v>6.2474068636363631</v>
      </c>
      <c r="C327">
        <v>-0.54846116</v>
      </c>
      <c r="D327">
        <v>300.04361189999997</v>
      </c>
      <c r="E327">
        <v>6.2222997969999998</v>
      </c>
      <c r="F327">
        <v>17.409291660000001</v>
      </c>
      <c r="G327">
        <v>17409.291659999999</v>
      </c>
      <c r="H327">
        <v>450.0983501</v>
      </c>
      <c r="I327">
        <v>135.38757129999999</v>
      </c>
      <c r="J327">
        <v>25.92625511</v>
      </c>
      <c r="K327">
        <v>3.2538091850000002</v>
      </c>
      <c r="L327">
        <v>16.424407519999999</v>
      </c>
      <c r="M327">
        <v>56.116200460000002</v>
      </c>
      <c r="N327">
        <v>3.5820670699999999</v>
      </c>
      <c r="O327">
        <v>0.51737999999999995</v>
      </c>
      <c r="P327">
        <v>0.22710945699999999</v>
      </c>
      <c r="Q327">
        <v>9.2599999999999991E-3</v>
      </c>
      <c r="R327" s="1">
        <v>2.47E-2</v>
      </c>
      <c r="S327">
        <v>0.29235757099999998</v>
      </c>
      <c r="T327">
        <v>218.90194099999999</v>
      </c>
      <c r="U327">
        <v>153.71137999999999</v>
      </c>
      <c r="V327">
        <v>85.686729999999997</v>
      </c>
      <c r="W327" s="1">
        <v>2.74</v>
      </c>
      <c r="X327">
        <v>32.666733899999997</v>
      </c>
      <c r="Y327">
        <v>0.99621000000000004</v>
      </c>
      <c r="Z327">
        <v>1.98458</v>
      </c>
      <c r="AA327">
        <v>3.0000000000000001E-5</v>
      </c>
      <c r="AB327" s="1">
        <v>0</v>
      </c>
      <c r="AC327">
        <v>2.9126100000000002E-4</v>
      </c>
      <c r="AD327">
        <v>0.113935113</v>
      </c>
      <c r="AE327">
        <v>0.57682999999999995</v>
      </c>
      <c r="AF327">
        <v>0</v>
      </c>
      <c r="AG327">
        <v>5.5818899999999995E-4</v>
      </c>
      <c r="AH327">
        <v>2.3769863500000001</v>
      </c>
      <c r="AI327">
        <v>1.1127041000000001E-2</v>
      </c>
      <c r="AJ327">
        <v>8.7814519999999993E-2</v>
      </c>
      <c r="AK327">
        <v>0</v>
      </c>
      <c r="AL327">
        <v>8.9099999999999999E-2</v>
      </c>
      <c r="AM327">
        <v>6.1441501000000003E-2</v>
      </c>
      <c r="AN327">
        <v>114.55719999999999</v>
      </c>
      <c r="AO327">
        <v>4647.8159800000003</v>
      </c>
    </row>
    <row r="328" spans="1:41">
      <c r="A328">
        <v>2088</v>
      </c>
      <c r="B328" s="6">
        <v>5.9856632727272725</v>
      </c>
      <c r="C328">
        <v>-0.56677970300000002</v>
      </c>
      <c r="D328">
        <v>299.6345159</v>
      </c>
      <c r="E328">
        <v>6.1689706910000002</v>
      </c>
      <c r="F328">
        <v>17.141628749999999</v>
      </c>
      <c r="G328">
        <v>17141.62875</v>
      </c>
      <c r="H328">
        <v>442.88119469999998</v>
      </c>
      <c r="I328">
        <v>133.79100070000001</v>
      </c>
      <c r="J328">
        <v>25.711478570000001</v>
      </c>
      <c r="K328">
        <v>3.1771989519999999</v>
      </c>
      <c r="L328">
        <v>16.181222730000002</v>
      </c>
      <c r="M328">
        <v>55.90840798</v>
      </c>
      <c r="N328">
        <v>3.53806748</v>
      </c>
      <c r="O328">
        <v>0.51102000000000003</v>
      </c>
      <c r="P328">
        <v>0.22432986299999999</v>
      </c>
      <c r="Q328">
        <v>8.5400000000000007E-3</v>
      </c>
      <c r="R328" s="1">
        <v>2.2700000000000001E-2</v>
      </c>
      <c r="S328">
        <v>0.29216109400000001</v>
      </c>
      <c r="T328">
        <v>219.47948400000001</v>
      </c>
      <c r="U328">
        <v>154.73602</v>
      </c>
      <c r="V328">
        <v>85.905519999999996</v>
      </c>
      <c r="W328" s="1">
        <v>2.73</v>
      </c>
      <c r="X328">
        <v>32.854385600000001</v>
      </c>
      <c r="Y328">
        <v>0.95633999999999997</v>
      </c>
      <c r="Z328">
        <v>1.89232</v>
      </c>
      <c r="AA328" s="1">
        <v>2.0000000000000002E-5</v>
      </c>
      <c r="AB328" s="1">
        <v>0</v>
      </c>
      <c r="AC328">
        <v>2.68857E-4</v>
      </c>
      <c r="AD328">
        <v>0.109363642</v>
      </c>
      <c r="AE328">
        <v>0.53752</v>
      </c>
      <c r="AF328">
        <v>0</v>
      </c>
      <c r="AG328">
        <v>4.2684999999999999E-4</v>
      </c>
      <c r="AH328">
        <v>2.2316056</v>
      </c>
      <c r="AI328">
        <v>9.5164399999999993E-3</v>
      </c>
      <c r="AJ328">
        <v>8.2644917999999998E-2</v>
      </c>
      <c r="AK328">
        <v>0</v>
      </c>
      <c r="AL328">
        <v>8.5500000000000007E-2</v>
      </c>
      <c r="AM328">
        <v>5.9493902000000001E-2</v>
      </c>
      <c r="AN328">
        <v>114.4408</v>
      </c>
      <c r="AO328">
        <v>4643.2457199999999</v>
      </c>
    </row>
    <row r="329" spans="1:41">
      <c r="A329">
        <v>2089</v>
      </c>
      <c r="B329" s="6">
        <v>5.723919681818181</v>
      </c>
      <c r="C329">
        <v>-0.58509824600000004</v>
      </c>
      <c r="D329">
        <v>299.22541999999999</v>
      </c>
      <c r="E329">
        <v>6.1156415859999997</v>
      </c>
      <c r="F329">
        <v>16.873965829999999</v>
      </c>
      <c r="G329">
        <v>16873.965830000001</v>
      </c>
      <c r="H329">
        <v>435.66403930000001</v>
      </c>
      <c r="I329">
        <v>132.19443010000001</v>
      </c>
      <c r="J329">
        <v>25.496702030000002</v>
      </c>
      <c r="K329">
        <v>3.1005887200000002</v>
      </c>
      <c r="L329">
        <v>15.938037939999999</v>
      </c>
      <c r="M329">
        <v>55.700615489999997</v>
      </c>
      <c r="N329">
        <v>3.4940678900000002</v>
      </c>
      <c r="O329">
        <v>0.50466</v>
      </c>
      <c r="P329">
        <v>0.221573627</v>
      </c>
      <c r="Q329">
        <v>7.8200000000000006E-3</v>
      </c>
      <c r="R329" s="1">
        <v>2.0799999999999999E-2</v>
      </c>
      <c r="S329">
        <v>0.29196461699999998</v>
      </c>
      <c r="T329">
        <v>220.05702700000001</v>
      </c>
      <c r="U329">
        <v>155.76066</v>
      </c>
      <c r="V329">
        <v>86.124309999999994</v>
      </c>
      <c r="W329" s="1">
        <v>2.72</v>
      </c>
      <c r="X329">
        <v>33.042037299999997</v>
      </c>
      <c r="Y329">
        <v>0.91647000000000001</v>
      </c>
      <c r="Z329">
        <v>1.80006</v>
      </c>
      <c r="AA329" s="1">
        <v>1.0000000000000001E-5</v>
      </c>
      <c r="AB329" s="1">
        <v>0</v>
      </c>
      <c r="AC329">
        <v>2.4645199999999998E-4</v>
      </c>
      <c r="AD329">
        <v>0.104792171</v>
      </c>
      <c r="AE329">
        <v>0.49820999999999999</v>
      </c>
      <c r="AF329">
        <v>0</v>
      </c>
      <c r="AG329">
        <v>2.95512E-4</v>
      </c>
      <c r="AH329">
        <v>2.0862248499999998</v>
      </c>
      <c r="AI329">
        <v>7.9058400000000008E-3</v>
      </c>
      <c r="AJ329">
        <v>7.7771815999999994E-2</v>
      </c>
      <c r="AK329">
        <v>0</v>
      </c>
      <c r="AL329">
        <v>8.1900000000000001E-2</v>
      </c>
      <c r="AM329">
        <v>5.7603301000000003E-2</v>
      </c>
      <c r="AN329">
        <v>114.3244</v>
      </c>
      <c r="AO329">
        <v>4638.6754600000004</v>
      </c>
    </row>
    <row r="330" spans="1:41">
      <c r="A330">
        <v>2090</v>
      </c>
      <c r="B330" s="6">
        <v>5.4621760909090904</v>
      </c>
      <c r="C330">
        <v>-0.60341678899999995</v>
      </c>
      <c r="D330">
        <v>298.81632400000001</v>
      </c>
      <c r="E330">
        <v>6.0623124800000001</v>
      </c>
      <c r="F330">
        <v>16.60630291</v>
      </c>
      <c r="G330">
        <v>16606.302909999999</v>
      </c>
      <c r="H330">
        <v>428.44688400000001</v>
      </c>
      <c r="I330">
        <v>130.5978594</v>
      </c>
      <c r="J330">
        <v>25.281925489999999</v>
      </c>
      <c r="K330">
        <v>3.023978488</v>
      </c>
      <c r="L330">
        <v>15.69485315</v>
      </c>
      <c r="M330">
        <v>55.492823010000002</v>
      </c>
      <c r="N330">
        <v>3.4500682999999999</v>
      </c>
      <c r="O330">
        <v>0.49830000000000002</v>
      </c>
      <c r="P330">
        <v>0.21883992899999999</v>
      </c>
      <c r="Q330">
        <v>7.1000000000000004E-3</v>
      </c>
      <c r="R330" s="1">
        <v>1.89E-2</v>
      </c>
      <c r="S330">
        <v>0.29176814000000001</v>
      </c>
      <c r="T330">
        <v>220.63457</v>
      </c>
      <c r="U330">
        <v>156.78530000000001</v>
      </c>
      <c r="V330">
        <v>86.343100000000007</v>
      </c>
      <c r="W330" s="1">
        <v>2.7</v>
      </c>
      <c r="X330">
        <v>33.229689</v>
      </c>
      <c r="Y330">
        <v>0.87660000000000005</v>
      </c>
      <c r="Z330">
        <v>1.7078</v>
      </c>
      <c r="AA330">
        <v>0</v>
      </c>
      <c r="AB330" s="1">
        <v>0</v>
      </c>
      <c r="AC330">
        <v>2.24047E-4</v>
      </c>
      <c r="AD330">
        <v>0.1002207</v>
      </c>
      <c r="AE330">
        <v>0.45889999999999997</v>
      </c>
      <c r="AF330">
        <v>0</v>
      </c>
      <c r="AG330">
        <v>1.6417299999999999E-4</v>
      </c>
      <c r="AH330">
        <v>1.9408441000000001</v>
      </c>
      <c r="AI330">
        <v>6.2952399999999997E-3</v>
      </c>
      <c r="AJ330">
        <v>7.3180215000000007E-2</v>
      </c>
      <c r="AK330">
        <v>0</v>
      </c>
      <c r="AL330">
        <v>7.8299999999999995E-2</v>
      </c>
      <c r="AM330">
        <v>5.5768901000000003E-2</v>
      </c>
      <c r="AN330">
        <v>114.208</v>
      </c>
      <c r="AO330">
        <v>4634.1052</v>
      </c>
    </row>
    <row r="331" spans="1:41">
      <c r="A331">
        <v>2091</v>
      </c>
      <c r="B331" s="6">
        <v>5.2954618636363628</v>
      </c>
      <c r="C331">
        <v>-0.63578611200000001</v>
      </c>
      <c r="D331">
        <v>298.44998529999998</v>
      </c>
      <c r="E331">
        <v>6.0118762449999998</v>
      </c>
      <c r="F331">
        <v>16.489196549999999</v>
      </c>
      <c r="G331">
        <v>16489.196550000001</v>
      </c>
      <c r="H331">
        <v>424.09432600000002</v>
      </c>
      <c r="I331">
        <v>129.60794849999999</v>
      </c>
      <c r="J331">
        <v>25.11909824</v>
      </c>
      <c r="K331">
        <v>2.9866762929999999</v>
      </c>
      <c r="L331">
        <v>15.5793344</v>
      </c>
      <c r="M331">
        <v>55.326917629999997</v>
      </c>
      <c r="N331">
        <v>3.4294784900000002</v>
      </c>
      <c r="O331">
        <v>0.49532999999999999</v>
      </c>
      <c r="P331">
        <v>0.21502358899999999</v>
      </c>
      <c r="Q331">
        <v>6.3899999999999998E-3</v>
      </c>
      <c r="R331" s="1">
        <v>1.7000000000000001E-2</v>
      </c>
      <c r="S331">
        <v>0.28952093600000001</v>
      </c>
      <c r="T331">
        <v>219.413929</v>
      </c>
      <c r="U331">
        <v>156.47905</v>
      </c>
      <c r="V331">
        <v>85.86515</v>
      </c>
      <c r="W331" s="1">
        <v>2.67</v>
      </c>
      <c r="X331">
        <v>33.119821000000002</v>
      </c>
      <c r="Y331">
        <v>0.86816000000000004</v>
      </c>
      <c r="Z331">
        <v>1.6476900000000001</v>
      </c>
      <c r="AA331">
        <v>1.1999999999999999E-3</v>
      </c>
      <c r="AB331" s="1">
        <v>0</v>
      </c>
      <c r="AC331">
        <v>2.0164299999999999E-4</v>
      </c>
      <c r="AD331">
        <v>9.7055836000000006E-2</v>
      </c>
      <c r="AE331">
        <v>0.43762000000000001</v>
      </c>
      <c r="AF331">
        <v>0</v>
      </c>
      <c r="AG331">
        <v>1.050708E-3</v>
      </c>
      <c r="AH331">
        <v>1.8667949399999999</v>
      </c>
      <c r="AI331">
        <v>7.7586790000000001E-3</v>
      </c>
      <c r="AJ331">
        <v>6.8854415000000002E-2</v>
      </c>
      <c r="AK331">
        <v>0</v>
      </c>
      <c r="AL331">
        <v>7.5829999999999995E-2</v>
      </c>
      <c r="AM331">
        <v>5.3988502000000001E-2</v>
      </c>
      <c r="AN331">
        <v>114.15364</v>
      </c>
      <c r="AO331">
        <v>4631.9665299999997</v>
      </c>
    </row>
    <row r="332" spans="1:41">
      <c r="A332">
        <v>2092</v>
      </c>
      <c r="B332" s="6">
        <v>5.1287476363636362</v>
      </c>
      <c r="C332">
        <v>-0.66815543399999999</v>
      </c>
      <c r="D332">
        <v>298.08364649999999</v>
      </c>
      <c r="E332">
        <v>5.9614400109999997</v>
      </c>
      <c r="F332">
        <v>16.372090199999999</v>
      </c>
      <c r="G332">
        <v>16372.090200000001</v>
      </c>
      <c r="H332">
        <v>419.74176790000001</v>
      </c>
      <c r="I332">
        <v>128.6180377</v>
      </c>
      <c r="J332">
        <v>24.956270979999999</v>
      </c>
      <c r="K332">
        <v>2.9493740989999999</v>
      </c>
      <c r="L332">
        <v>15.463815650000001</v>
      </c>
      <c r="M332">
        <v>55.16101226</v>
      </c>
      <c r="N332">
        <v>3.40888868</v>
      </c>
      <c r="O332">
        <v>0.49236000000000002</v>
      </c>
      <c r="P332">
        <v>0.21125211199999999</v>
      </c>
      <c r="Q332">
        <v>5.6800000000000002E-3</v>
      </c>
      <c r="R332" s="1">
        <v>1.5100000000000001E-2</v>
      </c>
      <c r="S332">
        <v>0.287273732</v>
      </c>
      <c r="T332">
        <v>218.193288</v>
      </c>
      <c r="U332">
        <v>156.1728</v>
      </c>
      <c r="V332">
        <v>85.387200000000007</v>
      </c>
      <c r="W332" s="1">
        <v>2.65</v>
      </c>
      <c r="X332">
        <v>33.009953000000003</v>
      </c>
      <c r="Y332">
        <v>0.85972000000000004</v>
      </c>
      <c r="Z332">
        <v>1.58758</v>
      </c>
      <c r="AA332">
        <v>2.3999999999999998E-3</v>
      </c>
      <c r="AB332" s="1">
        <v>0</v>
      </c>
      <c r="AC332">
        <v>1.7923799999999999E-4</v>
      </c>
      <c r="AD332">
        <v>9.3890972000000003E-2</v>
      </c>
      <c r="AE332">
        <v>0.41633999999999999</v>
      </c>
      <c r="AF332">
        <v>0</v>
      </c>
      <c r="AG332">
        <v>1.9372440000000001E-3</v>
      </c>
      <c r="AH332">
        <v>1.79274578</v>
      </c>
      <c r="AI332">
        <v>9.2221170000000002E-3</v>
      </c>
      <c r="AJ332">
        <v>6.4777913000000006E-2</v>
      </c>
      <c r="AK332">
        <v>0</v>
      </c>
      <c r="AL332">
        <v>7.3359999999999995E-2</v>
      </c>
      <c r="AM332">
        <v>5.2261501000000002E-2</v>
      </c>
      <c r="AN332">
        <v>114.09927999999999</v>
      </c>
      <c r="AO332">
        <v>4629.8278600000003</v>
      </c>
    </row>
    <row r="333" spans="1:41">
      <c r="A333">
        <v>2093</v>
      </c>
      <c r="B333" s="6">
        <v>4.9620334090909086</v>
      </c>
      <c r="C333">
        <v>-0.70052475599999997</v>
      </c>
      <c r="D333">
        <v>297.71730780000001</v>
      </c>
      <c r="E333">
        <v>5.9110037760000003</v>
      </c>
      <c r="F333">
        <v>16.254983849999999</v>
      </c>
      <c r="G333">
        <v>16254.983850000001</v>
      </c>
      <c r="H333">
        <v>415.38920990000003</v>
      </c>
      <c r="I333">
        <v>127.6281268</v>
      </c>
      <c r="J333">
        <v>24.793443719999999</v>
      </c>
      <c r="K333">
        <v>2.9120719049999999</v>
      </c>
      <c r="L333">
        <v>15.348296899999999</v>
      </c>
      <c r="M333">
        <v>54.995106880000002</v>
      </c>
      <c r="N333">
        <v>3.3882988699999999</v>
      </c>
      <c r="O333">
        <v>0.48938999999999999</v>
      </c>
      <c r="P333">
        <v>0.207524295</v>
      </c>
      <c r="Q333">
        <v>4.9699999999999996E-3</v>
      </c>
      <c r="R333" s="1">
        <v>1.32E-2</v>
      </c>
      <c r="S333">
        <v>0.285026528</v>
      </c>
      <c r="T333">
        <v>216.97264699999999</v>
      </c>
      <c r="U333">
        <v>155.86654999999999</v>
      </c>
      <c r="V333">
        <v>84.90925</v>
      </c>
      <c r="W333" s="1">
        <v>2.62</v>
      </c>
      <c r="X333">
        <v>32.900084999999997</v>
      </c>
      <c r="Y333">
        <v>0.85128000000000004</v>
      </c>
      <c r="Z333">
        <v>1.5274700000000001</v>
      </c>
      <c r="AA333">
        <v>3.5999999999999999E-3</v>
      </c>
      <c r="AB333" s="1">
        <v>0</v>
      </c>
      <c r="AC333">
        <v>1.5683299999999999E-4</v>
      </c>
      <c r="AD333">
        <v>9.0726108E-2</v>
      </c>
      <c r="AE333">
        <v>0.39506000000000002</v>
      </c>
      <c r="AF333">
        <v>0</v>
      </c>
      <c r="AG333">
        <v>2.8237789999999998E-3</v>
      </c>
      <c r="AH333">
        <v>1.71869662</v>
      </c>
      <c r="AI333">
        <v>1.0685556000000001E-2</v>
      </c>
      <c r="AJ333">
        <v>6.0936914000000002E-2</v>
      </c>
      <c r="AK333">
        <v>0</v>
      </c>
      <c r="AL333">
        <v>7.0889999999999995E-2</v>
      </c>
      <c r="AM333">
        <v>5.0586900999999997E-2</v>
      </c>
      <c r="AN333">
        <v>114.04492</v>
      </c>
      <c r="AO333">
        <v>4627.6891900000001</v>
      </c>
    </row>
    <row r="334" spans="1:41">
      <c r="A334">
        <v>2094</v>
      </c>
      <c r="B334" s="6">
        <v>4.795319181818182</v>
      </c>
      <c r="C334">
        <v>-0.73289407900000003</v>
      </c>
      <c r="D334">
        <v>297.35096909999999</v>
      </c>
      <c r="E334">
        <v>5.860567541</v>
      </c>
      <c r="F334">
        <v>16.137877490000001</v>
      </c>
      <c r="G334">
        <v>16137.877490000001</v>
      </c>
      <c r="H334">
        <v>411.03665189999998</v>
      </c>
      <c r="I334">
        <v>126.63821590000001</v>
      </c>
      <c r="J334">
        <v>24.630616459999999</v>
      </c>
      <c r="K334">
        <v>2.8747697099999998</v>
      </c>
      <c r="L334">
        <v>15.23277815</v>
      </c>
      <c r="M334">
        <v>54.829201500000003</v>
      </c>
      <c r="N334">
        <v>3.3677090600000001</v>
      </c>
      <c r="O334">
        <v>0.48642000000000002</v>
      </c>
      <c r="P334">
        <v>0.20384052499999999</v>
      </c>
      <c r="Q334">
        <v>4.2599999999999999E-3</v>
      </c>
      <c r="R334" s="1">
        <v>1.1299999999999999E-2</v>
      </c>
      <c r="S334">
        <v>0.282779324</v>
      </c>
      <c r="T334">
        <v>215.75200599999999</v>
      </c>
      <c r="U334">
        <v>155.56030000000001</v>
      </c>
      <c r="V334">
        <v>84.431299999999993</v>
      </c>
      <c r="W334" s="1">
        <v>2.59</v>
      </c>
      <c r="X334">
        <v>32.790216999999998</v>
      </c>
      <c r="Y334">
        <v>0.84284000000000003</v>
      </c>
      <c r="Z334">
        <v>1.46736</v>
      </c>
      <c r="AA334">
        <v>4.7999999999999996E-3</v>
      </c>
      <c r="AB334" s="1">
        <v>0</v>
      </c>
      <c r="AC334">
        <v>1.3442799999999999E-4</v>
      </c>
      <c r="AD334">
        <v>8.7561243999999996E-2</v>
      </c>
      <c r="AE334">
        <v>0.37378</v>
      </c>
      <c r="AF334">
        <v>0</v>
      </c>
      <c r="AG334">
        <v>3.7103140000000001E-3</v>
      </c>
      <c r="AH334">
        <v>1.6446474600000001</v>
      </c>
      <c r="AI334">
        <v>1.2148994999999999E-2</v>
      </c>
      <c r="AJ334">
        <v>5.7320311999999998E-2</v>
      </c>
      <c r="AK334">
        <v>0</v>
      </c>
      <c r="AL334">
        <v>6.8419999999999995E-2</v>
      </c>
      <c r="AM334">
        <v>4.8962899999999997E-2</v>
      </c>
      <c r="AN334">
        <v>113.99056</v>
      </c>
      <c r="AO334">
        <v>4625.5505199999998</v>
      </c>
    </row>
    <row r="335" spans="1:41">
      <c r="A335">
        <v>2095</v>
      </c>
      <c r="B335" s="6">
        <v>4.6286049545454544</v>
      </c>
      <c r="C335">
        <v>-0.76526340100000001</v>
      </c>
      <c r="D335">
        <v>296.98463029999999</v>
      </c>
      <c r="E335">
        <v>5.8101313059999997</v>
      </c>
      <c r="F335">
        <v>16.020771140000001</v>
      </c>
      <c r="G335">
        <v>16020.771140000001</v>
      </c>
      <c r="H335">
        <v>406.68409389999999</v>
      </c>
      <c r="I335">
        <v>125.64830499999999</v>
      </c>
      <c r="J335">
        <v>24.467789199999999</v>
      </c>
      <c r="K335">
        <v>2.8374675159999998</v>
      </c>
      <c r="L335">
        <v>15.1172594</v>
      </c>
      <c r="M335">
        <v>54.663296119999998</v>
      </c>
      <c r="N335">
        <v>3.34711925</v>
      </c>
      <c r="O335">
        <v>0.48344999999999999</v>
      </c>
      <c r="P335">
        <v>0.200200291</v>
      </c>
      <c r="Q335">
        <v>3.5500000000000002E-3</v>
      </c>
      <c r="R335" s="1">
        <v>9.4500000000000001E-3</v>
      </c>
      <c r="S335">
        <v>0.28053212</v>
      </c>
      <c r="T335">
        <v>214.53136499999999</v>
      </c>
      <c r="U335">
        <v>155.25405000000001</v>
      </c>
      <c r="V335">
        <v>83.95335</v>
      </c>
      <c r="W335" s="1">
        <v>2.56</v>
      </c>
      <c r="X335">
        <v>32.680349</v>
      </c>
      <c r="Y335">
        <v>0.83440000000000003</v>
      </c>
      <c r="Z335">
        <v>1.4072499999999999</v>
      </c>
      <c r="AA335">
        <v>6.0000000000000001E-3</v>
      </c>
      <c r="AB335" s="1">
        <v>0</v>
      </c>
      <c r="AC335">
        <v>1.12024E-4</v>
      </c>
      <c r="AD335">
        <v>8.4396379999999993E-2</v>
      </c>
      <c r="AE335">
        <v>0.35249999999999998</v>
      </c>
      <c r="AF335">
        <v>0</v>
      </c>
      <c r="AG335">
        <v>4.5968500000000004E-3</v>
      </c>
      <c r="AH335">
        <v>1.5705982999999999</v>
      </c>
      <c r="AI335">
        <v>1.3612434E-2</v>
      </c>
      <c r="AJ335">
        <v>5.3914010999999998E-2</v>
      </c>
      <c r="AK335">
        <v>0</v>
      </c>
      <c r="AL335">
        <v>6.5949999999999995E-2</v>
      </c>
      <c r="AM335">
        <v>4.7387700999999997E-2</v>
      </c>
      <c r="AN335">
        <v>113.9362</v>
      </c>
      <c r="AO335">
        <v>4623.4118500000004</v>
      </c>
    </row>
    <row r="336" spans="1:41">
      <c r="A336">
        <v>2096</v>
      </c>
      <c r="B336" s="6">
        <v>4.4618907272727268</v>
      </c>
      <c r="C336">
        <v>-0.79763272299999999</v>
      </c>
      <c r="D336">
        <v>296.61829160000002</v>
      </c>
      <c r="E336">
        <v>5.7596950710000003</v>
      </c>
      <c r="F336">
        <v>15.903664790000001</v>
      </c>
      <c r="G336">
        <v>15903.664790000001</v>
      </c>
      <c r="H336">
        <v>402.33153590000001</v>
      </c>
      <c r="I336">
        <v>124.6583941</v>
      </c>
      <c r="J336">
        <v>24.304961949999999</v>
      </c>
      <c r="K336">
        <v>2.8001653219999998</v>
      </c>
      <c r="L336">
        <v>15.00174065</v>
      </c>
      <c r="M336">
        <v>54.49739074</v>
      </c>
      <c r="N336">
        <v>3.3265294399999998</v>
      </c>
      <c r="O336">
        <v>0.48048000000000002</v>
      </c>
      <c r="P336">
        <v>0.196602572</v>
      </c>
      <c r="Q336">
        <v>2.8400000000000001E-3</v>
      </c>
      <c r="R336" s="1">
        <v>7.5599999999999999E-3</v>
      </c>
      <c r="S336">
        <v>0.27828491599999999</v>
      </c>
      <c r="T336">
        <v>213.31072399999999</v>
      </c>
      <c r="U336">
        <v>154.9478</v>
      </c>
      <c r="V336">
        <v>83.475399999999993</v>
      </c>
      <c r="W336" s="1">
        <v>2.5299999999999998</v>
      </c>
      <c r="X336">
        <v>32.570481000000001</v>
      </c>
      <c r="Y336">
        <v>0.82596000000000003</v>
      </c>
      <c r="Z336">
        <v>1.34714</v>
      </c>
      <c r="AA336">
        <v>7.1999999999999998E-3</v>
      </c>
      <c r="AB336" s="1">
        <v>0</v>
      </c>
      <c r="AC336" s="1">
        <v>8.9599999999999996E-5</v>
      </c>
      <c r="AD336">
        <v>8.1231515000000004E-2</v>
      </c>
      <c r="AE336">
        <v>0.33122000000000001</v>
      </c>
      <c r="AF336">
        <v>0</v>
      </c>
      <c r="AG336">
        <v>5.4833850000000003E-3</v>
      </c>
      <c r="AH336">
        <v>1.4965491399999999</v>
      </c>
      <c r="AI336">
        <v>1.5075873E-2</v>
      </c>
      <c r="AJ336">
        <v>5.0704909999999999E-2</v>
      </c>
      <c r="AK336">
        <v>0</v>
      </c>
      <c r="AL336">
        <v>6.3479999999999995E-2</v>
      </c>
      <c r="AM336">
        <v>4.5859300999999998E-2</v>
      </c>
      <c r="AN336">
        <v>113.88184</v>
      </c>
      <c r="AO336">
        <v>4621.2731800000001</v>
      </c>
    </row>
    <row r="337" spans="1:41">
      <c r="A337">
        <v>2097</v>
      </c>
      <c r="B337" s="6">
        <v>4.2951765000000002</v>
      </c>
      <c r="C337">
        <v>-0.83000204600000005</v>
      </c>
      <c r="D337">
        <v>296.25195280000003</v>
      </c>
      <c r="E337">
        <v>5.7092588360000001</v>
      </c>
      <c r="F337">
        <v>15.78655844</v>
      </c>
      <c r="G337">
        <v>15786.558440000001</v>
      </c>
      <c r="H337">
        <v>397.97897790000002</v>
      </c>
      <c r="I337">
        <v>123.6684832</v>
      </c>
      <c r="J337">
        <v>24.142134689999999</v>
      </c>
      <c r="K337">
        <v>2.7628631279999998</v>
      </c>
      <c r="L337">
        <v>14.886221900000001</v>
      </c>
      <c r="M337">
        <v>54.331485360000002</v>
      </c>
      <c r="N337">
        <v>3.3059396300000001</v>
      </c>
      <c r="O337">
        <v>0.47750999999999999</v>
      </c>
      <c r="P337">
        <v>0.19304834900000001</v>
      </c>
      <c r="Q337">
        <v>2.1299999999999999E-3</v>
      </c>
      <c r="R337" s="1">
        <v>5.6699999999999997E-3</v>
      </c>
      <c r="S337">
        <v>0.27603771199999999</v>
      </c>
      <c r="T337">
        <v>212.09008299999999</v>
      </c>
      <c r="U337">
        <v>154.64155</v>
      </c>
      <c r="V337">
        <v>82.997450000000001</v>
      </c>
      <c r="W337" s="1">
        <v>2.5</v>
      </c>
      <c r="X337">
        <v>32.460613000000002</v>
      </c>
      <c r="Y337">
        <v>0.81752000000000002</v>
      </c>
      <c r="Z337">
        <v>1.2870299999999999</v>
      </c>
      <c r="AA337">
        <v>8.3999999999999995E-3</v>
      </c>
      <c r="AB337" s="1">
        <v>0</v>
      </c>
      <c r="AC337" s="1">
        <v>6.7199999999999994E-5</v>
      </c>
      <c r="AD337">
        <v>7.8066651000000001E-2</v>
      </c>
      <c r="AE337">
        <v>0.30993999999999999</v>
      </c>
      <c r="AF337">
        <v>0</v>
      </c>
      <c r="AG337">
        <v>6.3699200000000003E-3</v>
      </c>
      <c r="AH337">
        <v>1.42249998</v>
      </c>
      <c r="AI337">
        <v>1.6539312E-2</v>
      </c>
      <c r="AJ337">
        <v>4.7684310000000001E-2</v>
      </c>
      <c r="AK337">
        <v>0</v>
      </c>
      <c r="AL337">
        <v>6.1010000000000002E-2</v>
      </c>
      <c r="AM337">
        <v>4.4377399999999997E-2</v>
      </c>
      <c r="AN337">
        <v>113.82747999999999</v>
      </c>
      <c r="AO337">
        <v>4619.1345099999999</v>
      </c>
    </row>
    <row r="338" spans="1:41">
      <c r="A338">
        <v>2098</v>
      </c>
      <c r="B338" s="6">
        <v>4.1284622727272726</v>
      </c>
      <c r="C338">
        <v>-0.86237136800000003</v>
      </c>
      <c r="D338">
        <v>295.8856141</v>
      </c>
      <c r="E338">
        <v>5.6588226009999998</v>
      </c>
      <c r="F338">
        <v>15.669452079999999</v>
      </c>
      <c r="G338">
        <v>15669.452079999999</v>
      </c>
      <c r="H338">
        <v>393.62641989999997</v>
      </c>
      <c r="I338">
        <v>122.6785723</v>
      </c>
      <c r="J338">
        <v>23.979307429999999</v>
      </c>
      <c r="K338">
        <v>2.7255609330000001</v>
      </c>
      <c r="L338">
        <v>14.770703149999999</v>
      </c>
      <c r="M338">
        <v>54.165579989999998</v>
      </c>
      <c r="N338">
        <v>3.28534982</v>
      </c>
      <c r="O338">
        <v>0.47454000000000002</v>
      </c>
      <c r="P338">
        <v>0.18953630199999999</v>
      </c>
      <c r="Q338">
        <v>1.42E-3</v>
      </c>
      <c r="R338" s="1">
        <v>3.7799999999999999E-3</v>
      </c>
      <c r="S338">
        <v>0.27379050799999999</v>
      </c>
      <c r="T338">
        <v>210.86944199999999</v>
      </c>
      <c r="U338">
        <v>154.33529999999999</v>
      </c>
      <c r="V338">
        <v>82.519499999999994</v>
      </c>
      <c r="W338" s="1">
        <v>2.4700000000000002</v>
      </c>
      <c r="X338">
        <v>32.350745000000003</v>
      </c>
      <c r="Y338">
        <v>0.80908000000000002</v>
      </c>
      <c r="Z338">
        <v>1.22692</v>
      </c>
      <c r="AA338">
        <v>9.5999999999999992E-3</v>
      </c>
      <c r="AB338" s="1">
        <v>0</v>
      </c>
      <c r="AC338" s="1">
        <v>4.4799999999999998E-5</v>
      </c>
      <c r="AD338">
        <v>7.4901786999999997E-2</v>
      </c>
      <c r="AE338">
        <v>0.28866000000000003</v>
      </c>
      <c r="AF338">
        <v>0</v>
      </c>
      <c r="AG338">
        <v>7.2564550000000002E-3</v>
      </c>
      <c r="AH338">
        <v>1.34845082</v>
      </c>
      <c r="AI338">
        <v>1.8002750000000001E-2</v>
      </c>
      <c r="AJ338">
        <v>4.4840409999999997E-2</v>
      </c>
      <c r="AK338">
        <v>0</v>
      </c>
      <c r="AL338">
        <v>5.8540000000000002E-2</v>
      </c>
      <c r="AM338">
        <v>4.2941301000000001E-2</v>
      </c>
      <c r="AN338">
        <v>113.77312000000001</v>
      </c>
      <c r="AO338">
        <v>4616.9958399999996</v>
      </c>
    </row>
    <row r="339" spans="1:41">
      <c r="A339">
        <v>2099</v>
      </c>
      <c r="B339" s="6">
        <v>3.9617480454545455</v>
      </c>
      <c r="C339">
        <v>-0.89474069099999998</v>
      </c>
      <c r="D339">
        <v>295.51927540000003</v>
      </c>
      <c r="E339">
        <v>5.6083863669999996</v>
      </c>
      <c r="F339">
        <v>15.552345730000001</v>
      </c>
      <c r="G339">
        <v>15552.345729999999</v>
      </c>
      <c r="H339">
        <v>389.27386189999999</v>
      </c>
      <c r="I339">
        <v>121.6886614</v>
      </c>
      <c r="J339">
        <v>23.816480169999998</v>
      </c>
      <c r="K339">
        <v>2.6882587390000001</v>
      </c>
      <c r="L339">
        <v>14.6551844</v>
      </c>
      <c r="M339">
        <v>53.99967461</v>
      </c>
      <c r="N339">
        <v>3.2647600099999998</v>
      </c>
      <c r="O339">
        <v>0.47156999999999999</v>
      </c>
      <c r="P339">
        <v>0.18606727300000001</v>
      </c>
      <c r="Q339">
        <v>7.1000000000000002E-4</v>
      </c>
      <c r="R339" s="1">
        <v>1.89E-3</v>
      </c>
      <c r="S339">
        <v>0.27154330399999999</v>
      </c>
      <c r="T339">
        <v>209.64880099999999</v>
      </c>
      <c r="U339">
        <v>154.02905000000001</v>
      </c>
      <c r="V339">
        <v>82.041550000000001</v>
      </c>
      <c r="W339" s="1">
        <v>2.44</v>
      </c>
      <c r="X339">
        <v>32.240876999999998</v>
      </c>
      <c r="Y339">
        <v>0.80064000000000002</v>
      </c>
      <c r="Z339">
        <v>1.1668099999999999</v>
      </c>
      <c r="AA339">
        <v>1.0800000000000001E-2</v>
      </c>
      <c r="AB339" s="1">
        <v>0</v>
      </c>
      <c r="AC339" s="1">
        <v>2.2399999999999999E-5</v>
      </c>
      <c r="AD339">
        <v>7.1736922999999994E-2</v>
      </c>
      <c r="AE339">
        <v>0.26738000000000001</v>
      </c>
      <c r="AF339">
        <v>0</v>
      </c>
      <c r="AG339">
        <v>8.1429910000000005E-3</v>
      </c>
      <c r="AH339">
        <v>1.2744016600000001</v>
      </c>
      <c r="AI339">
        <v>1.9466188999999998E-2</v>
      </c>
      <c r="AJ339">
        <v>4.2162109000000003E-2</v>
      </c>
      <c r="AK339">
        <v>0</v>
      </c>
      <c r="AL339">
        <v>5.6070000000000002E-2</v>
      </c>
      <c r="AM339">
        <v>4.1549299999999997E-2</v>
      </c>
      <c r="AN339">
        <v>113.71876</v>
      </c>
      <c r="AO339">
        <v>4614.8571700000002</v>
      </c>
    </row>
    <row r="340" spans="1:41">
      <c r="A340">
        <v>2100</v>
      </c>
      <c r="B340" s="6">
        <v>3.7950338181818184</v>
      </c>
      <c r="C340">
        <v>-0.92711001299999996</v>
      </c>
      <c r="D340">
        <v>295.15293659999998</v>
      </c>
      <c r="E340">
        <v>5.5579501320000002</v>
      </c>
      <c r="F340">
        <v>15.435239380000001</v>
      </c>
      <c r="G340">
        <v>15435.239380000001</v>
      </c>
      <c r="H340">
        <v>384.9213039</v>
      </c>
      <c r="I340">
        <v>120.6987505</v>
      </c>
      <c r="J340">
        <v>23.653652910000002</v>
      </c>
      <c r="K340">
        <v>2.6509565450000001</v>
      </c>
      <c r="L340">
        <v>14.53966565</v>
      </c>
      <c r="M340">
        <v>53.833769230000001</v>
      </c>
      <c r="N340">
        <v>3.2441702000000001</v>
      </c>
      <c r="O340">
        <v>0.46860000000000002</v>
      </c>
      <c r="P340">
        <v>0.18264111799999999</v>
      </c>
      <c r="Q340">
        <v>0</v>
      </c>
      <c r="R340" s="1">
        <v>0</v>
      </c>
      <c r="S340">
        <v>0.26929609999999998</v>
      </c>
      <c r="T340">
        <v>208.42815999999999</v>
      </c>
      <c r="U340">
        <v>153.72280000000001</v>
      </c>
      <c r="V340">
        <v>81.563599999999994</v>
      </c>
      <c r="W340" s="1">
        <v>2.41</v>
      </c>
      <c r="X340">
        <v>32.131008999999999</v>
      </c>
      <c r="Y340">
        <v>0.79220000000000002</v>
      </c>
      <c r="Z340">
        <v>1.1067</v>
      </c>
      <c r="AA340">
        <v>1.2E-2</v>
      </c>
      <c r="AB340">
        <v>0</v>
      </c>
      <c r="AC340">
        <v>0</v>
      </c>
      <c r="AD340">
        <v>6.8572059000000005E-2</v>
      </c>
      <c r="AE340">
        <v>0.24610000000000001</v>
      </c>
      <c r="AF340">
        <v>0</v>
      </c>
      <c r="AG340">
        <v>9.0295259999999995E-3</v>
      </c>
      <c r="AH340">
        <v>1.2003524999999999</v>
      </c>
      <c r="AI340">
        <v>2.0929627999999999E-2</v>
      </c>
      <c r="AJ340">
        <v>3.9641007999999998E-2</v>
      </c>
      <c r="AK340">
        <v>0</v>
      </c>
      <c r="AL340">
        <v>5.3600000000000002E-2</v>
      </c>
      <c r="AM340">
        <v>4.0199800000000001E-2</v>
      </c>
      <c r="AN340">
        <v>113.6644</v>
      </c>
      <c r="AO340">
        <v>4612.7184999999999</v>
      </c>
    </row>
    <row r="341" spans="1:41">
      <c r="A341">
        <v>2101</v>
      </c>
      <c r="B341" s="6">
        <v>3.6684819662101051</v>
      </c>
      <c r="C341">
        <v>-0.952210047</v>
      </c>
      <c r="D341">
        <v>293.99926770000002</v>
      </c>
      <c r="E341">
        <v>5.5512894570000002</v>
      </c>
      <c r="F341">
        <v>15.33911788</v>
      </c>
      <c r="G341">
        <v>15339.11788</v>
      </c>
      <c r="H341">
        <v>383.8264145</v>
      </c>
      <c r="I341">
        <v>120.1625725</v>
      </c>
      <c r="J341">
        <v>23.52810697</v>
      </c>
      <c r="K341">
        <v>2.6413543800000001</v>
      </c>
      <c r="L341">
        <v>14.51408374</v>
      </c>
      <c r="M341">
        <v>53.752988250000001</v>
      </c>
      <c r="N341">
        <v>3.2225423989999999</v>
      </c>
      <c r="O341">
        <v>0.465476</v>
      </c>
      <c r="P341">
        <v>0.18266953399999999</v>
      </c>
      <c r="Q341">
        <v>0</v>
      </c>
      <c r="R341" s="1">
        <v>0</v>
      </c>
      <c r="S341">
        <v>0.26750079300000001</v>
      </c>
      <c r="T341">
        <v>207.0386389</v>
      </c>
      <c r="U341">
        <v>152.69798130000001</v>
      </c>
      <c r="V341">
        <v>81.019842670000003</v>
      </c>
      <c r="W341" s="1">
        <v>2.39</v>
      </c>
      <c r="X341">
        <v>31.916802270000002</v>
      </c>
      <c r="Y341">
        <v>0.78691866700000002</v>
      </c>
      <c r="Z341">
        <v>1.0993219999999999</v>
      </c>
      <c r="AA341">
        <v>1.192E-2</v>
      </c>
      <c r="AB341">
        <v>0</v>
      </c>
      <c r="AC341">
        <v>0</v>
      </c>
      <c r="AD341">
        <v>6.8114912E-2</v>
      </c>
      <c r="AE341">
        <v>0.244459333</v>
      </c>
      <c r="AF341">
        <v>0</v>
      </c>
      <c r="AG341">
        <v>8.9693289999999998E-3</v>
      </c>
      <c r="AH341">
        <v>1.19235015</v>
      </c>
      <c r="AI341">
        <v>2.0790097E-2</v>
      </c>
      <c r="AJ341">
        <v>3.7354207E-2</v>
      </c>
      <c r="AK341">
        <v>0</v>
      </c>
      <c r="AL341">
        <v>5.3242667E-2</v>
      </c>
      <c r="AM341">
        <v>3.8800300000000003E-2</v>
      </c>
      <c r="AN341">
        <v>112.9066373</v>
      </c>
      <c r="AO341">
        <v>4581.9670429999996</v>
      </c>
    </row>
    <row r="342" spans="1:41">
      <c r="A342">
        <v>2102</v>
      </c>
      <c r="B342" s="6">
        <v>3.5419301142383919</v>
      </c>
      <c r="C342">
        <v>-0.97731007999999997</v>
      </c>
      <c r="D342">
        <v>292.84559869999998</v>
      </c>
      <c r="E342">
        <v>5.5446287810000001</v>
      </c>
      <c r="F342">
        <v>15.24299639</v>
      </c>
      <c r="G342">
        <v>15242.99639</v>
      </c>
      <c r="H342">
        <v>382.73152520000002</v>
      </c>
      <c r="I342">
        <v>119.6263945</v>
      </c>
      <c r="J342">
        <v>23.402561039999998</v>
      </c>
      <c r="K342">
        <v>2.6317522160000002</v>
      </c>
      <c r="L342">
        <v>14.488501830000001</v>
      </c>
      <c r="M342">
        <v>53.672207270000001</v>
      </c>
      <c r="N342">
        <v>3.2009145970000001</v>
      </c>
      <c r="O342">
        <v>0.46235199999999999</v>
      </c>
      <c r="P342">
        <v>0.18269642799999999</v>
      </c>
      <c r="Q342">
        <v>0</v>
      </c>
      <c r="R342" s="1">
        <v>0</v>
      </c>
      <c r="S342">
        <v>0.26570548500000002</v>
      </c>
      <c r="T342">
        <v>205.64911789999999</v>
      </c>
      <c r="U342">
        <v>151.67316270000001</v>
      </c>
      <c r="V342">
        <v>80.476085330000004</v>
      </c>
      <c r="W342" s="1">
        <v>2.38</v>
      </c>
      <c r="X342">
        <v>31.702595550000002</v>
      </c>
      <c r="Y342">
        <v>0.78163733300000005</v>
      </c>
      <c r="Z342">
        <v>1.091944</v>
      </c>
      <c r="AA342">
        <v>1.184E-2</v>
      </c>
      <c r="AB342">
        <v>0</v>
      </c>
      <c r="AC342">
        <v>0</v>
      </c>
      <c r="AD342">
        <v>6.7657764999999995E-2</v>
      </c>
      <c r="AE342">
        <v>0.24281866699999999</v>
      </c>
      <c r="AF342">
        <v>0</v>
      </c>
      <c r="AG342">
        <v>8.9091320000000002E-3</v>
      </c>
      <c r="AH342">
        <v>1.1843478000000001</v>
      </c>
      <c r="AI342">
        <v>2.0650565999999999E-2</v>
      </c>
      <c r="AJ342">
        <v>3.5275006999999997E-2</v>
      </c>
      <c r="AK342">
        <v>0</v>
      </c>
      <c r="AL342">
        <v>5.2885333E-2</v>
      </c>
      <c r="AM342">
        <v>3.7357099999999997E-2</v>
      </c>
      <c r="AN342">
        <v>112.14887469999999</v>
      </c>
      <c r="AO342">
        <v>4551.2155869999997</v>
      </c>
    </row>
    <row r="343" spans="1:41">
      <c r="A343">
        <v>2103</v>
      </c>
      <c r="B343" s="6">
        <v>3.4153782622666782</v>
      </c>
      <c r="C343">
        <v>-1.0024101139999999</v>
      </c>
      <c r="D343">
        <v>291.69192980000003</v>
      </c>
      <c r="E343">
        <v>5.5379681060000001</v>
      </c>
      <c r="F343">
        <v>15.1468749</v>
      </c>
      <c r="G343">
        <v>15146.874900000001</v>
      </c>
      <c r="H343">
        <v>381.63663589999999</v>
      </c>
      <c r="I343">
        <v>119.09021660000001</v>
      </c>
      <c r="J343">
        <v>23.2770151</v>
      </c>
      <c r="K343">
        <v>2.6221500510000002</v>
      </c>
      <c r="L343">
        <v>14.462919919999999</v>
      </c>
      <c r="M343">
        <v>53.59142628</v>
      </c>
      <c r="N343">
        <v>3.179286796</v>
      </c>
      <c r="O343">
        <v>0.45922800000000003</v>
      </c>
      <c r="P343">
        <v>0.18272212700000001</v>
      </c>
      <c r="Q343">
        <v>0</v>
      </c>
      <c r="R343" s="1">
        <v>0</v>
      </c>
      <c r="S343">
        <v>0.263910178</v>
      </c>
      <c r="T343">
        <v>204.2595968</v>
      </c>
      <c r="U343">
        <v>150.64834400000001</v>
      </c>
      <c r="V343">
        <v>79.932327999999998</v>
      </c>
      <c r="W343" s="1">
        <v>2.36</v>
      </c>
      <c r="X343">
        <v>31.488388820000001</v>
      </c>
      <c r="Y343">
        <v>0.77635600000000005</v>
      </c>
      <c r="Z343">
        <v>1.0845659999999999</v>
      </c>
      <c r="AA343">
        <v>1.176E-2</v>
      </c>
      <c r="AB343">
        <v>0</v>
      </c>
      <c r="AC343">
        <v>0</v>
      </c>
      <c r="AD343">
        <v>6.7200618000000004E-2</v>
      </c>
      <c r="AE343">
        <v>0.241178</v>
      </c>
      <c r="AF343">
        <v>0</v>
      </c>
      <c r="AG343">
        <v>8.8489350000000005E-3</v>
      </c>
      <c r="AH343">
        <v>1.1763454499999999</v>
      </c>
      <c r="AI343">
        <v>2.0511035E-2</v>
      </c>
      <c r="AJ343">
        <v>3.3308507000000001E-2</v>
      </c>
      <c r="AK343">
        <v>0</v>
      </c>
      <c r="AL343">
        <v>5.2527999999999998E-2</v>
      </c>
      <c r="AM343">
        <v>3.5967399999999997E-2</v>
      </c>
      <c r="AN343">
        <v>111.39111200000001</v>
      </c>
      <c r="AO343">
        <v>4520.4641300000003</v>
      </c>
    </row>
    <row r="344" spans="1:41">
      <c r="A344">
        <v>2104</v>
      </c>
      <c r="B344" s="6">
        <v>3.2888264102949649</v>
      </c>
      <c r="C344">
        <v>-1.027510148</v>
      </c>
      <c r="D344">
        <v>290.53826079999999</v>
      </c>
      <c r="E344">
        <v>5.5313074310000001</v>
      </c>
      <c r="F344">
        <v>15.0507534</v>
      </c>
      <c r="G344">
        <v>15050.7534</v>
      </c>
      <c r="H344">
        <v>380.54174660000001</v>
      </c>
      <c r="I344">
        <v>118.5540386</v>
      </c>
      <c r="J344">
        <v>23.151469160000001</v>
      </c>
      <c r="K344">
        <v>2.6125478860000002</v>
      </c>
      <c r="L344">
        <v>14.43733802</v>
      </c>
      <c r="M344">
        <v>53.5106453</v>
      </c>
      <c r="N344">
        <v>3.1576589949999998</v>
      </c>
      <c r="O344">
        <v>0.45610400000000001</v>
      </c>
      <c r="P344">
        <v>0.18274722400000001</v>
      </c>
      <c r="Q344">
        <v>0</v>
      </c>
      <c r="R344" s="1">
        <v>0</v>
      </c>
      <c r="S344">
        <v>0.26211487100000003</v>
      </c>
      <c r="T344">
        <v>202.8700757</v>
      </c>
      <c r="U344">
        <v>149.62352530000001</v>
      </c>
      <c r="V344">
        <v>79.388570669999993</v>
      </c>
      <c r="W344" s="1">
        <v>2.35</v>
      </c>
      <c r="X344">
        <v>31.27418209</v>
      </c>
      <c r="Y344">
        <v>0.77107466700000005</v>
      </c>
      <c r="Z344">
        <v>1.077188</v>
      </c>
      <c r="AA344">
        <v>1.1679999999999999E-2</v>
      </c>
      <c r="AB344">
        <v>0</v>
      </c>
      <c r="AC344">
        <v>0</v>
      </c>
      <c r="AD344">
        <v>6.6743470999999999E-2</v>
      </c>
      <c r="AE344">
        <v>0.23953733299999999</v>
      </c>
      <c r="AF344">
        <v>0</v>
      </c>
      <c r="AG344">
        <v>8.7887390000000003E-3</v>
      </c>
      <c r="AH344">
        <v>1.1683431</v>
      </c>
      <c r="AI344">
        <v>2.0371505000000002E-2</v>
      </c>
      <c r="AJ344">
        <v>3.1447606000000003E-2</v>
      </c>
      <c r="AK344">
        <v>0</v>
      </c>
      <c r="AL344">
        <v>5.2170666999999997E-2</v>
      </c>
      <c r="AM344">
        <v>3.4629199999999999E-2</v>
      </c>
      <c r="AN344">
        <v>110.63334930000001</v>
      </c>
      <c r="AO344">
        <v>4489.712673</v>
      </c>
    </row>
    <row r="345" spans="1:41">
      <c r="A345">
        <v>2105</v>
      </c>
      <c r="B345" s="6">
        <v>3.1622745583232517</v>
      </c>
      <c r="C345">
        <v>-1.0526101809999999</v>
      </c>
      <c r="D345">
        <v>289.38459189999998</v>
      </c>
      <c r="E345">
        <v>5.5246467560000001</v>
      </c>
      <c r="F345">
        <v>14.95463191</v>
      </c>
      <c r="G345">
        <v>14954.63191</v>
      </c>
      <c r="H345">
        <v>379.44685720000001</v>
      </c>
      <c r="I345">
        <v>118.01786060000001</v>
      </c>
      <c r="J345">
        <v>23.025923219999999</v>
      </c>
      <c r="K345">
        <v>2.6029457219999999</v>
      </c>
      <c r="L345">
        <v>14.411756110000001</v>
      </c>
      <c r="M345">
        <v>53.42986432</v>
      </c>
      <c r="N345">
        <v>3.136031193</v>
      </c>
      <c r="O345">
        <v>0.45297999999999999</v>
      </c>
      <c r="P345">
        <v>0.18277138100000001</v>
      </c>
      <c r="Q345">
        <v>0</v>
      </c>
      <c r="R345" s="1">
        <v>0</v>
      </c>
      <c r="S345">
        <v>0.26031956299999998</v>
      </c>
      <c r="T345">
        <v>201.4805547</v>
      </c>
      <c r="U345">
        <v>148.59870670000001</v>
      </c>
      <c r="V345">
        <v>78.844813329999994</v>
      </c>
      <c r="W345" s="1">
        <v>2.33</v>
      </c>
      <c r="X345">
        <v>31.05997537</v>
      </c>
      <c r="Y345">
        <v>0.76579333299999996</v>
      </c>
      <c r="Z345">
        <v>1.0698099999999999</v>
      </c>
      <c r="AA345">
        <v>1.1599999999999999E-2</v>
      </c>
      <c r="AB345">
        <v>0</v>
      </c>
      <c r="AC345">
        <v>0</v>
      </c>
      <c r="AD345">
        <v>6.6286323999999994E-2</v>
      </c>
      <c r="AE345">
        <v>0.23789666700000001</v>
      </c>
      <c r="AF345">
        <v>0</v>
      </c>
      <c r="AG345">
        <v>8.7285420000000006E-3</v>
      </c>
      <c r="AH345">
        <v>1.16034075</v>
      </c>
      <c r="AI345">
        <v>2.0231974E-2</v>
      </c>
      <c r="AJ345">
        <v>2.9685805999999999E-2</v>
      </c>
      <c r="AK345">
        <v>0</v>
      </c>
      <c r="AL345">
        <v>5.1813333000000003E-2</v>
      </c>
      <c r="AM345">
        <v>3.3340599999999998E-2</v>
      </c>
      <c r="AN345">
        <v>109.8755867</v>
      </c>
      <c r="AO345">
        <v>4458.961217</v>
      </c>
    </row>
    <row r="346" spans="1:41">
      <c r="A346">
        <v>2106</v>
      </c>
      <c r="B346" s="6">
        <v>3.0645136857055726</v>
      </c>
      <c r="C346">
        <v>-1.077710215</v>
      </c>
      <c r="D346">
        <v>288.2309229</v>
      </c>
      <c r="E346">
        <v>5.5179860810000001</v>
      </c>
      <c r="F346">
        <v>14.85851042</v>
      </c>
      <c r="G346">
        <v>14858.510420000001</v>
      </c>
      <c r="H346">
        <v>378.35196789999998</v>
      </c>
      <c r="I346">
        <v>117.48168269999999</v>
      </c>
      <c r="J346">
        <v>22.900377290000002</v>
      </c>
      <c r="K346">
        <v>2.5933435569999999</v>
      </c>
      <c r="L346">
        <v>14.386174199999999</v>
      </c>
      <c r="M346">
        <v>53.34908334</v>
      </c>
      <c r="N346">
        <v>3.1144033919999998</v>
      </c>
      <c r="O346">
        <v>0.44985599999999998</v>
      </c>
      <c r="P346">
        <v>0.18279457399999999</v>
      </c>
      <c r="Q346">
        <v>0</v>
      </c>
      <c r="R346" s="1">
        <v>0</v>
      </c>
      <c r="S346">
        <v>0.25852425600000001</v>
      </c>
      <c r="T346">
        <v>200.0910336</v>
      </c>
      <c r="U346">
        <v>147.57388800000001</v>
      </c>
      <c r="V346">
        <v>78.301056000000003</v>
      </c>
      <c r="W346" s="1">
        <v>2.31</v>
      </c>
      <c r="X346">
        <v>30.845768639999999</v>
      </c>
      <c r="Y346">
        <v>0.76051199999999997</v>
      </c>
      <c r="Z346">
        <v>1.062432</v>
      </c>
      <c r="AA346">
        <v>1.1520000000000001E-2</v>
      </c>
      <c r="AB346">
        <v>0</v>
      </c>
      <c r="AC346">
        <v>0</v>
      </c>
      <c r="AD346">
        <v>6.5829177000000003E-2</v>
      </c>
      <c r="AE346">
        <v>0.23625599999999999</v>
      </c>
      <c r="AF346">
        <v>0</v>
      </c>
      <c r="AG346">
        <v>8.6683449999999992E-3</v>
      </c>
      <c r="AH346">
        <v>1.1523384000000001</v>
      </c>
      <c r="AI346">
        <v>2.0092443000000001E-2</v>
      </c>
      <c r="AJ346">
        <v>2.8016805999999998E-2</v>
      </c>
      <c r="AK346">
        <v>0</v>
      </c>
      <c r="AL346">
        <v>5.1456000000000002E-2</v>
      </c>
      <c r="AM346">
        <v>3.2099700000000002E-2</v>
      </c>
      <c r="AN346">
        <v>109.117824</v>
      </c>
      <c r="AO346">
        <v>4428.2097599999997</v>
      </c>
    </row>
    <row r="347" spans="1:41">
      <c r="A347">
        <v>2107</v>
      </c>
      <c r="B347" s="6">
        <v>2.9667528130878935</v>
      </c>
      <c r="C347">
        <v>-1.102810249</v>
      </c>
      <c r="D347">
        <v>287.07725399999998</v>
      </c>
      <c r="E347">
        <v>5.511325405</v>
      </c>
      <c r="F347">
        <v>14.762388919999999</v>
      </c>
      <c r="G347">
        <v>14762.388919999999</v>
      </c>
      <c r="H347">
        <v>377.2570786</v>
      </c>
      <c r="I347">
        <v>116.9455047</v>
      </c>
      <c r="J347">
        <v>22.774831349999999</v>
      </c>
      <c r="K347">
        <v>2.5837413929999999</v>
      </c>
      <c r="L347">
        <v>14.36059229</v>
      </c>
      <c r="M347">
        <v>53.26830236</v>
      </c>
      <c r="N347">
        <v>3.0927755910000001</v>
      </c>
      <c r="O347">
        <v>0.44673200000000002</v>
      </c>
      <c r="P347">
        <v>0.18281626400000001</v>
      </c>
      <c r="Q347">
        <v>0</v>
      </c>
      <c r="R347" s="1">
        <v>0</v>
      </c>
      <c r="S347">
        <v>0.25672894899999998</v>
      </c>
      <c r="T347">
        <v>198.70151250000001</v>
      </c>
      <c r="U347">
        <v>146.54906930000001</v>
      </c>
      <c r="V347">
        <v>77.757298669999997</v>
      </c>
      <c r="W347" s="1">
        <v>2.2999999999999998</v>
      </c>
      <c r="X347">
        <v>30.631561909999999</v>
      </c>
      <c r="Y347">
        <v>0.75523066699999997</v>
      </c>
      <c r="Z347">
        <v>1.0550539999999999</v>
      </c>
      <c r="AA347">
        <v>1.1440000000000001E-2</v>
      </c>
      <c r="AB347">
        <v>0</v>
      </c>
      <c r="AC347">
        <v>0</v>
      </c>
      <c r="AD347">
        <v>6.5372029999999998E-2</v>
      </c>
      <c r="AE347">
        <v>0.23461533300000001</v>
      </c>
      <c r="AF347">
        <v>0</v>
      </c>
      <c r="AG347">
        <v>8.6081479999999995E-3</v>
      </c>
      <c r="AH347">
        <v>1.1443360499999999</v>
      </c>
      <c r="AI347">
        <v>1.9952912E-2</v>
      </c>
      <c r="AJ347">
        <v>2.6434804999999999E-2</v>
      </c>
      <c r="AK347">
        <v>0</v>
      </c>
      <c r="AL347">
        <v>5.1098667E-2</v>
      </c>
      <c r="AM347">
        <v>3.0904899999999999E-2</v>
      </c>
      <c r="AN347">
        <v>108.3600613</v>
      </c>
      <c r="AO347">
        <v>4397.4583030000003</v>
      </c>
    </row>
    <row r="348" spans="1:41">
      <c r="A348">
        <v>2108</v>
      </c>
      <c r="B348" s="6">
        <v>2.8689919404702144</v>
      </c>
      <c r="C348">
        <v>-1.127910282</v>
      </c>
      <c r="D348">
        <v>285.923585</v>
      </c>
      <c r="E348">
        <v>5.50466473</v>
      </c>
      <c r="F348">
        <v>14.66626743</v>
      </c>
      <c r="G348">
        <v>14666.26743</v>
      </c>
      <c r="H348">
        <v>376.16218930000002</v>
      </c>
      <c r="I348">
        <v>116.4093268</v>
      </c>
      <c r="J348">
        <v>22.649285410000001</v>
      </c>
      <c r="K348">
        <v>2.5741392279999999</v>
      </c>
      <c r="L348">
        <v>14.33501038</v>
      </c>
      <c r="M348">
        <v>53.187521369999999</v>
      </c>
      <c r="N348">
        <v>3.0711477889999999</v>
      </c>
      <c r="O348">
        <v>0.443608</v>
      </c>
      <c r="P348">
        <v>0.18283820000000001</v>
      </c>
      <c r="Q348">
        <v>0</v>
      </c>
      <c r="R348" s="1">
        <v>0</v>
      </c>
      <c r="S348">
        <v>0.25493364099999999</v>
      </c>
      <c r="T348">
        <v>197.3119915</v>
      </c>
      <c r="U348">
        <v>145.52425070000001</v>
      </c>
      <c r="V348">
        <v>77.213541329999998</v>
      </c>
      <c r="W348" s="1">
        <v>2.2799999999999998</v>
      </c>
      <c r="X348">
        <v>30.417355189999999</v>
      </c>
      <c r="Y348">
        <v>0.749949333</v>
      </c>
      <c r="Z348">
        <v>1.0476760000000001</v>
      </c>
      <c r="AA348">
        <v>1.136E-2</v>
      </c>
      <c r="AB348">
        <v>0</v>
      </c>
      <c r="AC348">
        <v>0</v>
      </c>
      <c r="AD348">
        <v>6.4914883000000007E-2</v>
      </c>
      <c r="AE348">
        <v>0.232974667</v>
      </c>
      <c r="AF348">
        <v>0</v>
      </c>
      <c r="AG348">
        <v>8.5479509999999998E-3</v>
      </c>
      <c r="AH348">
        <v>1.1363337</v>
      </c>
      <c r="AI348">
        <v>1.9813381000000001E-2</v>
      </c>
      <c r="AJ348">
        <v>2.4951905E-2</v>
      </c>
      <c r="AK348">
        <v>0</v>
      </c>
      <c r="AL348">
        <v>5.0741333E-2</v>
      </c>
      <c r="AM348">
        <v>2.97545E-2</v>
      </c>
      <c r="AN348">
        <v>107.60229870000001</v>
      </c>
      <c r="AO348">
        <v>4366.7068470000004</v>
      </c>
    </row>
    <row r="349" spans="1:41">
      <c r="A349">
        <v>2109</v>
      </c>
      <c r="B349" s="6">
        <v>2.7712310678525354</v>
      </c>
      <c r="C349">
        <v>-1.153010316</v>
      </c>
      <c r="D349">
        <v>284.76991609999999</v>
      </c>
      <c r="E349">
        <v>5.498004055</v>
      </c>
      <c r="F349">
        <v>14.57014594</v>
      </c>
      <c r="G349">
        <v>14570.14594</v>
      </c>
      <c r="H349">
        <v>375.06729990000002</v>
      </c>
      <c r="I349">
        <v>115.8731488</v>
      </c>
      <c r="J349">
        <v>22.52373948</v>
      </c>
      <c r="K349">
        <v>2.564537063</v>
      </c>
      <c r="L349">
        <v>14.309428479999999</v>
      </c>
      <c r="M349">
        <v>53.106740389999999</v>
      </c>
      <c r="N349">
        <v>3.0495199880000001</v>
      </c>
      <c r="O349">
        <v>0.44048399999999999</v>
      </c>
      <c r="P349">
        <v>0.18285860800000001</v>
      </c>
      <c r="Q349">
        <v>0</v>
      </c>
      <c r="R349" s="1">
        <v>0</v>
      </c>
      <c r="S349">
        <v>0.25313833400000002</v>
      </c>
      <c r="T349">
        <v>195.92247040000001</v>
      </c>
      <c r="U349">
        <v>144.49943200000001</v>
      </c>
      <c r="V349">
        <v>76.669784000000007</v>
      </c>
      <c r="W349" s="1">
        <v>2.2599999999999998</v>
      </c>
      <c r="X349">
        <v>30.203148460000001</v>
      </c>
      <c r="Y349">
        <v>0.744668</v>
      </c>
      <c r="Z349">
        <v>1.0402979999999999</v>
      </c>
      <c r="AA349">
        <v>1.128E-2</v>
      </c>
      <c r="AB349">
        <v>0</v>
      </c>
      <c r="AC349">
        <v>0</v>
      </c>
      <c r="AD349">
        <v>6.4457735000000002E-2</v>
      </c>
      <c r="AE349">
        <v>0.23133400000000001</v>
      </c>
      <c r="AF349">
        <v>0</v>
      </c>
      <c r="AG349">
        <v>8.4877540000000001E-3</v>
      </c>
      <c r="AH349">
        <v>1.1283313500000001</v>
      </c>
      <c r="AI349">
        <v>1.967385E-2</v>
      </c>
      <c r="AJ349">
        <v>2.3544405000000001E-2</v>
      </c>
      <c r="AK349">
        <v>0</v>
      </c>
      <c r="AL349">
        <v>5.0383999999999998E-2</v>
      </c>
      <c r="AM349">
        <v>2.8646700000000001E-2</v>
      </c>
      <c r="AN349">
        <v>106.84453600000001</v>
      </c>
      <c r="AO349">
        <v>4335.9553900000001</v>
      </c>
    </row>
    <row r="350" spans="1:41">
      <c r="A350">
        <v>2110</v>
      </c>
      <c r="B350" s="6">
        <v>2.6734701952348563</v>
      </c>
      <c r="C350">
        <v>-1.1781103500000001</v>
      </c>
      <c r="D350">
        <v>283.61624710000001</v>
      </c>
      <c r="E350">
        <v>5.49134338</v>
      </c>
      <c r="F350">
        <v>14.474024440000001</v>
      </c>
      <c r="G350">
        <v>14474.024439999999</v>
      </c>
      <c r="H350">
        <v>373.97241059999999</v>
      </c>
      <c r="I350">
        <v>115.3369708</v>
      </c>
      <c r="J350">
        <v>22.398193540000001</v>
      </c>
      <c r="K350">
        <v>2.554934899</v>
      </c>
      <c r="L350">
        <v>14.28384657</v>
      </c>
      <c r="M350">
        <v>53.025959409999999</v>
      </c>
      <c r="N350">
        <v>3.027892187</v>
      </c>
      <c r="O350">
        <v>0.43736000000000003</v>
      </c>
      <c r="P350">
        <v>0.182878289</v>
      </c>
      <c r="Q350">
        <v>0</v>
      </c>
      <c r="R350" s="1">
        <v>0</v>
      </c>
      <c r="S350">
        <v>0.251343027</v>
      </c>
      <c r="T350">
        <v>194.53294930000001</v>
      </c>
      <c r="U350">
        <v>143.47461329999999</v>
      </c>
      <c r="V350">
        <v>76.126026670000002</v>
      </c>
      <c r="W350" s="1">
        <v>2.25</v>
      </c>
      <c r="X350">
        <v>29.988941730000001</v>
      </c>
      <c r="Y350">
        <v>0.739386667</v>
      </c>
      <c r="Z350">
        <v>1.0329200000000001</v>
      </c>
      <c r="AA350">
        <v>1.12E-2</v>
      </c>
      <c r="AB350">
        <v>0</v>
      </c>
      <c r="AC350">
        <v>0</v>
      </c>
      <c r="AD350">
        <v>6.4000587999999997E-2</v>
      </c>
      <c r="AE350">
        <v>0.229693333</v>
      </c>
      <c r="AF350">
        <v>0</v>
      </c>
      <c r="AG350">
        <v>8.4275579999999999E-3</v>
      </c>
      <c r="AH350">
        <v>1.1203289999999999</v>
      </c>
      <c r="AI350">
        <v>1.9534319000000001E-2</v>
      </c>
      <c r="AJ350">
        <v>2.2207704000000002E-2</v>
      </c>
      <c r="AK350">
        <v>0</v>
      </c>
      <c r="AL350">
        <v>5.0026666999999997E-2</v>
      </c>
      <c r="AM350">
        <v>2.758E-2</v>
      </c>
      <c r="AN350">
        <v>106.0867733</v>
      </c>
      <c r="AO350">
        <v>4305.2039329999998</v>
      </c>
    </row>
    <row r="351" spans="1:41">
      <c r="A351">
        <v>2111</v>
      </c>
      <c r="B351" s="6">
        <v>2.5563193607214489</v>
      </c>
      <c r="C351">
        <v>-1.1912898270000001</v>
      </c>
      <c r="D351">
        <v>282.4625782</v>
      </c>
      <c r="E351">
        <v>5.484682705</v>
      </c>
      <c r="F351">
        <v>14.377902949999999</v>
      </c>
      <c r="G351">
        <v>14377.90295</v>
      </c>
      <c r="H351">
        <v>372.87752130000001</v>
      </c>
      <c r="I351">
        <v>114.8007929</v>
      </c>
      <c r="J351">
        <v>22.272647599999999</v>
      </c>
      <c r="K351">
        <v>2.545332734</v>
      </c>
      <c r="L351">
        <v>14.25826466</v>
      </c>
      <c r="M351">
        <v>52.945178429999999</v>
      </c>
      <c r="N351">
        <v>3.0062643850000001</v>
      </c>
      <c r="O351">
        <v>0.43423600000000001</v>
      </c>
      <c r="P351">
        <v>0.18289676999999999</v>
      </c>
      <c r="Q351">
        <v>0</v>
      </c>
      <c r="R351" s="1">
        <v>0</v>
      </c>
      <c r="S351">
        <v>0.249547719</v>
      </c>
      <c r="T351">
        <v>193.14342830000001</v>
      </c>
      <c r="U351">
        <v>142.44979470000001</v>
      </c>
      <c r="V351">
        <v>75.582269330000003</v>
      </c>
      <c r="W351" s="1">
        <v>2.23</v>
      </c>
      <c r="X351">
        <v>29.774735010000001</v>
      </c>
      <c r="Y351">
        <v>0.73410533300000003</v>
      </c>
      <c r="Z351">
        <v>1.025542</v>
      </c>
      <c r="AA351">
        <v>1.112E-2</v>
      </c>
      <c r="AB351">
        <v>0</v>
      </c>
      <c r="AC351">
        <v>0</v>
      </c>
      <c r="AD351">
        <v>6.3543441000000006E-2</v>
      </c>
      <c r="AE351">
        <v>0.22805266699999999</v>
      </c>
      <c r="AF351">
        <v>0</v>
      </c>
      <c r="AG351">
        <v>8.3673610000000002E-3</v>
      </c>
      <c r="AH351">
        <v>1.11232665</v>
      </c>
      <c r="AI351">
        <v>1.9394788999999999E-2</v>
      </c>
      <c r="AJ351">
        <v>2.0954604000000002E-2</v>
      </c>
      <c r="AK351">
        <v>0</v>
      </c>
      <c r="AL351">
        <v>4.9669333000000003E-2</v>
      </c>
      <c r="AM351">
        <v>2.6552900000000001E-2</v>
      </c>
      <c r="AN351">
        <v>105.3290107</v>
      </c>
      <c r="AO351">
        <v>4274.4524769999998</v>
      </c>
    </row>
    <row r="352" spans="1:41">
      <c r="A352">
        <v>2112</v>
      </c>
      <c r="B352" s="6">
        <v>2.4391685262080416</v>
      </c>
      <c r="C352">
        <v>-1.2044693040000001</v>
      </c>
      <c r="D352">
        <v>281.30890929999998</v>
      </c>
      <c r="E352">
        <v>5.47802203</v>
      </c>
      <c r="F352">
        <v>14.281781459999999</v>
      </c>
      <c r="G352">
        <v>14281.78146</v>
      </c>
      <c r="H352">
        <v>371.78263190000001</v>
      </c>
      <c r="I352">
        <v>114.2646149</v>
      </c>
      <c r="J352">
        <v>22.147101660000001</v>
      </c>
      <c r="K352">
        <v>2.5357305700000001</v>
      </c>
      <c r="L352">
        <v>14.23268275</v>
      </c>
      <c r="M352">
        <v>52.864397439999998</v>
      </c>
      <c r="N352">
        <v>2.984636584</v>
      </c>
      <c r="O352">
        <v>0.431112</v>
      </c>
      <c r="P352">
        <v>0.18291568799999999</v>
      </c>
      <c r="Q352">
        <v>0</v>
      </c>
      <c r="R352" s="1">
        <v>0</v>
      </c>
      <c r="S352">
        <v>0.24775241200000001</v>
      </c>
      <c r="T352">
        <v>191.75390719999999</v>
      </c>
      <c r="U352">
        <v>141.42497599999999</v>
      </c>
      <c r="V352">
        <v>75.038511999999997</v>
      </c>
      <c r="W352" s="1">
        <v>2.2200000000000002</v>
      </c>
      <c r="X352">
        <v>29.56052828</v>
      </c>
      <c r="Y352">
        <v>0.72882400000000003</v>
      </c>
      <c r="Z352">
        <v>1.0181640000000001</v>
      </c>
      <c r="AA352">
        <v>1.1039999999999999E-2</v>
      </c>
      <c r="AB352">
        <v>0</v>
      </c>
      <c r="AC352">
        <v>0</v>
      </c>
      <c r="AD352">
        <v>6.3086294000000001E-2</v>
      </c>
      <c r="AE352">
        <v>0.226412</v>
      </c>
      <c r="AF352">
        <v>0</v>
      </c>
      <c r="AG352">
        <v>8.3071640000000006E-3</v>
      </c>
      <c r="AH352">
        <v>1.1043243</v>
      </c>
      <c r="AI352">
        <v>1.9255258000000001E-2</v>
      </c>
      <c r="AJ352">
        <v>1.9762604E-2</v>
      </c>
      <c r="AK352">
        <v>0</v>
      </c>
      <c r="AL352">
        <v>4.9312000000000002E-2</v>
      </c>
      <c r="AM352">
        <v>2.5563900000000001E-2</v>
      </c>
      <c r="AN352">
        <v>104.571248</v>
      </c>
      <c r="AO352">
        <v>4243.7010200000004</v>
      </c>
    </row>
    <row r="353" spans="1:41">
      <c r="A353">
        <v>2113</v>
      </c>
      <c r="B353" s="6">
        <v>2.3220176916946347</v>
      </c>
      <c r="C353">
        <v>-1.2176487810000001</v>
      </c>
      <c r="D353">
        <v>280.1552403</v>
      </c>
      <c r="E353">
        <v>5.4713613539999999</v>
      </c>
      <c r="F353">
        <v>14.185659960000001</v>
      </c>
      <c r="G353">
        <v>14185.659960000001</v>
      </c>
      <c r="H353">
        <v>370.68774259999998</v>
      </c>
      <c r="I353">
        <v>113.72843690000001</v>
      </c>
      <c r="J353">
        <v>22.021555729999999</v>
      </c>
      <c r="K353">
        <v>2.5261284050000001</v>
      </c>
      <c r="L353">
        <v>14.20710085</v>
      </c>
      <c r="M353">
        <v>52.783616459999998</v>
      </c>
      <c r="N353">
        <v>2.9630087829999998</v>
      </c>
      <c r="O353">
        <v>0.42798799999999998</v>
      </c>
      <c r="P353">
        <v>0.18293265</v>
      </c>
      <c r="Q353">
        <v>0</v>
      </c>
      <c r="R353" s="1">
        <v>0</v>
      </c>
      <c r="S353">
        <v>0.24595710500000001</v>
      </c>
      <c r="T353">
        <v>190.36438609999999</v>
      </c>
      <c r="U353">
        <v>140.40015729999999</v>
      </c>
      <c r="V353">
        <v>74.494754670000006</v>
      </c>
      <c r="W353" s="1">
        <v>2.2000000000000002</v>
      </c>
      <c r="X353">
        <v>29.346321549999999</v>
      </c>
      <c r="Y353">
        <v>0.72354266700000003</v>
      </c>
      <c r="Z353">
        <v>1.010786</v>
      </c>
      <c r="AA353">
        <v>1.0959999999999999E-2</v>
      </c>
      <c r="AB353">
        <v>0</v>
      </c>
      <c r="AC353">
        <v>0</v>
      </c>
      <c r="AD353">
        <v>6.2629146999999996E-2</v>
      </c>
      <c r="AE353">
        <v>0.22477133299999999</v>
      </c>
      <c r="AF353">
        <v>0</v>
      </c>
      <c r="AG353">
        <v>8.2469669999999991E-3</v>
      </c>
      <c r="AH353">
        <v>1.0963219500000001</v>
      </c>
      <c r="AI353">
        <v>1.9115726999999999E-2</v>
      </c>
      <c r="AJ353">
        <v>1.8627804000000001E-2</v>
      </c>
      <c r="AK353">
        <v>0</v>
      </c>
      <c r="AL353">
        <v>4.8954667E-2</v>
      </c>
      <c r="AM353">
        <v>2.46117E-2</v>
      </c>
      <c r="AN353">
        <v>103.8134853</v>
      </c>
      <c r="AO353">
        <v>4212.9495630000001</v>
      </c>
    </row>
    <row r="354" spans="1:41">
      <c r="A354">
        <v>2114</v>
      </c>
      <c r="B354" s="6">
        <v>2.2048668571812273</v>
      </c>
      <c r="C354">
        <v>-1.2308282580000001</v>
      </c>
      <c r="D354">
        <v>279.00157139999999</v>
      </c>
      <c r="E354">
        <v>5.4647006789999999</v>
      </c>
      <c r="F354">
        <v>14.089538470000001</v>
      </c>
      <c r="G354">
        <v>14089.53847</v>
      </c>
      <c r="H354">
        <v>369.5928533</v>
      </c>
      <c r="I354">
        <v>113.19225900000001</v>
      </c>
      <c r="J354">
        <v>21.896009790000001</v>
      </c>
      <c r="K354">
        <v>2.5165262400000001</v>
      </c>
      <c r="L354">
        <v>14.18151894</v>
      </c>
      <c r="M354">
        <v>52.702835479999997</v>
      </c>
      <c r="N354">
        <v>2.941380981</v>
      </c>
      <c r="O354">
        <v>0.42486400000000002</v>
      </c>
      <c r="P354">
        <v>0.18294950200000001</v>
      </c>
      <c r="Q354">
        <v>0</v>
      </c>
      <c r="R354" s="1">
        <v>0</v>
      </c>
      <c r="S354">
        <v>0.24416179700000001</v>
      </c>
      <c r="T354">
        <v>188.97486509999999</v>
      </c>
      <c r="U354">
        <v>139.37533869999999</v>
      </c>
      <c r="V354">
        <v>73.950997330000007</v>
      </c>
      <c r="W354" s="1">
        <v>2.1800000000000002</v>
      </c>
      <c r="X354">
        <v>29.132114829999999</v>
      </c>
      <c r="Y354">
        <v>0.71826133299999995</v>
      </c>
      <c r="Z354">
        <v>1.0034080000000001</v>
      </c>
      <c r="AA354">
        <v>1.0880000000000001E-2</v>
      </c>
      <c r="AB354">
        <v>0</v>
      </c>
      <c r="AC354">
        <v>0</v>
      </c>
      <c r="AD354">
        <v>6.2171999999999998E-2</v>
      </c>
      <c r="AE354">
        <v>0.223130667</v>
      </c>
      <c r="AF354">
        <v>0</v>
      </c>
      <c r="AG354">
        <v>8.1867699999999995E-3</v>
      </c>
      <c r="AH354">
        <v>1.0883195999999999</v>
      </c>
      <c r="AI354">
        <v>1.8976196000000001E-2</v>
      </c>
      <c r="AJ354">
        <v>1.7564104000000001E-2</v>
      </c>
      <c r="AK354">
        <v>0</v>
      </c>
      <c r="AL354">
        <v>4.8597333E-2</v>
      </c>
      <c r="AM354">
        <v>2.3694799999999999E-2</v>
      </c>
      <c r="AN354">
        <v>103.0557227</v>
      </c>
      <c r="AO354">
        <v>4182.1981070000002</v>
      </c>
    </row>
    <row r="355" spans="1:41">
      <c r="A355">
        <v>2115</v>
      </c>
      <c r="B355" s="6">
        <v>2.08771602266782</v>
      </c>
      <c r="C355">
        <v>-1.2440077359999999</v>
      </c>
      <c r="D355">
        <v>277.84790240000001</v>
      </c>
      <c r="E355">
        <v>5.4580400039999999</v>
      </c>
      <c r="F355">
        <v>13.993416979999999</v>
      </c>
      <c r="G355">
        <v>13993.41698</v>
      </c>
      <c r="H355">
        <v>368.49796400000002</v>
      </c>
      <c r="I355">
        <v>112.656081</v>
      </c>
      <c r="J355">
        <v>21.770463849999999</v>
      </c>
      <c r="K355">
        <v>2.5069240759999998</v>
      </c>
      <c r="L355">
        <v>14.15593703</v>
      </c>
      <c r="M355">
        <v>52.622054499999997</v>
      </c>
      <c r="N355">
        <v>2.9197531799999998</v>
      </c>
      <c r="O355">
        <v>0.42174</v>
      </c>
      <c r="P355">
        <v>0.18296596400000001</v>
      </c>
      <c r="Q355">
        <v>0</v>
      </c>
      <c r="R355" s="1">
        <v>0</v>
      </c>
      <c r="S355">
        <v>0.24236648999999999</v>
      </c>
      <c r="T355">
        <v>187.58534399999999</v>
      </c>
      <c r="U355">
        <v>138.35051999999999</v>
      </c>
      <c r="V355">
        <v>73.407240000000002</v>
      </c>
      <c r="W355" s="1">
        <v>2.17</v>
      </c>
      <c r="X355">
        <v>28.917908099999998</v>
      </c>
      <c r="Y355">
        <v>0.71297999999999995</v>
      </c>
      <c r="Z355">
        <v>0.99602999999999997</v>
      </c>
      <c r="AA355">
        <v>1.0800000000000001E-2</v>
      </c>
      <c r="AB355">
        <v>0</v>
      </c>
      <c r="AC355">
        <v>0</v>
      </c>
      <c r="AD355">
        <v>6.1714853E-2</v>
      </c>
      <c r="AE355">
        <v>0.22148999999999999</v>
      </c>
      <c r="AF355">
        <v>0</v>
      </c>
      <c r="AG355">
        <v>8.1265729999999998E-3</v>
      </c>
      <c r="AH355">
        <v>1.08031725</v>
      </c>
      <c r="AI355">
        <v>1.8836664999999999E-2</v>
      </c>
      <c r="AJ355">
        <v>1.6567003E-2</v>
      </c>
      <c r="AK355">
        <v>0</v>
      </c>
      <c r="AL355">
        <v>4.8239999999999998E-2</v>
      </c>
      <c r="AM355">
        <v>2.2811999999999999E-2</v>
      </c>
      <c r="AN355">
        <v>102.29796</v>
      </c>
      <c r="AO355">
        <v>4151.4466499999999</v>
      </c>
    </row>
    <row r="356" spans="1:41">
      <c r="A356">
        <v>2116</v>
      </c>
      <c r="B356" s="6">
        <v>2.0326246508010728</v>
      </c>
      <c r="C356">
        <v>-1.2571872129999999</v>
      </c>
      <c r="D356">
        <v>276.6942335</v>
      </c>
      <c r="E356">
        <v>5.4513793289999999</v>
      </c>
      <c r="F356">
        <v>13.89729548</v>
      </c>
      <c r="G356">
        <v>13897.295480000001</v>
      </c>
      <c r="H356">
        <v>367.40307460000002</v>
      </c>
      <c r="I356">
        <v>112.1199031</v>
      </c>
      <c r="J356">
        <v>21.64491791</v>
      </c>
      <c r="K356">
        <v>2.4973219109999998</v>
      </c>
      <c r="L356">
        <v>14.130355120000001</v>
      </c>
      <c r="M356">
        <v>52.541273519999997</v>
      </c>
      <c r="N356">
        <v>2.8981253790000001</v>
      </c>
      <c r="O356">
        <v>0.41861599999999999</v>
      </c>
      <c r="P356">
        <v>0.182981479</v>
      </c>
      <c r="Q356">
        <v>0</v>
      </c>
      <c r="R356" s="1">
        <v>0</v>
      </c>
      <c r="S356">
        <v>0.24057118299999999</v>
      </c>
      <c r="T356">
        <v>186.1958229</v>
      </c>
      <c r="U356">
        <v>137.32570129999999</v>
      </c>
      <c r="V356">
        <v>72.863482669999996</v>
      </c>
      <c r="W356" s="1">
        <v>2.15</v>
      </c>
      <c r="X356">
        <v>28.703701370000001</v>
      </c>
      <c r="Y356">
        <v>0.70769866699999995</v>
      </c>
      <c r="Z356">
        <v>0.98865199999999998</v>
      </c>
      <c r="AA356">
        <v>1.072E-2</v>
      </c>
      <c r="AB356">
        <v>0</v>
      </c>
      <c r="AC356">
        <v>0</v>
      </c>
      <c r="AD356">
        <v>6.1257706000000002E-2</v>
      </c>
      <c r="AE356">
        <v>0.21984933300000001</v>
      </c>
      <c r="AF356">
        <v>0</v>
      </c>
      <c r="AG356">
        <v>8.0663769999999996E-3</v>
      </c>
      <c r="AH356">
        <v>1.0723149000000001</v>
      </c>
      <c r="AI356">
        <v>1.8697134000000001E-2</v>
      </c>
      <c r="AJ356">
        <v>1.5632403E-2</v>
      </c>
      <c r="AK356">
        <v>0</v>
      </c>
      <c r="AL356">
        <v>4.7882666999999997E-2</v>
      </c>
      <c r="AM356">
        <v>2.1961899999999999E-2</v>
      </c>
      <c r="AN356">
        <v>101.5401973</v>
      </c>
      <c r="AO356">
        <v>4120.6951929999996</v>
      </c>
    </row>
    <row r="357" spans="1:41">
      <c r="A357">
        <v>2117</v>
      </c>
      <c r="B357" s="6">
        <v>1.9775332789343261</v>
      </c>
      <c r="C357">
        <v>-1.2703666899999999</v>
      </c>
      <c r="D357">
        <v>275.54056450000002</v>
      </c>
      <c r="E357">
        <v>5.4447186539999999</v>
      </c>
      <c r="F357">
        <v>13.801173990000001</v>
      </c>
      <c r="G357">
        <v>13801.173989999999</v>
      </c>
      <c r="H357">
        <v>366.30818529999999</v>
      </c>
      <c r="I357">
        <v>111.5837251</v>
      </c>
      <c r="J357">
        <v>21.519371979999999</v>
      </c>
      <c r="K357">
        <v>2.4877197469999999</v>
      </c>
      <c r="L357">
        <v>14.10477322</v>
      </c>
      <c r="M357">
        <v>52.460492530000003</v>
      </c>
      <c r="N357">
        <v>2.8764975769999999</v>
      </c>
      <c r="O357">
        <v>0.41549199999999997</v>
      </c>
      <c r="P357">
        <v>0.182996877</v>
      </c>
      <c r="Q357">
        <v>0</v>
      </c>
      <c r="R357" s="1">
        <v>0</v>
      </c>
      <c r="S357">
        <v>0.238775875</v>
      </c>
      <c r="T357">
        <v>184.80630189999999</v>
      </c>
      <c r="U357">
        <v>136.30088269999999</v>
      </c>
      <c r="V357">
        <v>72.319725329999997</v>
      </c>
      <c r="W357" s="1">
        <v>2.14</v>
      </c>
      <c r="X357">
        <v>28.489494650000001</v>
      </c>
      <c r="Y357">
        <v>0.70241733299999998</v>
      </c>
      <c r="Z357">
        <v>0.98127399999999998</v>
      </c>
      <c r="AA357">
        <v>1.064E-2</v>
      </c>
      <c r="AB357">
        <v>0</v>
      </c>
      <c r="AC357">
        <v>0</v>
      </c>
      <c r="AD357">
        <v>6.0800558999999997E-2</v>
      </c>
      <c r="AE357">
        <v>0.218208667</v>
      </c>
      <c r="AF357">
        <v>0</v>
      </c>
      <c r="AG357">
        <v>8.0061799999999999E-3</v>
      </c>
      <c r="AH357">
        <v>1.0643125499999999</v>
      </c>
      <c r="AI357">
        <v>1.8557602999999999E-2</v>
      </c>
      <c r="AJ357">
        <v>1.4738902999999999E-2</v>
      </c>
      <c r="AK357">
        <v>0</v>
      </c>
      <c r="AL357">
        <v>4.7525333000000003E-2</v>
      </c>
      <c r="AM357">
        <v>2.1143499999999999E-2</v>
      </c>
      <c r="AN357">
        <v>100.7824347</v>
      </c>
      <c r="AO357">
        <v>4089.9437370000001</v>
      </c>
    </row>
    <row r="358" spans="1:41">
      <c r="A358">
        <v>2118</v>
      </c>
      <c r="B358" s="6">
        <v>1.9224419070675789</v>
      </c>
      <c r="C358">
        <v>-1.2835461669999999</v>
      </c>
      <c r="D358">
        <v>274.3868956</v>
      </c>
      <c r="E358">
        <v>5.4380579779999998</v>
      </c>
      <c r="F358">
        <v>13.705052500000001</v>
      </c>
      <c r="G358">
        <v>13705.0525</v>
      </c>
      <c r="H358">
        <v>365.21329600000001</v>
      </c>
      <c r="I358">
        <v>111.0475471</v>
      </c>
      <c r="J358">
        <v>21.39382604</v>
      </c>
      <c r="K358">
        <v>2.4781175819999999</v>
      </c>
      <c r="L358">
        <v>14.079191310000001</v>
      </c>
      <c r="M358">
        <v>52.379711550000003</v>
      </c>
      <c r="N358">
        <v>2.8548697760000001</v>
      </c>
      <c r="O358">
        <v>0.41236800000000001</v>
      </c>
      <c r="P358">
        <v>0.18301086999999999</v>
      </c>
      <c r="Q358">
        <v>0</v>
      </c>
      <c r="R358" s="1">
        <v>0</v>
      </c>
      <c r="S358">
        <v>0.236980568</v>
      </c>
      <c r="T358">
        <v>183.4167808</v>
      </c>
      <c r="U358">
        <v>135.27606399999999</v>
      </c>
      <c r="V358">
        <v>71.775968000000006</v>
      </c>
      <c r="W358" s="1">
        <v>2.12</v>
      </c>
      <c r="X358">
        <v>28.27528792</v>
      </c>
      <c r="Y358">
        <v>0.69713599999999998</v>
      </c>
      <c r="Z358">
        <v>0.97389599999999998</v>
      </c>
      <c r="AA358">
        <v>1.056E-2</v>
      </c>
      <c r="AB358">
        <v>0</v>
      </c>
      <c r="AC358">
        <v>0</v>
      </c>
      <c r="AD358">
        <v>6.0343411999999999E-2</v>
      </c>
      <c r="AE358">
        <v>0.21656800000000001</v>
      </c>
      <c r="AF358">
        <v>0</v>
      </c>
      <c r="AG358">
        <v>7.9459830000000002E-3</v>
      </c>
      <c r="AH358">
        <v>1.0563102</v>
      </c>
      <c r="AI358">
        <v>1.8418073E-2</v>
      </c>
      <c r="AJ358">
        <v>1.3884003000000001E-2</v>
      </c>
      <c r="AK358">
        <v>0</v>
      </c>
      <c r="AL358">
        <v>4.7168000000000002E-2</v>
      </c>
      <c r="AM358">
        <v>2.0355399999999999E-2</v>
      </c>
      <c r="AN358">
        <v>100.024672</v>
      </c>
      <c r="AO358">
        <v>4059.1922800000002</v>
      </c>
    </row>
    <row r="359" spans="1:41">
      <c r="A359">
        <v>2119</v>
      </c>
      <c r="B359" s="6">
        <v>1.8673505352008319</v>
      </c>
      <c r="C359">
        <v>-1.2967256439999999</v>
      </c>
      <c r="D359">
        <v>273.23322660000002</v>
      </c>
      <c r="E359">
        <v>5.4313973029999998</v>
      </c>
      <c r="F359">
        <v>13.608931</v>
      </c>
      <c r="G359">
        <v>13608.931</v>
      </c>
      <c r="H359">
        <v>364.11840669999998</v>
      </c>
      <c r="I359">
        <v>110.5113692</v>
      </c>
      <c r="J359">
        <v>21.268280099999998</v>
      </c>
      <c r="K359">
        <v>2.4685154169999999</v>
      </c>
      <c r="L359">
        <v>14.053609399999999</v>
      </c>
      <c r="M359">
        <v>52.298930570000003</v>
      </c>
      <c r="N359">
        <v>2.833241975</v>
      </c>
      <c r="O359">
        <v>0.409244</v>
      </c>
      <c r="P359">
        <v>0.18302537999999999</v>
      </c>
      <c r="Q359">
        <v>0</v>
      </c>
      <c r="R359" s="1">
        <v>0</v>
      </c>
      <c r="S359">
        <v>0.23518526100000001</v>
      </c>
      <c r="T359">
        <v>182.0272597</v>
      </c>
      <c r="U359">
        <v>134.25124529999999</v>
      </c>
      <c r="V359">
        <v>71.232210670000001</v>
      </c>
      <c r="W359" s="1">
        <v>2.1</v>
      </c>
      <c r="X359">
        <v>28.061081189999999</v>
      </c>
      <c r="Y359">
        <v>0.69185466699999998</v>
      </c>
      <c r="Z359">
        <v>0.96651799999999999</v>
      </c>
      <c r="AA359">
        <v>1.048E-2</v>
      </c>
      <c r="AB359">
        <v>0</v>
      </c>
      <c r="AC359">
        <v>0</v>
      </c>
      <c r="AD359">
        <v>5.9886265000000001E-2</v>
      </c>
      <c r="AE359">
        <v>0.214927333</v>
      </c>
      <c r="AF359">
        <v>0</v>
      </c>
      <c r="AG359">
        <v>7.8857860000000005E-3</v>
      </c>
      <c r="AH359">
        <v>1.04830785</v>
      </c>
      <c r="AI359">
        <v>1.8278541999999998E-2</v>
      </c>
      <c r="AJ359">
        <v>1.3082702999999999E-2</v>
      </c>
      <c r="AK359">
        <v>0</v>
      </c>
      <c r="AL359">
        <v>4.6810667E-2</v>
      </c>
      <c r="AM359">
        <v>1.9596599999999999E-2</v>
      </c>
      <c r="AN359">
        <v>99.266909330000004</v>
      </c>
      <c r="AO359">
        <v>4028.4408229999999</v>
      </c>
    </row>
    <row r="360" spans="1:41">
      <c r="A360">
        <v>2120</v>
      </c>
      <c r="B360" s="6">
        <v>1.812259163334085</v>
      </c>
      <c r="C360">
        <v>-1.309905122</v>
      </c>
      <c r="D360">
        <v>272.07955770000001</v>
      </c>
      <c r="E360">
        <v>5.4247366279999998</v>
      </c>
      <c r="F360">
        <v>13.51280951</v>
      </c>
      <c r="G360">
        <v>13512.809509999999</v>
      </c>
      <c r="H360">
        <v>363.02351729999998</v>
      </c>
      <c r="I360">
        <v>109.9751912</v>
      </c>
      <c r="J360">
        <v>21.14273416</v>
      </c>
      <c r="K360">
        <v>2.458913253</v>
      </c>
      <c r="L360">
        <v>14.028027489999999</v>
      </c>
      <c r="M360">
        <v>52.218149590000003</v>
      </c>
      <c r="N360">
        <v>2.8116141730000002</v>
      </c>
      <c r="O360">
        <v>0.40611999999999998</v>
      </c>
      <c r="P360">
        <v>0.18303877399999999</v>
      </c>
      <c r="Q360">
        <v>0</v>
      </c>
      <c r="R360" s="1">
        <v>0</v>
      </c>
      <c r="S360">
        <v>0.23338995300000001</v>
      </c>
      <c r="T360">
        <v>180.6377387</v>
      </c>
      <c r="U360">
        <v>133.22642669999999</v>
      </c>
      <c r="V360">
        <v>70.688453330000002</v>
      </c>
      <c r="W360" s="1">
        <v>2.09</v>
      </c>
      <c r="X360">
        <v>27.846874469999999</v>
      </c>
      <c r="Y360">
        <v>0.68657333300000001</v>
      </c>
      <c r="Z360">
        <v>0.95913999999999999</v>
      </c>
      <c r="AA360">
        <v>1.04E-2</v>
      </c>
      <c r="AB360">
        <v>0</v>
      </c>
      <c r="AC360">
        <v>0</v>
      </c>
      <c r="AD360">
        <v>5.9429118000000003E-2</v>
      </c>
      <c r="AE360">
        <v>0.21328666700000001</v>
      </c>
      <c r="AF360">
        <v>0</v>
      </c>
      <c r="AG360">
        <v>7.8255890000000008E-3</v>
      </c>
      <c r="AH360">
        <v>1.0403055000000001</v>
      </c>
      <c r="AI360">
        <v>1.8139011E-2</v>
      </c>
      <c r="AJ360">
        <v>1.2331501999999999E-2</v>
      </c>
      <c r="AK360">
        <v>0</v>
      </c>
      <c r="AL360">
        <v>4.6453332999999999E-2</v>
      </c>
      <c r="AM360">
        <v>1.88661E-2</v>
      </c>
      <c r="AN360">
        <v>98.509146670000007</v>
      </c>
      <c r="AO360">
        <v>3997.6893669999999</v>
      </c>
    </row>
    <row r="361" spans="1:41">
      <c r="A361">
        <v>2121</v>
      </c>
      <c r="B361" s="6">
        <v>1.7410645335100352</v>
      </c>
      <c r="C361">
        <v>-1.2837070189999999</v>
      </c>
      <c r="D361">
        <v>270.92588869999997</v>
      </c>
      <c r="E361">
        <v>5.4180759529999998</v>
      </c>
      <c r="F361">
        <v>13.41668802</v>
      </c>
      <c r="G361">
        <v>13416.68802</v>
      </c>
      <c r="H361">
        <v>361.928628</v>
      </c>
      <c r="I361">
        <v>109.43901320000001</v>
      </c>
      <c r="J361">
        <v>21.017188229999999</v>
      </c>
      <c r="K361">
        <v>2.449311088</v>
      </c>
      <c r="L361">
        <v>14.00244558</v>
      </c>
      <c r="M361">
        <v>52.137368600000002</v>
      </c>
      <c r="N361">
        <v>2.789986372</v>
      </c>
      <c r="O361">
        <v>0.40299600000000002</v>
      </c>
      <c r="P361">
        <v>0.18305171100000001</v>
      </c>
      <c r="Q361">
        <v>0</v>
      </c>
      <c r="R361" s="1">
        <v>0</v>
      </c>
      <c r="S361">
        <v>0.23159464599999999</v>
      </c>
      <c r="T361">
        <v>179.2482176</v>
      </c>
      <c r="U361">
        <v>132.20160799999999</v>
      </c>
      <c r="V361">
        <v>70.144695999999996</v>
      </c>
      <c r="W361" s="1">
        <v>2.0699999999999998</v>
      </c>
      <c r="X361">
        <v>27.632667739999999</v>
      </c>
      <c r="Y361">
        <v>0.68129200000000001</v>
      </c>
      <c r="Z361">
        <v>0.951762</v>
      </c>
      <c r="AA361">
        <v>1.0319999999999999E-2</v>
      </c>
      <c r="AB361">
        <v>0</v>
      </c>
      <c r="AC361">
        <v>0</v>
      </c>
      <c r="AD361">
        <v>5.8971970999999998E-2</v>
      </c>
      <c r="AE361">
        <v>0.211646</v>
      </c>
      <c r="AF361">
        <v>0</v>
      </c>
      <c r="AG361">
        <v>7.7653920000000003E-3</v>
      </c>
      <c r="AH361">
        <v>1.0323031499999999</v>
      </c>
      <c r="AI361">
        <v>1.7999480000000002E-2</v>
      </c>
      <c r="AJ361">
        <v>1.1627502E-2</v>
      </c>
      <c r="AK361">
        <v>0</v>
      </c>
      <c r="AL361">
        <v>4.6095999999999998E-2</v>
      </c>
      <c r="AM361">
        <v>1.8162600000000001E-2</v>
      </c>
      <c r="AN361">
        <v>97.751384000000002</v>
      </c>
      <c r="AO361">
        <v>3966.9379100000001</v>
      </c>
    </row>
    <row r="362" spans="1:41">
      <c r="A362">
        <v>2122</v>
      </c>
      <c r="B362" s="6">
        <v>1.6698699036859854</v>
      </c>
      <c r="C362">
        <v>-1.257508917</v>
      </c>
      <c r="D362">
        <v>269.77221980000002</v>
      </c>
      <c r="E362">
        <v>5.4114152779999998</v>
      </c>
      <c r="F362">
        <v>13.32056652</v>
      </c>
      <c r="G362">
        <v>13320.56652</v>
      </c>
      <c r="H362">
        <v>360.83373870000003</v>
      </c>
      <c r="I362">
        <v>108.90283530000001</v>
      </c>
      <c r="J362">
        <v>20.89164229</v>
      </c>
      <c r="K362">
        <v>2.4397089240000001</v>
      </c>
      <c r="L362">
        <v>13.976863679999999</v>
      </c>
      <c r="M362">
        <v>52.056587620000002</v>
      </c>
      <c r="N362">
        <v>2.7683585709999998</v>
      </c>
      <c r="O362">
        <v>0.39987200000000001</v>
      </c>
      <c r="P362">
        <v>0.183063797</v>
      </c>
      <c r="Q362">
        <v>0</v>
      </c>
      <c r="R362" s="1">
        <v>0</v>
      </c>
      <c r="S362">
        <v>0.22979933899999999</v>
      </c>
      <c r="T362">
        <v>177.85869650000001</v>
      </c>
      <c r="U362">
        <v>131.1767893</v>
      </c>
      <c r="V362">
        <v>69.600938670000005</v>
      </c>
      <c r="W362" s="1">
        <v>2.06</v>
      </c>
      <c r="X362">
        <v>27.418461010000001</v>
      </c>
      <c r="Y362">
        <v>0.67601066700000001</v>
      </c>
      <c r="Z362">
        <v>0.944384</v>
      </c>
      <c r="AA362">
        <v>1.0240000000000001E-2</v>
      </c>
      <c r="AB362">
        <v>0</v>
      </c>
      <c r="AC362">
        <v>0</v>
      </c>
      <c r="AD362">
        <v>5.8514824E-2</v>
      </c>
      <c r="AE362">
        <v>0.21000533299999999</v>
      </c>
      <c r="AF362">
        <v>0</v>
      </c>
      <c r="AG362">
        <v>7.7051960000000001E-3</v>
      </c>
      <c r="AH362">
        <v>1.0243008</v>
      </c>
      <c r="AI362">
        <v>1.7859949E-2</v>
      </c>
      <c r="AJ362">
        <v>1.0967602E-2</v>
      </c>
      <c r="AK362">
        <v>0</v>
      </c>
      <c r="AL362">
        <v>4.5738666999999997E-2</v>
      </c>
      <c r="AM362">
        <v>1.7485400000000002E-2</v>
      </c>
      <c r="AN362">
        <v>96.993621329999996</v>
      </c>
      <c r="AO362">
        <v>3936.1864529999998</v>
      </c>
    </row>
    <row r="363" spans="1:41">
      <c r="A363">
        <v>2123</v>
      </c>
      <c r="B363" s="6">
        <v>1.5986752738619356</v>
      </c>
      <c r="C363">
        <v>-1.231310814</v>
      </c>
      <c r="D363">
        <v>268.61855079999998</v>
      </c>
      <c r="E363">
        <v>5.4047546019999997</v>
      </c>
      <c r="F363">
        <v>13.22444503</v>
      </c>
      <c r="G363">
        <v>13224.445030000001</v>
      </c>
      <c r="H363">
        <v>359.73884939999999</v>
      </c>
      <c r="I363">
        <v>108.3666573</v>
      </c>
      <c r="J363">
        <v>20.766096350000002</v>
      </c>
      <c r="K363">
        <v>2.4301067590000001</v>
      </c>
      <c r="L363">
        <v>13.95128177</v>
      </c>
      <c r="M363">
        <v>51.975806640000002</v>
      </c>
      <c r="N363">
        <v>2.746730769</v>
      </c>
      <c r="O363">
        <v>0.39674799999999999</v>
      </c>
      <c r="P363">
        <v>0.18307575500000001</v>
      </c>
      <c r="Q363">
        <v>0</v>
      </c>
      <c r="R363" s="1">
        <v>0</v>
      </c>
      <c r="S363">
        <v>0.228004031</v>
      </c>
      <c r="T363">
        <v>176.46917550000001</v>
      </c>
      <c r="U363">
        <v>130.15197069999999</v>
      </c>
      <c r="V363">
        <v>69.057181330000006</v>
      </c>
      <c r="W363" s="1">
        <v>2.04</v>
      </c>
      <c r="X363">
        <v>27.204254290000002</v>
      </c>
      <c r="Y363">
        <v>0.67072933300000004</v>
      </c>
      <c r="Z363">
        <v>0.93700600000000001</v>
      </c>
      <c r="AA363">
        <v>1.0160000000000001E-2</v>
      </c>
      <c r="AB363">
        <v>0</v>
      </c>
      <c r="AC363">
        <v>0</v>
      </c>
      <c r="AD363">
        <v>5.8057677000000002E-2</v>
      </c>
      <c r="AE363">
        <v>0.208364667</v>
      </c>
      <c r="AF363">
        <v>0</v>
      </c>
      <c r="AG363">
        <v>7.6449990000000004E-3</v>
      </c>
      <c r="AH363">
        <v>1.0162984500000001</v>
      </c>
      <c r="AI363">
        <v>1.7720418000000002E-2</v>
      </c>
      <c r="AJ363">
        <v>1.0349002E-2</v>
      </c>
      <c r="AK363">
        <v>0</v>
      </c>
      <c r="AL363">
        <v>4.5381333000000003E-2</v>
      </c>
      <c r="AM363">
        <v>1.6833299999999999E-2</v>
      </c>
      <c r="AN363">
        <v>96.235858669999999</v>
      </c>
      <c r="AO363">
        <v>3905.4349969999998</v>
      </c>
    </row>
    <row r="364" spans="1:41">
      <c r="A364">
        <v>2124</v>
      </c>
      <c r="B364" s="6">
        <v>1.5274806440378859</v>
      </c>
      <c r="C364">
        <v>-1.205112712</v>
      </c>
      <c r="D364">
        <v>267.46488190000002</v>
      </c>
      <c r="E364">
        <v>5.3980939269999997</v>
      </c>
      <c r="F364">
        <v>13.12832354</v>
      </c>
      <c r="G364">
        <v>13128.323539999999</v>
      </c>
      <c r="H364">
        <v>358.64395999999999</v>
      </c>
      <c r="I364">
        <v>107.83047929999999</v>
      </c>
      <c r="J364">
        <v>20.640550409999999</v>
      </c>
      <c r="K364">
        <v>2.4205045940000001</v>
      </c>
      <c r="L364">
        <v>13.92569986</v>
      </c>
      <c r="M364">
        <v>51.895025660000002</v>
      </c>
      <c r="N364">
        <v>2.7251029679999998</v>
      </c>
      <c r="O364">
        <v>0.39362399999999997</v>
      </c>
      <c r="P364">
        <v>0.183088271</v>
      </c>
      <c r="Q364">
        <v>0</v>
      </c>
      <c r="R364" s="1">
        <v>0</v>
      </c>
      <c r="S364">
        <v>0.226208724</v>
      </c>
      <c r="T364">
        <v>175.07965440000001</v>
      </c>
      <c r="U364">
        <v>129.127152</v>
      </c>
      <c r="V364">
        <v>68.513424000000001</v>
      </c>
      <c r="W364" s="1">
        <v>2.02</v>
      </c>
      <c r="X364">
        <v>26.990047560000001</v>
      </c>
      <c r="Y364">
        <v>0.66544800000000004</v>
      </c>
      <c r="Z364">
        <v>0.92962800000000001</v>
      </c>
      <c r="AA364">
        <v>1.008E-2</v>
      </c>
      <c r="AB364">
        <v>0</v>
      </c>
      <c r="AC364">
        <v>0</v>
      </c>
      <c r="AD364">
        <v>5.7600529999999997E-2</v>
      </c>
      <c r="AE364">
        <v>0.20672399999999999</v>
      </c>
      <c r="AF364">
        <v>0</v>
      </c>
      <c r="AG364">
        <v>7.5848019999999999E-3</v>
      </c>
      <c r="AH364">
        <v>1.0082960999999999</v>
      </c>
      <c r="AI364">
        <v>1.7580887999999999E-2</v>
      </c>
      <c r="AJ364">
        <v>9.7517920000000004E-3</v>
      </c>
      <c r="AK364">
        <v>0</v>
      </c>
      <c r="AL364">
        <v>4.5024000000000002E-2</v>
      </c>
      <c r="AM364">
        <v>1.6205500000000001E-2</v>
      </c>
      <c r="AN364">
        <v>95.478095999999994</v>
      </c>
      <c r="AO364">
        <v>3874.68354</v>
      </c>
    </row>
    <row r="365" spans="1:41">
      <c r="A365">
        <v>2125</v>
      </c>
      <c r="B365" s="6">
        <v>1.4562860142138361</v>
      </c>
      <c r="C365">
        <v>-1.178914609</v>
      </c>
      <c r="D365">
        <v>266.31121289999999</v>
      </c>
      <c r="E365">
        <v>5.3914332519999997</v>
      </c>
      <c r="F365">
        <v>13.03220204</v>
      </c>
      <c r="G365">
        <v>13032.20204</v>
      </c>
      <c r="H365">
        <v>357.54907070000002</v>
      </c>
      <c r="I365">
        <v>107.29430139999999</v>
      </c>
      <c r="J365">
        <v>20.515004480000002</v>
      </c>
      <c r="K365">
        <v>2.4109024300000002</v>
      </c>
      <c r="L365">
        <v>13.90011795</v>
      </c>
      <c r="M365">
        <v>51.814244680000002</v>
      </c>
      <c r="N365">
        <v>2.7034751670000001</v>
      </c>
      <c r="O365">
        <v>0.39050000000000001</v>
      </c>
      <c r="P365">
        <v>0.18309920299999999</v>
      </c>
      <c r="Q365">
        <v>0</v>
      </c>
      <c r="R365" s="1">
        <v>0</v>
      </c>
      <c r="S365">
        <v>0.224413417</v>
      </c>
      <c r="T365">
        <v>173.69013330000001</v>
      </c>
      <c r="U365">
        <v>128.1023333</v>
      </c>
      <c r="V365">
        <v>67.969666669999995</v>
      </c>
      <c r="W365" s="1">
        <v>2.0099999999999998</v>
      </c>
      <c r="X365">
        <v>26.77584083</v>
      </c>
      <c r="Y365">
        <v>0.66016666700000004</v>
      </c>
      <c r="Z365">
        <v>0.92225000000000001</v>
      </c>
      <c r="AA365">
        <v>0.01</v>
      </c>
      <c r="AB365">
        <v>0</v>
      </c>
      <c r="AC365">
        <v>0</v>
      </c>
      <c r="AD365">
        <v>5.7143382999999999E-2</v>
      </c>
      <c r="AE365">
        <v>0.20508333300000001</v>
      </c>
      <c r="AF365">
        <v>0</v>
      </c>
      <c r="AG365">
        <v>7.5246050000000002E-3</v>
      </c>
      <c r="AH365">
        <v>1.00029375</v>
      </c>
      <c r="AI365">
        <v>1.7441357000000001E-2</v>
      </c>
      <c r="AJ365">
        <v>9.1746020000000005E-3</v>
      </c>
      <c r="AK365">
        <v>0</v>
      </c>
      <c r="AL365">
        <v>4.4666667E-2</v>
      </c>
      <c r="AM365">
        <v>1.5601E-2</v>
      </c>
      <c r="AN365">
        <v>94.720333330000003</v>
      </c>
      <c r="AO365">
        <v>3843.9320830000001</v>
      </c>
    </row>
    <row r="366" spans="1:41">
      <c r="A366">
        <v>2126</v>
      </c>
      <c r="B366" s="6">
        <v>1.4244238149083106</v>
      </c>
      <c r="C366">
        <v>-1.1527165070000001</v>
      </c>
      <c r="D366">
        <v>265.15754399999997</v>
      </c>
      <c r="E366">
        <v>5.3847725769999997</v>
      </c>
      <c r="F366">
        <v>12.93608055</v>
      </c>
      <c r="G366">
        <v>12936.080550000001</v>
      </c>
      <c r="H366">
        <v>356.45418139999998</v>
      </c>
      <c r="I366">
        <v>106.7581234</v>
      </c>
      <c r="J366">
        <v>20.38945854</v>
      </c>
      <c r="K366">
        <v>2.4013002650000002</v>
      </c>
      <c r="L366">
        <v>13.87453605</v>
      </c>
      <c r="M366">
        <v>51.733463690000001</v>
      </c>
      <c r="N366">
        <v>2.6818473649999999</v>
      </c>
      <c r="O366">
        <v>0.387376</v>
      </c>
      <c r="P366">
        <v>0.18310990299999999</v>
      </c>
      <c r="Q366">
        <v>0</v>
      </c>
      <c r="R366" s="1">
        <v>0</v>
      </c>
      <c r="S366">
        <v>0.22261810900000001</v>
      </c>
      <c r="T366">
        <v>172.30061230000001</v>
      </c>
      <c r="U366">
        <v>127.07751469999999</v>
      </c>
      <c r="V366">
        <v>67.425909329999996</v>
      </c>
      <c r="W366" s="1">
        <v>1.99</v>
      </c>
      <c r="X366">
        <v>26.56163411</v>
      </c>
      <c r="Y366">
        <v>0.65488533299999996</v>
      </c>
      <c r="Z366">
        <v>0.91487200000000002</v>
      </c>
      <c r="AA366">
        <v>9.92E-3</v>
      </c>
      <c r="AB366">
        <v>0</v>
      </c>
      <c r="AC366">
        <v>0</v>
      </c>
      <c r="AD366">
        <v>5.6686235000000001E-2</v>
      </c>
      <c r="AE366">
        <v>0.20344266699999999</v>
      </c>
      <c r="AF366">
        <v>0</v>
      </c>
      <c r="AG366">
        <v>7.4644079999999996E-3</v>
      </c>
      <c r="AH366">
        <v>0.99229140000000005</v>
      </c>
      <c r="AI366">
        <v>1.7301825999999999E-2</v>
      </c>
      <c r="AJ366">
        <v>8.6336020000000006E-3</v>
      </c>
      <c r="AK366">
        <v>0</v>
      </c>
      <c r="AL366">
        <v>4.4309332999999999E-2</v>
      </c>
      <c r="AM366">
        <v>1.5018999999999999E-2</v>
      </c>
      <c r="AN366">
        <v>93.962570670000005</v>
      </c>
      <c r="AO366">
        <v>3813.1806270000002</v>
      </c>
    </row>
    <row r="367" spans="1:41">
      <c r="A367">
        <v>2127</v>
      </c>
      <c r="B367" s="6">
        <v>1.3925616156027854</v>
      </c>
      <c r="C367">
        <v>-1.1265184049999999</v>
      </c>
      <c r="D367">
        <v>264.00387510000002</v>
      </c>
      <c r="E367">
        <v>5.3781119019999997</v>
      </c>
      <c r="F367">
        <v>12.83995906</v>
      </c>
      <c r="G367">
        <v>12839.959059999999</v>
      </c>
      <c r="H367">
        <v>355.35929199999998</v>
      </c>
      <c r="I367">
        <v>106.2219455</v>
      </c>
      <c r="J367">
        <v>20.263912600000001</v>
      </c>
      <c r="K367">
        <v>2.3916981009999998</v>
      </c>
      <c r="L367">
        <v>13.84895414</v>
      </c>
      <c r="M367">
        <v>51.652682710000001</v>
      </c>
      <c r="N367">
        <v>2.6602195640000001</v>
      </c>
      <c r="O367">
        <v>0.38425199999999998</v>
      </c>
      <c r="P367">
        <v>0.183120225</v>
      </c>
      <c r="Q367">
        <v>0</v>
      </c>
      <c r="R367" s="1">
        <v>0</v>
      </c>
      <c r="S367">
        <v>0.22082280200000001</v>
      </c>
      <c r="T367">
        <v>170.91109119999999</v>
      </c>
      <c r="U367">
        <v>126.052696</v>
      </c>
      <c r="V367">
        <v>66.882152000000005</v>
      </c>
      <c r="W367" s="1">
        <v>1.98</v>
      </c>
      <c r="X367">
        <v>26.347427379999999</v>
      </c>
      <c r="Y367">
        <v>0.64960399999999996</v>
      </c>
      <c r="Z367">
        <v>0.90749400000000002</v>
      </c>
      <c r="AA367">
        <v>9.8399999999999998E-3</v>
      </c>
      <c r="AB367">
        <v>0</v>
      </c>
      <c r="AC367">
        <v>0</v>
      </c>
      <c r="AD367">
        <v>5.6229088000000003E-2</v>
      </c>
      <c r="AE367">
        <v>0.20180200000000001</v>
      </c>
      <c r="AF367">
        <v>0</v>
      </c>
      <c r="AG367">
        <v>7.404211E-3</v>
      </c>
      <c r="AH367">
        <v>0.98428905</v>
      </c>
      <c r="AI367">
        <v>1.7162295000000001E-2</v>
      </c>
      <c r="AJ367">
        <v>8.1265220000000006E-3</v>
      </c>
      <c r="AK367">
        <v>0</v>
      </c>
      <c r="AL367">
        <v>4.3951999999999998E-2</v>
      </c>
      <c r="AM367">
        <v>1.44586E-2</v>
      </c>
      <c r="AN367">
        <v>93.204808</v>
      </c>
      <c r="AO367">
        <v>3782.4291699999999</v>
      </c>
    </row>
    <row r="368" spans="1:41">
      <c r="A368">
        <v>2128</v>
      </c>
      <c r="B368" s="6">
        <v>1.3606994162972599</v>
      </c>
      <c r="C368">
        <v>-1.1003203020000001</v>
      </c>
      <c r="D368">
        <v>262.85020609999998</v>
      </c>
      <c r="E368">
        <v>5.3714512269999997</v>
      </c>
      <c r="F368">
        <v>12.743837559999999</v>
      </c>
      <c r="G368">
        <v>12743.83756</v>
      </c>
      <c r="H368">
        <v>354.26440270000001</v>
      </c>
      <c r="I368">
        <v>105.6857675</v>
      </c>
      <c r="J368">
        <v>20.138366659999999</v>
      </c>
      <c r="K368">
        <v>2.3820959359999998</v>
      </c>
      <c r="L368">
        <v>13.82337223</v>
      </c>
      <c r="M368">
        <v>51.57190173</v>
      </c>
      <c r="N368">
        <v>2.638591763</v>
      </c>
      <c r="O368">
        <v>0.38112800000000002</v>
      </c>
      <c r="P368">
        <v>0.18313000099999999</v>
      </c>
      <c r="Q368">
        <v>0</v>
      </c>
      <c r="R368" s="1">
        <v>0</v>
      </c>
      <c r="S368">
        <v>0.21902749499999999</v>
      </c>
      <c r="T368">
        <v>169.52157009999999</v>
      </c>
      <c r="U368">
        <v>125.0278773</v>
      </c>
      <c r="V368">
        <v>66.33839467</v>
      </c>
      <c r="W368" s="1">
        <v>1.96</v>
      </c>
      <c r="X368">
        <v>26.133220649999998</v>
      </c>
      <c r="Y368">
        <v>0.64432266699999996</v>
      </c>
      <c r="Z368">
        <v>0.90011600000000003</v>
      </c>
      <c r="AA368">
        <v>9.7599999999999996E-3</v>
      </c>
      <c r="AB368">
        <v>0</v>
      </c>
      <c r="AC368">
        <v>0</v>
      </c>
      <c r="AD368">
        <v>5.5771940999999998E-2</v>
      </c>
      <c r="AE368">
        <v>0.200161333</v>
      </c>
      <c r="AF368">
        <v>0</v>
      </c>
      <c r="AG368">
        <v>7.3440140000000003E-3</v>
      </c>
      <c r="AH368">
        <v>0.97628669999999995</v>
      </c>
      <c r="AI368">
        <v>1.7022763999999999E-2</v>
      </c>
      <c r="AJ368">
        <v>7.6512419999999999E-3</v>
      </c>
      <c r="AK368">
        <v>0</v>
      </c>
      <c r="AL368">
        <v>4.3594666999999997E-2</v>
      </c>
      <c r="AM368">
        <v>1.39191E-2</v>
      </c>
      <c r="AN368">
        <v>92.447045329999995</v>
      </c>
      <c r="AO368">
        <v>3751.677713</v>
      </c>
    </row>
    <row r="369" spans="1:41">
      <c r="A369">
        <v>2129</v>
      </c>
      <c r="B369" s="6">
        <v>1.3288372169917346</v>
      </c>
      <c r="C369">
        <v>-1.0741221999999999</v>
      </c>
      <c r="D369">
        <v>261.69653720000002</v>
      </c>
      <c r="E369">
        <v>5.3647905509999996</v>
      </c>
      <c r="F369">
        <v>12.64771607</v>
      </c>
      <c r="G369">
        <v>12647.71607</v>
      </c>
      <c r="H369">
        <v>353.16951340000003</v>
      </c>
      <c r="I369">
        <v>105.1495895</v>
      </c>
      <c r="J369">
        <v>20.012820730000001</v>
      </c>
      <c r="K369">
        <v>2.3724937709999998</v>
      </c>
      <c r="L369">
        <v>13.797790320000001</v>
      </c>
      <c r="M369">
        <v>51.49112075</v>
      </c>
      <c r="N369">
        <v>2.6169639610000002</v>
      </c>
      <c r="O369">
        <v>0.37800400000000001</v>
      </c>
      <c r="P369">
        <v>0.18313990699999999</v>
      </c>
      <c r="Q369">
        <v>0</v>
      </c>
      <c r="R369" s="1">
        <v>0</v>
      </c>
      <c r="S369">
        <v>0.21723218699999999</v>
      </c>
      <c r="T369">
        <v>168.13204909999999</v>
      </c>
      <c r="U369">
        <v>124.0030587</v>
      </c>
      <c r="V369">
        <v>65.79463733</v>
      </c>
      <c r="W369" s="1">
        <v>1.94</v>
      </c>
      <c r="X369">
        <v>25.919013929999998</v>
      </c>
      <c r="Y369">
        <v>0.63904133299999999</v>
      </c>
      <c r="Z369">
        <v>0.89273800000000003</v>
      </c>
      <c r="AA369">
        <v>9.6799999999999994E-3</v>
      </c>
      <c r="AB369">
        <v>0</v>
      </c>
      <c r="AC369">
        <v>0</v>
      </c>
      <c r="AD369">
        <v>5.5314794E-2</v>
      </c>
      <c r="AE369">
        <v>0.19852066700000001</v>
      </c>
      <c r="AF369">
        <v>0</v>
      </c>
      <c r="AG369">
        <v>7.2838180000000001E-3</v>
      </c>
      <c r="AH369">
        <v>0.96828435000000002</v>
      </c>
      <c r="AI369">
        <v>1.6883233000000001E-2</v>
      </c>
      <c r="AJ369">
        <v>7.2057609999999998E-3</v>
      </c>
      <c r="AK369">
        <v>0</v>
      </c>
      <c r="AL369">
        <v>4.3237333000000003E-2</v>
      </c>
      <c r="AM369">
        <v>1.33997E-2</v>
      </c>
      <c r="AN369">
        <v>91.689282669999997</v>
      </c>
      <c r="AO369">
        <v>3720.9262570000001</v>
      </c>
    </row>
    <row r="370" spans="1:41">
      <c r="A370">
        <v>2130</v>
      </c>
      <c r="B370" s="6">
        <v>1.2969750176862092</v>
      </c>
      <c r="C370">
        <v>-1.0479240970000001</v>
      </c>
      <c r="D370">
        <v>260.54286819999999</v>
      </c>
      <c r="E370">
        <v>5.3581298759999996</v>
      </c>
      <c r="F370">
        <v>12.55159458</v>
      </c>
      <c r="G370">
        <v>12551.594580000001</v>
      </c>
      <c r="H370">
        <v>352.07462409999999</v>
      </c>
      <c r="I370">
        <v>104.61341160000001</v>
      </c>
      <c r="J370">
        <v>19.887274789999999</v>
      </c>
      <c r="K370">
        <v>2.3628916069999999</v>
      </c>
      <c r="L370">
        <v>13.77220842</v>
      </c>
      <c r="M370">
        <v>51.410339759999999</v>
      </c>
      <c r="N370">
        <v>2.59533616</v>
      </c>
      <c r="O370">
        <v>0.37487999999999999</v>
      </c>
      <c r="P370">
        <v>0.18314897599999999</v>
      </c>
      <c r="Q370">
        <v>0</v>
      </c>
      <c r="R370" s="1">
        <v>0</v>
      </c>
      <c r="S370">
        <v>0.21543688</v>
      </c>
      <c r="T370">
        <v>166.74252799999999</v>
      </c>
      <c r="U370">
        <v>122.97824</v>
      </c>
      <c r="V370">
        <v>65.250879999999995</v>
      </c>
      <c r="W370" s="1">
        <v>1.93</v>
      </c>
      <c r="X370">
        <v>25.704807200000001</v>
      </c>
      <c r="Y370">
        <v>0.63375999999999999</v>
      </c>
      <c r="Z370">
        <v>0.88536000000000004</v>
      </c>
      <c r="AA370">
        <v>9.5999999999999992E-3</v>
      </c>
      <c r="AB370">
        <v>0</v>
      </c>
      <c r="AC370">
        <v>0</v>
      </c>
      <c r="AD370">
        <v>5.4857647000000002E-2</v>
      </c>
      <c r="AE370">
        <v>0.19688</v>
      </c>
      <c r="AF370">
        <v>0</v>
      </c>
      <c r="AG370">
        <v>7.2236210000000004E-3</v>
      </c>
      <c r="AH370">
        <v>0.96028199999999997</v>
      </c>
      <c r="AI370">
        <v>1.6743701999999999E-2</v>
      </c>
      <c r="AJ370">
        <v>6.7882209999999997E-3</v>
      </c>
      <c r="AK370">
        <v>0</v>
      </c>
      <c r="AL370">
        <v>4.2880000000000001E-2</v>
      </c>
      <c r="AM370">
        <v>1.2899600000000001E-2</v>
      </c>
      <c r="AN370">
        <v>90.931520000000006</v>
      </c>
      <c r="AO370">
        <v>3690.1747999999998</v>
      </c>
    </row>
    <row r="371" spans="1:41">
      <c r="A371">
        <v>2131</v>
      </c>
      <c r="B371" s="6">
        <v>1.2519837703051822</v>
      </c>
      <c r="C371">
        <v>-1.0217259949999999</v>
      </c>
      <c r="D371">
        <v>259.38919929999997</v>
      </c>
      <c r="E371">
        <v>5.3514692009999996</v>
      </c>
      <c r="F371">
        <v>12.455473080000001</v>
      </c>
      <c r="G371">
        <v>12455.47308</v>
      </c>
      <c r="H371">
        <v>350.97973469999999</v>
      </c>
      <c r="I371">
        <v>104.0772336</v>
      </c>
      <c r="J371">
        <v>19.761728850000001</v>
      </c>
      <c r="K371">
        <v>2.3532894419999999</v>
      </c>
      <c r="L371">
        <v>13.74662651</v>
      </c>
      <c r="M371">
        <v>51.329558779999999</v>
      </c>
      <c r="N371">
        <v>2.5737083589999998</v>
      </c>
      <c r="O371">
        <v>0.37175599999999998</v>
      </c>
      <c r="P371">
        <v>0.18315783599999999</v>
      </c>
      <c r="Q371">
        <v>0</v>
      </c>
      <c r="R371" s="1">
        <v>0</v>
      </c>
      <c r="S371">
        <v>0.213641573</v>
      </c>
      <c r="T371">
        <v>165.3530069</v>
      </c>
      <c r="U371">
        <v>121.9534213</v>
      </c>
      <c r="V371">
        <v>64.707122670000004</v>
      </c>
      <c r="W371" s="1">
        <v>1.91</v>
      </c>
      <c r="X371">
        <v>25.49060047</v>
      </c>
      <c r="Y371">
        <v>0.62847866699999999</v>
      </c>
      <c r="Z371">
        <v>0.87798200000000004</v>
      </c>
      <c r="AA371">
        <v>9.5200000000000007E-3</v>
      </c>
      <c r="AB371">
        <v>0</v>
      </c>
      <c r="AC371">
        <v>0</v>
      </c>
      <c r="AD371">
        <v>5.4400499999999997E-2</v>
      </c>
      <c r="AE371">
        <v>0.19523933299999999</v>
      </c>
      <c r="AF371">
        <v>0</v>
      </c>
      <c r="AG371">
        <v>7.1634239999999998E-3</v>
      </c>
      <c r="AH371">
        <v>0.95227965000000003</v>
      </c>
      <c r="AI371">
        <v>1.6604172E-2</v>
      </c>
      <c r="AJ371">
        <v>6.3968810000000001E-3</v>
      </c>
      <c r="AK371">
        <v>0</v>
      </c>
      <c r="AL371">
        <v>4.2522667E-2</v>
      </c>
      <c r="AM371">
        <v>1.24181E-2</v>
      </c>
      <c r="AN371">
        <v>90.173757330000001</v>
      </c>
      <c r="AO371">
        <v>3659.4233429999999</v>
      </c>
    </row>
    <row r="372" spans="1:41">
      <c r="A372">
        <v>2132</v>
      </c>
      <c r="B372" s="6">
        <v>1.2069925229241552</v>
      </c>
      <c r="C372">
        <v>-0.99552789200000003</v>
      </c>
      <c r="D372">
        <v>258.23553029999999</v>
      </c>
      <c r="E372">
        <v>5.3448085259999996</v>
      </c>
      <c r="F372">
        <v>12.359351589999999</v>
      </c>
      <c r="G372">
        <v>12359.35159</v>
      </c>
      <c r="H372">
        <v>349.88484540000002</v>
      </c>
      <c r="I372">
        <v>103.54105560000001</v>
      </c>
      <c r="J372">
        <v>19.636182909999999</v>
      </c>
      <c r="K372">
        <v>2.343687278</v>
      </c>
      <c r="L372">
        <v>13.721044600000001</v>
      </c>
      <c r="M372">
        <v>51.248777799999999</v>
      </c>
      <c r="N372">
        <v>2.552080557</v>
      </c>
      <c r="O372">
        <v>0.36863200000000002</v>
      </c>
      <c r="P372">
        <v>0.18316615</v>
      </c>
      <c r="Q372">
        <v>0</v>
      </c>
      <c r="R372" s="1">
        <v>0</v>
      </c>
      <c r="S372">
        <v>0.21184626500000001</v>
      </c>
      <c r="T372">
        <v>163.96348589999999</v>
      </c>
      <c r="U372">
        <v>120.9286027</v>
      </c>
      <c r="V372">
        <v>64.163365330000005</v>
      </c>
      <c r="W372" s="1">
        <v>1.9</v>
      </c>
      <c r="X372">
        <v>25.27639375</v>
      </c>
      <c r="Y372">
        <v>0.62319733300000002</v>
      </c>
      <c r="Z372">
        <v>0.87060400000000004</v>
      </c>
      <c r="AA372">
        <v>9.4400000000000005E-3</v>
      </c>
      <c r="AB372">
        <v>0</v>
      </c>
      <c r="AC372">
        <v>0</v>
      </c>
      <c r="AD372">
        <v>5.3943352999999999E-2</v>
      </c>
      <c r="AE372">
        <v>0.193598667</v>
      </c>
      <c r="AF372">
        <v>0</v>
      </c>
      <c r="AG372">
        <v>7.1032270000000002E-3</v>
      </c>
      <c r="AH372">
        <v>0.94427729999999999</v>
      </c>
      <c r="AI372">
        <v>1.6464640999999999E-2</v>
      </c>
      <c r="AJ372">
        <v>6.0300809999999996E-3</v>
      </c>
      <c r="AK372">
        <v>0</v>
      </c>
      <c r="AL372">
        <v>4.2165332999999999E-2</v>
      </c>
      <c r="AM372">
        <v>1.1954599999999999E-2</v>
      </c>
      <c r="AN372">
        <v>89.415994670000003</v>
      </c>
      <c r="AO372">
        <v>3628.671887</v>
      </c>
    </row>
    <row r="373" spans="1:41">
      <c r="A373">
        <v>2133</v>
      </c>
      <c r="B373" s="6">
        <v>1.1620012755431284</v>
      </c>
      <c r="C373">
        <v>-0.96932978999999997</v>
      </c>
      <c r="D373">
        <v>257.08186139999998</v>
      </c>
      <c r="E373">
        <v>5.3381478510000004</v>
      </c>
      <c r="F373">
        <v>12.26323009</v>
      </c>
      <c r="G373">
        <v>12263.230089999999</v>
      </c>
      <c r="H373">
        <v>348.78995609999998</v>
      </c>
      <c r="I373">
        <v>103.00487769999999</v>
      </c>
      <c r="J373">
        <v>19.510636980000001</v>
      </c>
      <c r="K373">
        <v>2.334085113</v>
      </c>
      <c r="L373">
        <v>13.695462689999999</v>
      </c>
      <c r="M373">
        <v>51.167996819999999</v>
      </c>
      <c r="N373">
        <v>2.5304527559999999</v>
      </c>
      <c r="O373">
        <v>0.365508</v>
      </c>
      <c r="P373">
        <v>0.18317446400000001</v>
      </c>
      <c r="Q373">
        <v>0</v>
      </c>
      <c r="R373" s="1">
        <v>0</v>
      </c>
      <c r="S373">
        <v>0.21005095800000001</v>
      </c>
      <c r="T373">
        <v>162.5739648</v>
      </c>
      <c r="U373">
        <v>119.903784</v>
      </c>
      <c r="V373">
        <v>63.619607999999999</v>
      </c>
      <c r="W373" s="1">
        <v>1.88</v>
      </c>
      <c r="X373">
        <v>25.06218702</v>
      </c>
      <c r="Y373">
        <v>0.61791600000000002</v>
      </c>
      <c r="Z373">
        <v>0.86322600000000005</v>
      </c>
      <c r="AA373">
        <v>9.3600000000000003E-3</v>
      </c>
      <c r="AB373">
        <v>0</v>
      </c>
      <c r="AC373">
        <v>0</v>
      </c>
      <c r="AD373">
        <v>5.3486206000000001E-2</v>
      </c>
      <c r="AE373">
        <v>0.19195799999999999</v>
      </c>
      <c r="AF373">
        <v>0</v>
      </c>
      <c r="AG373">
        <v>7.0430299999999996E-3</v>
      </c>
      <c r="AH373">
        <v>0.93627495000000005</v>
      </c>
      <c r="AI373">
        <v>1.632511E-2</v>
      </c>
      <c r="AJ373">
        <v>5.6862809999999996E-3</v>
      </c>
      <c r="AK373">
        <v>0</v>
      </c>
      <c r="AL373">
        <v>4.1807999999999998E-2</v>
      </c>
      <c r="AM373">
        <v>1.1508300000000001E-2</v>
      </c>
      <c r="AN373">
        <v>88.658231999999998</v>
      </c>
      <c r="AO373">
        <v>3597.9204300000001</v>
      </c>
    </row>
    <row r="374" spans="1:41">
      <c r="A374">
        <v>2134</v>
      </c>
      <c r="B374" s="6">
        <v>1.1170100281621014</v>
      </c>
      <c r="C374">
        <v>-0.94313168800000002</v>
      </c>
      <c r="D374">
        <v>255.9281924</v>
      </c>
      <c r="E374">
        <v>5.3314871750000004</v>
      </c>
      <c r="F374">
        <v>12.167108600000001</v>
      </c>
      <c r="G374">
        <v>12167.1086</v>
      </c>
      <c r="H374">
        <v>347.69506680000001</v>
      </c>
      <c r="I374">
        <v>102.4686997</v>
      </c>
      <c r="J374">
        <v>19.385091039999999</v>
      </c>
      <c r="K374">
        <v>2.324482948</v>
      </c>
      <c r="L374">
        <v>13.66988078</v>
      </c>
      <c r="M374">
        <v>51.087215839999999</v>
      </c>
      <c r="N374">
        <v>2.5088249550000001</v>
      </c>
      <c r="O374">
        <v>0.36238399999999998</v>
      </c>
      <c r="P374">
        <v>0.183182546</v>
      </c>
      <c r="Q374">
        <v>0</v>
      </c>
      <c r="R374" s="1">
        <v>0</v>
      </c>
      <c r="S374">
        <v>0.20825565100000001</v>
      </c>
      <c r="T374">
        <v>161.1844437</v>
      </c>
      <c r="U374">
        <v>118.8789653</v>
      </c>
      <c r="V374">
        <v>63.075850670000001</v>
      </c>
      <c r="W374" s="1">
        <v>1.86</v>
      </c>
      <c r="X374">
        <v>24.847980289999999</v>
      </c>
      <c r="Y374">
        <v>0.61263466700000002</v>
      </c>
      <c r="Z374">
        <v>0.85584800000000005</v>
      </c>
      <c r="AA374">
        <v>9.2800000000000001E-3</v>
      </c>
      <c r="AB374">
        <v>0</v>
      </c>
      <c r="AC374">
        <v>0</v>
      </c>
      <c r="AD374">
        <v>5.3029059000000003E-2</v>
      </c>
      <c r="AE374">
        <v>0.19031733300000001</v>
      </c>
      <c r="AF374">
        <v>0</v>
      </c>
      <c r="AG374">
        <v>6.9828329999999999E-3</v>
      </c>
      <c r="AH374">
        <v>0.9282726</v>
      </c>
      <c r="AI374">
        <v>1.6185578999999999E-2</v>
      </c>
      <c r="AJ374">
        <v>5.3640609999999998E-3</v>
      </c>
      <c r="AK374">
        <v>0</v>
      </c>
      <c r="AL374">
        <v>4.1450666999999997E-2</v>
      </c>
      <c r="AM374">
        <v>1.1078599999999999E-2</v>
      </c>
      <c r="AN374">
        <v>87.900469330000007</v>
      </c>
      <c r="AO374">
        <v>3567.1689729999998</v>
      </c>
    </row>
    <row r="375" spans="1:41">
      <c r="A375">
        <v>2135</v>
      </c>
      <c r="B375" s="6">
        <v>1.0720187807810744</v>
      </c>
      <c r="C375">
        <v>-0.916933585</v>
      </c>
      <c r="D375">
        <v>254.77452349999999</v>
      </c>
      <c r="E375">
        <v>5.3248265000000004</v>
      </c>
      <c r="F375">
        <v>12.070987110000001</v>
      </c>
      <c r="G375">
        <v>12070.98711</v>
      </c>
      <c r="H375">
        <v>346.60017740000001</v>
      </c>
      <c r="I375">
        <v>101.9325218</v>
      </c>
      <c r="J375">
        <v>19.2595451</v>
      </c>
      <c r="K375">
        <v>2.3148807840000001</v>
      </c>
      <c r="L375">
        <v>13.644298879999999</v>
      </c>
      <c r="M375">
        <v>51.006434849999998</v>
      </c>
      <c r="N375">
        <v>2.4871971529999999</v>
      </c>
      <c r="O375">
        <v>0.35926000000000002</v>
      </c>
      <c r="P375">
        <v>0.18319058799999999</v>
      </c>
      <c r="Q375">
        <v>0</v>
      </c>
      <c r="R375" s="1">
        <v>0</v>
      </c>
      <c r="S375">
        <v>0.20646034299999999</v>
      </c>
      <c r="T375">
        <v>159.7949227</v>
      </c>
      <c r="U375">
        <v>117.8541467</v>
      </c>
      <c r="V375">
        <v>62.532093330000002</v>
      </c>
      <c r="W375" s="1">
        <v>1.85</v>
      </c>
      <c r="X375">
        <v>24.633773569999999</v>
      </c>
      <c r="Y375">
        <v>0.60735333300000005</v>
      </c>
      <c r="Z375">
        <v>0.84846999999999995</v>
      </c>
      <c r="AA375">
        <v>9.1999999999999998E-3</v>
      </c>
      <c r="AB375">
        <v>0</v>
      </c>
      <c r="AC375">
        <v>0</v>
      </c>
      <c r="AD375">
        <v>5.2571911999999998E-2</v>
      </c>
      <c r="AE375">
        <v>0.18867666699999999</v>
      </c>
      <c r="AF375">
        <v>0</v>
      </c>
      <c r="AG375">
        <v>6.9226369999999997E-3</v>
      </c>
      <c r="AH375">
        <v>0.92027024999999996</v>
      </c>
      <c r="AI375">
        <v>1.6046048E-2</v>
      </c>
      <c r="AJ375">
        <v>5.0620509999999997E-3</v>
      </c>
      <c r="AK375">
        <v>0</v>
      </c>
      <c r="AL375">
        <v>4.1093333000000003E-2</v>
      </c>
      <c r="AM375">
        <v>1.06649E-2</v>
      </c>
      <c r="AN375">
        <v>87.142706669999995</v>
      </c>
      <c r="AO375">
        <v>3536.4175169999999</v>
      </c>
    </row>
    <row r="376" spans="1:41">
      <c r="A376">
        <v>2136</v>
      </c>
      <c r="B376" s="6">
        <v>1.053376142122761</v>
      </c>
      <c r="C376">
        <v>-0.89073548300000005</v>
      </c>
      <c r="D376">
        <v>253.62085450000001</v>
      </c>
      <c r="E376">
        <v>5.3181658250000003</v>
      </c>
      <c r="F376">
        <v>11.97486561</v>
      </c>
      <c r="G376">
        <v>11974.865610000001</v>
      </c>
      <c r="H376">
        <v>345.50528809999997</v>
      </c>
      <c r="I376">
        <v>101.3963438</v>
      </c>
      <c r="J376">
        <v>19.133999159999998</v>
      </c>
      <c r="K376">
        <v>2.3052786190000001</v>
      </c>
      <c r="L376">
        <v>13.618716969999999</v>
      </c>
      <c r="M376">
        <v>50.925653869999998</v>
      </c>
      <c r="N376">
        <v>2.4655693520000002</v>
      </c>
      <c r="O376">
        <v>0.35613600000000001</v>
      </c>
      <c r="P376">
        <v>0.18319784</v>
      </c>
      <c r="Q376">
        <v>0</v>
      </c>
      <c r="R376" s="1">
        <v>0</v>
      </c>
      <c r="S376">
        <v>0.20466503599999999</v>
      </c>
      <c r="T376">
        <v>158.4054016</v>
      </c>
      <c r="U376">
        <v>116.829328</v>
      </c>
      <c r="V376">
        <v>61.988335999999997</v>
      </c>
      <c r="W376" s="1">
        <v>1.83</v>
      </c>
      <c r="X376">
        <v>24.419566840000002</v>
      </c>
      <c r="Y376">
        <v>0.60207200000000005</v>
      </c>
      <c r="Z376">
        <v>0.84109199999999995</v>
      </c>
      <c r="AA376">
        <v>9.1199999999999996E-3</v>
      </c>
      <c r="AB376">
        <v>0</v>
      </c>
      <c r="AC376">
        <v>0</v>
      </c>
      <c r="AD376">
        <v>5.2114765E-2</v>
      </c>
      <c r="AE376">
        <v>0.18703600000000001</v>
      </c>
      <c r="AF376">
        <v>0</v>
      </c>
      <c r="AG376">
        <v>6.86244E-3</v>
      </c>
      <c r="AH376">
        <v>0.91226790000000002</v>
      </c>
      <c r="AI376">
        <v>1.5906516999999998E-2</v>
      </c>
      <c r="AJ376">
        <v>4.7789909999999998E-3</v>
      </c>
      <c r="AK376">
        <v>0</v>
      </c>
      <c r="AL376">
        <v>4.0736000000000001E-2</v>
      </c>
      <c r="AM376">
        <v>1.02667E-2</v>
      </c>
      <c r="AN376">
        <v>86.384944000000004</v>
      </c>
      <c r="AO376">
        <v>3505.66606</v>
      </c>
    </row>
    <row r="377" spans="1:41">
      <c r="A377">
        <v>2137</v>
      </c>
      <c r="B377" s="6">
        <v>1.0347335034644476</v>
      </c>
      <c r="C377">
        <v>-0.86453738000000002</v>
      </c>
      <c r="D377">
        <v>252.46718559999999</v>
      </c>
      <c r="E377">
        <v>5.3115051500000003</v>
      </c>
      <c r="F377">
        <v>11.87874412</v>
      </c>
      <c r="G377">
        <v>11878.744119999999</v>
      </c>
      <c r="H377">
        <v>344.4103988</v>
      </c>
      <c r="I377">
        <v>100.8601658</v>
      </c>
      <c r="J377">
        <v>19.008453230000001</v>
      </c>
      <c r="K377">
        <v>2.2956764550000002</v>
      </c>
      <c r="L377">
        <v>13.59313506</v>
      </c>
      <c r="M377">
        <v>50.844872889999998</v>
      </c>
      <c r="N377">
        <v>2.443941551</v>
      </c>
      <c r="O377">
        <v>0.35301199999999999</v>
      </c>
      <c r="P377">
        <v>0.18320584300000001</v>
      </c>
      <c r="Q377">
        <v>0</v>
      </c>
      <c r="R377" s="1">
        <v>0</v>
      </c>
      <c r="S377">
        <v>0.202869729</v>
      </c>
      <c r="T377">
        <v>157.01588050000001</v>
      </c>
      <c r="U377">
        <v>115.80450930000001</v>
      </c>
      <c r="V377">
        <v>61.444578669999999</v>
      </c>
      <c r="W377" s="1">
        <v>1.82</v>
      </c>
      <c r="X377">
        <v>24.205360110000001</v>
      </c>
      <c r="Y377">
        <v>0.59679066700000005</v>
      </c>
      <c r="Z377">
        <v>0.83371399999999996</v>
      </c>
      <c r="AA377">
        <v>9.0399999999999994E-3</v>
      </c>
      <c r="AB377">
        <v>0</v>
      </c>
      <c r="AC377">
        <v>0</v>
      </c>
      <c r="AD377">
        <v>5.1657618000000002E-2</v>
      </c>
      <c r="AE377">
        <v>0.185395333</v>
      </c>
      <c r="AF377">
        <v>0</v>
      </c>
      <c r="AG377">
        <v>6.8022430000000004E-3</v>
      </c>
      <c r="AH377">
        <v>0.90426554999999997</v>
      </c>
      <c r="AI377">
        <v>1.5766986E-2</v>
      </c>
      <c r="AJ377">
        <v>4.5136810000000003E-3</v>
      </c>
      <c r="AK377">
        <v>0</v>
      </c>
      <c r="AL377">
        <v>4.0378667E-2</v>
      </c>
      <c r="AM377">
        <v>9.8832399999999997E-3</v>
      </c>
      <c r="AN377">
        <v>85.627181329999999</v>
      </c>
      <c r="AO377">
        <v>3474.9146030000002</v>
      </c>
    </row>
    <row r="378" spans="1:41">
      <c r="A378">
        <v>2138</v>
      </c>
      <c r="B378" s="6">
        <v>1.0160908648061342</v>
      </c>
      <c r="C378">
        <v>-0.83833927799999997</v>
      </c>
      <c r="D378">
        <v>251.31351660000001</v>
      </c>
      <c r="E378">
        <v>5.3048444750000003</v>
      </c>
      <c r="F378">
        <v>11.782622630000001</v>
      </c>
      <c r="G378">
        <v>11782.62263</v>
      </c>
      <c r="H378">
        <v>343.31550950000002</v>
      </c>
      <c r="I378">
        <v>100.32398790000001</v>
      </c>
      <c r="J378">
        <v>18.882907289999999</v>
      </c>
      <c r="K378">
        <v>2.2860742900000002</v>
      </c>
      <c r="L378">
        <v>13.56755315</v>
      </c>
      <c r="M378">
        <v>50.764091909999998</v>
      </c>
      <c r="N378">
        <v>2.4223137490000002</v>
      </c>
      <c r="O378">
        <v>0.34988799999999998</v>
      </c>
      <c r="P378">
        <v>0.18321289499999999</v>
      </c>
      <c r="Q378">
        <v>0</v>
      </c>
      <c r="R378" s="1">
        <v>0</v>
      </c>
      <c r="S378">
        <v>0.201074421</v>
      </c>
      <c r="T378">
        <v>155.62635950000001</v>
      </c>
      <c r="U378">
        <v>114.7796907</v>
      </c>
      <c r="V378">
        <v>60.900821329999999</v>
      </c>
      <c r="W378" s="1">
        <v>1.8</v>
      </c>
      <c r="X378">
        <v>23.991153390000001</v>
      </c>
      <c r="Y378">
        <v>0.59150933299999997</v>
      </c>
      <c r="Z378">
        <v>0.82633599999999996</v>
      </c>
      <c r="AA378">
        <v>8.9599999999999992E-3</v>
      </c>
      <c r="AB378">
        <v>0</v>
      </c>
      <c r="AC378">
        <v>0</v>
      </c>
      <c r="AD378">
        <v>5.1200470999999997E-2</v>
      </c>
      <c r="AE378">
        <v>0.18375466700000001</v>
      </c>
      <c r="AF378">
        <v>0</v>
      </c>
      <c r="AG378">
        <v>6.7420459999999998E-3</v>
      </c>
      <c r="AH378">
        <v>0.89626320000000004</v>
      </c>
      <c r="AI378">
        <v>1.5627456000000001E-2</v>
      </c>
      <c r="AJ378">
        <v>4.2650309999999999E-3</v>
      </c>
      <c r="AK378">
        <v>0</v>
      </c>
      <c r="AL378">
        <v>4.0021332999999999E-2</v>
      </c>
      <c r="AM378">
        <v>9.5140899999999994E-3</v>
      </c>
      <c r="AN378">
        <v>84.869418670000002</v>
      </c>
      <c r="AO378">
        <v>3444.1631470000002</v>
      </c>
    </row>
    <row r="379" spans="1:41">
      <c r="A379">
        <v>2139</v>
      </c>
      <c r="B379" s="6">
        <v>0.99744822614782069</v>
      </c>
      <c r="C379">
        <v>-0.81214117500000005</v>
      </c>
      <c r="D379">
        <v>250.1598477</v>
      </c>
      <c r="E379">
        <v>5.2981838000000003</v>
      </c>
      <c r="F379">
        <v>11.68650113</v>
      </c>
      <c r="G379">
        <v>11686.501130000001</v>
      </c>
      <c r="H379">
        <v>342.22062010000002</v>
      </c>
      <c r="I379">
        <v>99.787809899999999</v>
      </c>
      <c r="J379">
        <v>18.75736135</v>
      </c>
      <c r="K379">
        <v>2.2764721250000002</v>
      </c>
      <c r="L379">
        <v>13.54197125</v>
      </c>
      <c r="M379">
        <v>50.683310919999997</v>
      </c>
      <c r="N379">
        <v>2.400685948</v>
      </c>
      <c r="O379">
        <v>0.34676400000000002</v>
      </c>
      <c r="P379">
        <v>0.18321939200000001</v>
      </c>
      <c r="Q379">
        <v>0</v>
      </c>
      <c r="R379" s="1">
        <v>0</v>
      </c>
      <c r="S379">
        <v>0.19927911400000001</v>
      </c>
      <c r="T379">
        <v>154.23683840000001</v>
      </c>
      <c r="U379">
        <v>113.75487200000001</v>
      </c>
      <c r="V379">
        <v>60.357064000000001</v>
      </c>
      <c r="W379" s="1">
        <v>1.78</v>
      </c>
      <c r="X379">
        <v>23.77694666</v>
      </c>
      <c r="Y379">
        <v>0.58622799999999997</v>
      </c>
      <c r="Z379">
        <v>0.81895799999999996</v>
      </c>
      <c r="AA379">
        <v>8.8800000000000007E-3</v>
      </c>
      <c r="AB379">
        <v>0</v>
      </c>
      <c r="AC379">
        <v>0</v>
      </c>
      <c r="AD379">
        <v>5.0743323999999999E-2</v>
      </c>
      <c r="AE379">
        <v>0.182114</v>
      </c>
      <c r="AF379">
        <v>0</v>
      </c>
      <c r="AG379">
        <v>6.6818490000000001E-3</v>
      </c>
      <c r="AH379">
        <v>0.88826084999999999</v>
      </c>
      <c r="AI379">
        <v>1.5487925E-2</v>
      </c>
      <c r="AJ379">
        <v>4.0145509999999999E-3</v>
      </c>
      <c r="AK379">
        <v>0</v>
      </c>
      <c r="AL379">
        <v>3.9663999999999998E-2</v>
      </c>
      <c r="AM379">
        <v>9.1587000000000005E-3</v>
      </c>
      <c r="AN379">
        <v>84.111655999999996</v>
      </c>
      <c r="AO379">
        <v>3413.4116899999999</v>
      </c>
    </row>
    <row r="380" spans="1:41">
      <c r="A380">
        <v>2140</v>
      </c>
      <c r="B380" s="6">
        <v>0.9788055874895073</v>
      </c>
      <c r="C380">
        <v>-0.78594307299999999</v>
      </c>
      <c r="D380">
        <v>249.00617869999999</v>
      </c>
      <c r="E380">
        <v>5.2915231240000002</v>
      </c>
      <c r="F380">
        <v>11.59037964</v>
      </c>
      <c r="G380">
        <v>11590.379639999999</v>
      </c>
      <c r="H380">
        <v>341.12573079999999</v>
      </c>
      <c r="I380">
        <v>99.251631930000002</v>
      </c>
      <c r="J380">
        <v>18.631815410000002</v>
      </c>
      <c r="K380">
        <v>2.2668699609999998</v>
      </c>
      <c r="L380">
        <v>13.51638934</v>
      </c>
      <c r="M380">
        <v>50.602529939999997</v>
      </c>
      <c r="N380">
        <v>2.3790581469999998</v>
      </c>
      <c r="O380">
        <v>0.34364</v>
      </c>
      <c r="P380">
        <v>0.183225889</v>
      </c>
      <c r="Q380">
        <v>0</v>
      </c>
      <c r="R380" s="1">
        <v>0</v>
      </c>
      <c r="S380">
        <v>0.19748380700000001</v>
      </c>
      <c r="T380">
        <v>152.84731729999999</v>
      </c>
      <c r="U380">
        <v>112.73005329999999</v>
      </c>
      <c r="V380">
        <v>59.813306670000003</v>
      </c>
      <c r="W380" s="1">
        <v>1.77</v>
      </c>
      <c r="X380">
        <v>23.562739929999999</v>
      </c>
      <c r="Y380">
        <v>0.58094666699999997</v>
      </c>
      <c r="Z380">
        <v>0.81157999999999997</v>
      </c>
      <c r="AA380">
        <v>8.8000000000000005E-3</v>
      </c>
      <c r="AB380">
        <v>0</v>
      </c>
      <c r="AC380">
        <v>0</v>
      </c>
      <c r="AD380">
        <v>5.0286177000000001E-2</v>
      </c>
      <c r="AE380">
        <v>0.18047333300000001</v>
      </c>
      <c r="AF380">
        <v>0</v>
      </c>
      <c r="AG380">
        <v>6.6216519999999996E-3</v>
      </c>
      <c r="AH380">
        <v>0.88025850000000005</v>
      </c>
      <c r="AI380">
        <v>1.5348394E-2</v>
      </c>
      <c r="AJ380">
        <v>3.762371E-3</v>
      </c>
      <c r="AK380">
        <v>0</v>
      </c>
      <c r="AL380">
        <v>3.9306667000000003E-2</v>
      </c>
      <c r="AM380">
        <v>8.8165499999999994E-3</v>
      </c>
      <c r="AN380">
        <v>83.353893330000005</v>
      </c>
      <c r="AO380">
        <v>3382.6602330000001</v>
      </c>
    </row>
    <row r="381" spans="1:41">
      <c r="A381">
        <v>2141</v>
      </c>
      <c r="B381" s="6">
        <v>0.94941190965457878</v>
      </c>
      <c r="C381">
        <v>-0.75974496999999996</v>
      </c>
      <c r="D381">
        <v>247.85250980000001</v>
      </c>
      <c r="E381">
        <v>5.2848624490000002</v>
      </c>
      <c r="F381">
        <v>11.49425815</v>
      </c>
      <c r="G381">
        <v>11494.25815</v>
      </c>
      <c r="H381">
        <v>340.03084150000001</v>
      </c>
      <c r="I381">
        <v>98.715453969999999</v>
      </c>
      <c r="J381">
        <v>18.50626948</v>
      </c>
      <c r="K381">
        <v>2.2572677959999998</v>
      </c>
      <c r="L381">
        <v>13.49080743</v>
      </c>
      <c r="M381">
        <v>50.521748959999996</v>
      </c>
      <c r="N381">
        <v>2.357430345</v>
      </c>
      <c r="O381">
        <v>0.34051599999999999</v>
      </c>
      <c r="P381">
        <v>0.18323203199999999</v>
      </c>
      <c r="Q381">
        <v>0</v>
      </c>
      <c r="R381" s="1">
        <v>0</v>
      </c>
      <c r="S381">
        <v>0.19568849899999999</v>
      </c>
      <c r="T381">
        <v>151.45779630000001</v>
      </c>
      <c r="U381">
        <v>111.70523470000001</v>
      </c>
      <c r="V381">
        <v>59.269549329999997</v>
      </c>
      <c r="W381" s="1">
        <v>1.75</v>
      </c>
      <c r="X381">
        <v>23.348533209999999</v>
      </c>
      <c r="Y381">
        <v>0.575665333</v>
      </c>
      <c r="Z381">
        <v>0.80420199999999997</v>
      </c>
      <c r="AA381">
        <v>8.7200000000000003E-3</v>
      </c>
      <c r="AB381">
        <v>0</v>
      </c>
      <c r="AC381">
        <v>0</v>
      </c>
      <c r="AD381">
        <v>4.9829030000000003E-2</v>
      </c>
      <c r="AE381">
        <v>0.178832667</v>
      </c>
      <c r="AF381">
        <v>0</v>
      </c>
      <c r="AG381">
        <v>6.5614560000000002E-3</v>
      </c>
      <c r="AH381">
        <v>0.87225615000000001</v>
      </c>
      <c r="AI381">
        <v>1.5208863E-2</v>
      </c>
      <c r="AJ381">
        <v>3.5260109999999999E-3</v>
      </c>
      <c r="AK381">
        <v>0</v>
      </c>
      <c r="AL381">
        <v>3.8949333000000003E-2</v>
      </c>
      <c r="AM381">
        <v>8.4871500000000006E-3</v>
      </c>
      <c r="AN381">
        <v>82.596130669999994</v>
      </c>
      <c r="AO381">
        <v>3351.9087770000001</v>
      </c>
    </row>
    <row r="382" spans="1:41">
      <c r="A382">
        <v>2142</v>
      </c>
      <c r="B382" s="6">
        <v>0.92001823181965026</v>
      </c>
      <c r="C382">
        <v>-0.73354686800000002</v>
      </c>
      <c r="D382">
        <v>246.69884089999999</v>
      </c>
      <c r="E382">
        <v>5.2782017740000002</v>
      </c>
      <c r="F382">
        <v>11.39813665</v>
      </c>
      <c r="G382">
        <v>11398.13665</v>
      </c>
      <c r="H382">
        <v>338.93595210000001</v>
      </c>
      <c r="I382">
        <v>98.179276009999995</v>
      </c>
      <c r="J382">
        <v>18.380723540000002</v>
      </c>
      <c r="K382">
        <v>2.2476656319999999</v>
      </c>
      <c r="L382">
        <v>13.465225520000001</v>
      </c>
      <c r="M382">
        <v>50.440967980000003</v>
      </c>
      <c r="N382">
        <v>2.3358025439999999</v>
      </c>
      <c r="O382">
        <v>0.33739200000000003</v>
      </c>
      <c r="P382">
        <v>0.183238176</v>
      </c>
      <c r="Q382">
        <v>0</v>
      </c>
      <c r="R382" s="1">
        <v>0</v>
      </c>
      <c r="S382">
        <v>0.19389319199999999</v>
      </c>
      <c r="T382">
        <v>150.06827519999999</v>
      </c>
      <c r="U382">
        <v>110.68041599999999</v>
      </c>
      <c r="V382">
        <v>58.725791999999998</v>
      </c>
      <c r="W382" s="1">
        <v>1.73</v>
      </c>
      <c r="X382">
        <v>23.134326479999999</v>
      </c>
      <c r="Y382">
        <v>0.570384</v>
      </c>
      <c r="Z382">
        <v>0.79682399999999998</v>
      </c>
      <c r="AA382">
        <v>8.6400000000000001E-3</v>
      </c>
      <c r="AB382">
        <v>0</v>
      </c>
      <c r="AC382">
        <v>0</v>
      </c>
      <c r="AD382">
        <v>4.9371881999999999E-2</v>
      </c>
      <c r="AE382">
        <v>0.17719199999999999</v>
      </c>
      <c r="AF382">
        <v>0</v>
      </c>
      <c r="AG382">
        <v>6.5012589999999997E-3</v>
      </c>
      <c r="AH382">
        <v>0.86425379999999996</v>
      </c>
      <c r="AI382">
        <v>1.5069332E-2</v>
      </c>
      <c r="AJ382">
        <v>3.3044910000000001E-3</v>
      </c>
      <c r="AK382">
        <v>0</v>
      </c>
      <c r="AL382">
        <v>3.8592000000000001E-2</v>
      </c>
      <c r="AM382">
        <v>8.17003E-3</v>
      </c>
      <c r="AN382">
        <v>81.838368000000003</v>
      </c>
      <c r="AO382">
        <v>3321.1573199999998</v>
      </c>
    </row>
    <row r="383" spans="1:41">
      <c r="A383">
        <v>2143</v>
      </c>
      <c r="B383" s="6">
        <v>0.89062455398472173</v>
      </c>
      <c r="C383">
        <v>-0.70734876599999996</v>
      </c>
      <c r="D383">
        <v>245.54517190000001</v>
      </c>
      <c r="E383">
        <v>5.2715410990000002</v>
      </c>
      <c r="F383">
        <v>11.30201516</v>
      </c>
      <c r="G383">
        <v>11302.015160000001</v>
      </c>
      <c r="H383">
        <v>337.84106279999997</v>
      </c>
      <c r="I383">
        <v>97.643098039999998</v>
      </c>
      <c r="J383">
        <v>18.2551776</v>
      </c>
      <c r="K383">
        <v>2.2380634669999999</v>
      </c>
      <c r="L383">
        <v>13.43964362</v>
      </c>
      <c r="M383">
        <v>50.360187000000003</v>
      </c>
      <c r="N383">
        <v>2.3141747430000001</v>
      </c>
      <c r="O383">
        <v>0.33426800000000001</v>
      </c>
      <c r="P383">
        <v>0.18324391700000001</v>
      </c>
      <c r="Q383">
        <v>0</v>
      </c>
      <c r="R383" s="1">
        <v>0</v>
      </c>
      <c r="S383">
        <v>0.192097885</v>
      </c>
      <c r="T383">
        <v>148.67875409999999</v>
      </c>
      <c r="U383">
        <v>109.6555973</v>
      </c>
      <c r="V383">
        <v>58.18203467</v>
      </c>
      <c r="W383" s="1">
        <v>1.72</v>
      </c>
      <c r="X383">
        <v>22.920119750000001</v>
      </c>
      <c r="Y383">
        <v>0.565102667</v>
      </c>
      <c r="Z383">
        <v>0.78944599999999998</v>
      </c>
      <c r="AA383">
        <v>8.5599999999999999E-3</v>
      </c>
      <c r="AB383">
        <v>0</v>
      </c>
      <c r="AC383">
        <v>0</v>
      </c>
      <c r="AD383">
        <v>4.8914735000000001E-2</v>
      </c>
      <c r="AE383">
        <v>0.175551333</v>
      </c>
      <c r="AF383">
        <v>0</v>
      </c>
      <c r="AG383">
        <v>6.441062E-3</v>
      </c>
      <c r="AH383">
        <v>0.85625145000000003</v>
      </c>
      <c r="AI383">
        <v>1.4929800999999999E-2</v>
      </c>
      <c r="AJ383">
        <v>3.0968810000000001E-3</v>
      </c>
      <c r="AK383">
        <v>0</v>
      </c>
      <c r="AL383">
        <v>3.8234667E-2</v>
      </c>
      <c r="AM383">
        <v>7.8647400000000003E-3</v>
      </c>
      <c r="AN383">
        <v>81.080605329999997</v>
      </c>
      <c r="AO383">
        <v>3290.405863</v>
      </c>
    </row>
    <row r="384" spans="1:41">
      <c r="A384">
        <v>2144</v>
      </c>
      <c r="B384" s="6">
        <v>0.8612308761497931</v>
      </c>
      <c r="C384">
        <v>-0.68115066300000005</v>
      </c>
      <c r="D384">
        <v>244.391503</v>
      </c>
      <c r="E384">
        <v>5.2648804240000002</v>
      </c>
      <c r="F384">
        <v>11.20589367</v>
      </c>
      <c r="G384">
        <v>11205.893669999999</v>
      </c>
      <c r="H384">
        <v>336.7461735</v>
      </c>
      <c r="I384">
        <v>97.106920079999995</v>
      </c>
      <c r="J384">
        <v>18.129631660000001</v>
      </c>
      <c r="K384">
        <v>2.228461303</v>
      </c>
      <c r="L384">
        <v>13.41406171</v>
      </c>
      <c r="M384">
        <v>50.279406010000002</v>
      </c>
      <c r="N384">
        <v>2.2925469409999999</v>
      </c>
      <c r="O384">
        <v>0.33114399999999999</v>
      </c>
      <c r="P384">
        <v>0.18324940000000001</v>
      </c>
      <c r="Q384">
        <v>0</v>
      </c>
      <c r="R384" s="1">
        <v>0</v>
      </c>
      <c r="S384">
        <v>0.190302577</v>
      </c>
      <c r="T384">
        <v>147.28923309999999</v>
      </c>
      <c r="U384">
        <v>108.63077869999999</v>
      </c>
      <c r="V384">
        <v>57.638277330000001</v>
      </c>
      <c r="W384" s="1">
        <v>1.7</v>
      </c>
      <c r="X384">
        <v>22.705913030000001</v>
      </c>
      <c r="Y384">
        <v>0.55982133300000003</v>
      </c>
      <c r="Z384">
        <v>0.78206799999999999</v>
      </c>
      <c r="AA384">
        <v>8.4799999999999997E-3</v>
      </c>
      <c r="AB384">
        <v>0</v>
      </c>
      <c r="AC384">
        <v>0</v>
      </c>
      <c r="AD384">
        <v>4.8457588000000003E-2</v>
      </c>
      <c r="AE384">
        <v>0.17391066699999999</v>
      </c>
      <c r="AF384">
        <v>0</v>
      </c>
      <c r="AG384">
        <v>6.3808650000000003E-3</v>
      </c>
      <c r="AH384">
        <v>0.84824909999999998</v>
      </c>
      <c r="AI384">
        <v>1.4790269999999999E-2</v>
      </c>
      <c r="AJ384">
        <v>2.9023009999999999E-3</v>
      </c>
      <c r="AK384">
        <v>0</v>
      </c>
      <c r="AL384">
        <v>3.7877332999999999E-2</v>
      </c>
      <c r="AM384">
        <v>7.5708199999999998E-3</v>
      </c>
      <c r="AN384">
        <v>80.32284267</v>
      </c>
      <c r="AO384">
        <v>3259.654407</v>
      </c>
    </row>
    <row r="385" spans="1:41">
      <c r="A385">
        <v>2145</v>
      </c>
      <c r="B385" s="6">
        <v>0.83183719831486458</v>
      </c>
      <c r="C385">
        <v>-0.65495256099999999</v>
      </c>
      <c r="D385">
        <v>243.23783399999999</v>
      </c>
      <c r="E385">
        <v>5.2582197480000001</v>
      </c>
      <c r="F385">
        <v>11.109772169999999</v>
      </c>
      <c r="G385">
        <v>11109.77217</v>
      </c>
      <c r="H385">
        <v>335.65128420000002</v>
      </c>
      <c r="I385">
        <v>96.570742120000006</v>
      </c>
      <c r="J385">
        <v>18.00408573</v>
      </c>
      <c r="K385">
        <v>2.218859138</v>
      </c>
      <c r="L385">
        <v>13.388479800000001</v>
      </c>
      <c r="M385">
        <v>50.198625030000002</v>
      </c>
      <c r="N385">
        <v>2.2709191400000002</v>
      </c>
      <c r="O385">
        <v>0.32801999999999998</v>
      </c>
      <c r="P385">
        <v>0.183255222</v>
      </c>
      <c r="Q385">
        <v>0</v>
      </c>
      <c r="R385" s="1">
        <v>0</v>
      </c>
      <c r="S385">
        <v>0.18850727</v>
      </c>
      <c r="T385">
        <v>145.89971199999999</v>
      </c>
      <c r="U385">
        <v>107.60596</v>
      </c>
      <c r="V385">
        <v>57.094520000000003</v>
      </c>
      <c r="W385" s="1">
        <v>1.69</v>
      </c>
      <c r="X385">
        <v>22.491706300000001</v>
      </c>
      <c r="Y385">
        <v>0.55454000000000003</v>
      </c>
      <c r="Z385">
        <v>0.77468999999999999</v>
      </c>
      <c r="AA385">
        <v>8.3999999999999995E-3</v>
      </c>
      <c r="AB385">
        <v>0</v>
      </c>
      <c r="AC385">
        <v>0</v>
      </c>
      <c r="AD385">
        <v>4.8000440999999998E-2</v>
      </c>
      <c r="AE385">
        <v>0.17227000000000001</v>
      </c>
      <c r="AF385">
        <v>0</v>
      </c>
      <c r="AG385">
        <v>6.3206679999999998E-3</v>
      </c>
      <c r="AH385">
        <v>0.84024675000000004</v>
      </c>
      <c r="AI385">
        <v>1.4650740000000001E-2</v>
      </c>
      <c r="AJ385">
        <v>2.719941E-3</v>
      </c>
      <c r="AK385">
        <v>0</v>
      </c>
      <c r="AL385">
        <v>3.7519999999999998E-2</v>
      </c>
      <c r="AM385">
        <v>7.2878600000000002E-3</v>
      </c>
      <c r="AN385">
        <v>79.565079999999995</v>
      </c>
      <c r="AO385">
        <v>3228.9029500000001</v>
      </c>
    </row>
    <row r="386" spans="1:41">
      <c r="A386">
        <v>2146</v>
      </c>
      <c r="B386" s="6">
        <v>0.82108721835042564</v>
      </c>
      <c r="C386">
        <v>-0.62875445799999996</v>
      </c>
      <c r="D386">
        <v>242.08416510000001</v>
      </c>
      <c r="E386">
        <v>5.2515590730000001</v>
      </c>
      <c r="F386">
        <v>11.01365068</v>
      </c>
      <c r="G386">
        <v>11013.650680000001</v>
      </c>
      <c r="H386">
        <v>334.55639480000002</v>
      </c>
      <c r="I386">
        <v>96.034564149999994</v>
      </c>
      <c r="J386">
        <v>17.878539790000001</v>
      </c>
      <c r="K386">
        <v>2.209256973</v>
      </c>
      <c r="L386">
        <v>13.362897889999999</v>
      </c>
      <c r="M386">
        <v>50.117844050000002</v>
      </c>
      <c r="N386">
        <v>2.249291339</v>
      </c>
      <c r="O386">
        <v>0.32489600000000002</v>
      </c>
      <c r="P386">
        <v>0.18326035099999999</v>
      </c>
      <c r="Q386">
        <v>0</v>
      </c>
      <c r="R386" s="1">
        <v>0</v>
      </c>
      <c r="S386">
        <v>0.18671196300000001</v>
      </c>
      <c r="T386">
        <v>144.5101909</v>
      </c>
      <c r="U386">
        <v>106.5811413</v>
      </c>
      <c r="V386">
        <v>56.550762669999997</v>
      </c>
      <c r="W386" s="1">
        <v>1.67</v>
      </c>
      <c r="X386">
        <v>22.27749957</v>
      </c>
      <c r="Y386">
        <v>0.54925866700000003</v>
      </c>
      <c r="Z386">
        <v>0.76731199999999999</v>
      </c>
      <c r="AA386">
        <v>8.3199999999999993E-3</v>
      </c>
      <c r="AB386">
        <v>0</v>
      </c>
      <c r="AC386">
        <v>0</v>
      </c>
      <c r="AD386">
        <v>4.7543294E-2</v>
      </c>
      <c r="AE386">
        <v>0.17062933299999999</v>
      </c>
      <c r="AF386">
        <v>0</v>
      </c>
      <c r="AG386">
        <v>6.2604710000000001E-3</v>
      </c>
      <c r="AH386">
        <v>0.8322444</v>
      </c>
      <c r="AI386">
        <v>1.4511209000000001E-2</v>
      </c>
      <c r="AJ386">
        <v>2.5490310000000002E-3</v>
      </c>
      <c r="AK386">
        <v>0</v>
      </c>
      <c r="AL386">
        <v>3.7162667000000003E-2</v>
      </c>
      <c r="AM386">
        <v>7.0154600000000003E-3</v>
      </c>
      <c r="AN386">
        <v>78.807317330000004</v>
      </c>
      <c r="AO386">
        <v>3198.1514929999998</v>
      </c>
    </row>
    <row r="387" spans="1:41">
      <c r="A387">
        <v>2147</v>
      </c>
      <c r="B387" s="6">
        <v>0.81033723838598681</v>
      </c>
      <c r="C387">
        <v>-0.60255635600000002</v>
      </c>
      <c r="D387">
        <v>240.9304961</v>
      </c>
      <c r="E387">
        <v>5.2448983980000001</v>
      </c>
      <c r="F387">
        <v>10.91752919</v>
      </c>
      <c r="G387">
        <v>10917.529189999999</v>
      </c>
      <c r="H387">
        <v>333.46150549999999</v>
      </c>
      <c r="I387">
        <v>95.498386190000005</v>
      </c>
      <c r="J387">
        <v>17.752993849999999</v>
      </c>
      <c r="K387">
        <v>2.1996548090000001</v>
      </c>
      <c r="L387">
        <v>13.33731598</v>
      </c>
      <c r="M387">
        <v>50.037063070000002</v>
      </c>
      <c r="N387">
        <v>2.2276635370000002</v>
      </c>
      <c r="O387">
        <v>0.321772</v>
      </c>
      <c r="P387">
        <v>0.183265383</v>
      </c>
      <c r="Q387">
        <v>0</v>
      </c>
      <c r="R387" s="1">
        <v>0</v>
      </c>
      <c r="S387">
        <v>0.18491665500000001</v>
      </c>
      <c r="T387">
        <v>143.1206699</v>
      </c>
      <c r="U387">
        <v>105.5563227</v>
      </c>
      <c r="V387">
        <v>56.007005329999998</v>
      </c>
      <c r="W387" s="1">
        <v>1.65</v>
      </c>
      <c r="X387">
        <v>22.06329285</v>
      </c>
      <c r="Y387">
        <v>0.54397733299999995</v>
      </c>
      <c r="Z387">
        <v>0.759934</v>
      </c>
      <c r="AA387">
        <v>8.2400000000000008E-3</v>
      </c>
      <c r="AB387">
        <v>0</v>
      </c>
      <c r="AC387">
        <v>0</v>
      </c>
      <c r="AD387">
        <v>4.7086147000000002E-2</v>
      </c>
      <c r="AE387">
        <v>0.16898866700000001</v>
      </c>
      <c r="AF387">
        <v>0</v>
      </c>
      <c r="AG387">
        <v>6.2002749999999999E-3</v>
      </c>
      <c r="AH387">
        <v>0.82424204999999995</v>
      </c>
      <c r="AI387">
        <v>1.4371678000000001E-2</v>
      </c>
      <c r="AJ387">
        <v>2.3888410000000001E-3</v>
      </c>
      <c r="AK387">
        <v>0</v>
      </c>
      <c r="AL387">
        <v>3.6805333000000003E-2</v>
      </c>
      <c r="AM387">
        <v>6.7532099999999999E-3</v>
      </c>
      <c r="AN387">
        <v>78.049554670000006</v>
      </c>
      <c r="AO387">
        <v>3167.4000369999999</v>
      </c>
    </row>
    <row r="388" spans="1:41">
      <c r="A388">
        <v>2148</v>
      </c>
      <c r="B388" s="6">
        <v>0.79958725842154788</v>
      </c>
      <c r="C388">
        <v>-0.57635825299999999</v>
      </c>
      <c r="D388">
        <v>239.77682720000001</v>
      </c>
      <c r="E388">
        <v>5.2382377230000001</v>
      </c>
      <c r="F388">
        <v>10.821407689999999</v>
      </c>
      <c r="G388">
        <v>10821.40769</v>
      </c>
      <c r="H388">
        <v>332.36661620000001</v>
      </c>
      <c r="I388">
        <v>94.962208230000002</v>
      </c>
      <c r="J388">
        <v>17.627447910000001</v>
      </c>
      <c r="K388">
        <v>2.1900526440000001</v>
      </c>
      <c r="L388">
        <v>13.311734080000001</v>
      </c>
      <c r="M388">
        <v>49.956282080000001</v>
      </c>
      <c r="N388">
        <v>2.206035736</v>
      </c>
      <c r="O388">
        <v>0.31864799999999999</v>
      </c>
      <c r="P388">
        <v>0.18327010899999999</v>
      </c>
      <c r="Q388">
        <v>0</v>
      </c>
      <c r="R388" s="1">
        <v>0</v>
      </c>
      <c r="S388">
        <v>0.18312134799999999</v>
      </c>
      <c r="T388">
        <v>141.7311488</v>
      </c>
      <c r="U388">
        <v>104.531504</v>
      </c>
      <c r="V388">
        <v>55.463248</v>
      </c>
      <c r="W388" s="1">
        <v>1.64</v>
      </c>
      <c r="X388">
        <v>21.849086119999999</v>
      </c>
      <c r="Y388">
        <v>0.53869599999999995</v>
      </c>
      <c r="Z388">
        <v>0.752556</v>
      </c>
      <c r="AA388">
        <v>8.1600000000000006E-3</v>
      </c>
      <c r="AB388">
        <v>0</v>
      </c>
      <c r="AC388">
        <v>0</v>
      </c>
      <c r="AD388">
        <v>4.6628999999999997E-2</v>
      </c>
      <c r="AE388">
        <v>0.167348</v>
      </c>
      <c r="AF388">
        <v>0</v>
      </c>
      <c r="AG388">
        <v>6.1400780000000002E-3</v>
      </c>
      <c r="AH388">
        <v>0.81623970000000001</v>
      </c>
      <c r="AI388">
        <v>1.4232147000000001E-2</v>
      </c>
      <c r="AJ388">
        <v>2.23872E-3</v>
      </c>
      <c r="AK388">
        <v>0</v>
      </c>
      <c r="AL388">
        <v>3.6448000000000001E-2</v>
      </c>
      <c r="AM388">
        <v>6.5007499999999996E-3</v>
      </c>
      <c r="AN388">
        <v>77.291792000000001</v>
      </c>
      <c r="AO388">
        <v>3136.64858</v>
      </c>
    </row>
    <row r="389" spans="1:41">
      <c r="A389">
        <v>2149</v>
      </c>
      <c r="B389" s="6">
        <v>0.78883727845710905</v>
      </c>
      <c r="C389">
        <v>-0.55016015100000004</v>
      </c>
      <c r="D389">
        <v>238.62315820000001</v>
      </c>
      <c r="E389">
        <v>5.2315770480000001</v>
      </c>
      <c r="F389">
        <v>10.725286199999999</v>
      </c>
      <c r="G389">
        <v>10725.2862</v>
      </c>
      <c r="H389">
        <v>331.27172689999998</v>
      </c>
      <c r="I389">
        <v>94.426030260000005</v>
      </c>
      <c r="J389">
        <v>17.50190198</v>
      </c>
      <c r="K389">
        <v>2.1804504800000002</v>
      </c>
      <c r="L389">
        <v>13.286152169999999</v>
      </c>
      <c r="M389">
        <v>49.875501100000001</v>
      </c>
      <c r="N389">
        <v>2.1844079349999999</v>
      </c>
      <c r="O389">
        <v>0.31552400000000003</v>
      </c>
      <c r="P389">
        <v>0.183274836</v>
      </c>
      <c r="Q389">
        <v>0</v>
      </c>
      <c r="R389" s="1">
        <v>0</v>
      </c>
      <c r="S389">
        <v>0.18132604099999999</v>
      </c>
      <c r="T389">
        <v>140.3416277</v>
      </c>
      <c r="U389">
        <v>103.5066853</v>
      </c>
      <c r="V389">
        <v>54.919490670000002</v>
      </c>
      <c r="W389" s="1">
        <v>1.62</v>
      </c>
      <c r="X389">
        <v>21.634879389999998</v>
      </c>
      <c r="Y389">
        <v>0.53341466699999995</v>
      </c>
      <c r="Z389">
        <v>0.74517800000000001</v>
      </c>
      <c r="AA389">
        <v>8.0800000000000004E-3</v>
      </c>
      <c r="AB389">
        <v>0</v>
      </c>
      <c r="AC389">
        <v>0</v>
      </c>
      <c r="AD389">
        <v>4.6171852999999999E-2</v>
      </c>
      <c r="AE389">
        <v>0.16570733300000001</v>
      </c>
      <c r="AF389">
        <v>0</v>
      </c>
      <c r="AG389">
        <v>6.0798809999999997E-3</v>
      </c>
      <c r="AH389">
        <v>0.80823734999999997</v>
      </c>
      <c r="AI389">
        <v>1.4092616000000001E-2</v>
      </c>
      <c r="AJ389">
        <v>2.0980199999999999E-3</v>
      </c>
      <c r="AK389">
        <v>0</v>
      </c>
      <c r="AL389">
        <v>3.6090667E-2</v>
      </c>
      <c r="AM389">
        <v>6.2576999999999997E-3</v>
      </c>
      <c r="AN389">
        <v>76.534029329999996</v>
      </c>
      <c r="AO389">
        <v>3105.8971230000002</v>
      </c>
    </row>
    <row r="390" spans="1:41">
      <c r="A390">
        <v>2150</v>
      </c>
      <c r="B390" s="6">
        <v>0.77808729849267011</v>
      </c>
      <c r="C390">
        <v>-0.52396204899999999</v>
      </c>
      <c r="D390">
        <v>237.46948929999999</v>
      </c>
      <c r="E390">
        <v>5.224916372</v>
      </c>
      <c r="F390">
        <v>10.62916471</v>
      </c>
      <c r="G390">
        <v>10629.164709999999</v>
      </c>
      <c r="H390">
        <v>330.17683749999998</v>
      </c>
      <c r="I390">
        <v>93.889852300000001</v>
      </c>
      <c r="J390">
        <v>17.376356040000001</v>
      </c>
      <c r="K390">
        <v>2.1708483150000002</v>
      </c>
      <c r="L390">
        <v>13.26057026</v>
      </c>
      <c r="M390">
        <v>49.794720120000001</v>
      </c>
      <c r="N390">
        <v>2.162780133</v>
      </c>
      <c r="O390">
        <v>0.31240000000000001</v>
      </c>
      <c r="P390">
        <v>0.18327940100000001</v>
      </c>
      <c r="Q390">
        <v>0</v>
      </c>
      <c r="R390" s="1">
        <v>0</v>
      </c>
      <c r="S390">
        <v>0.179530733</v>
      </c>
      <c r="T390">
        <v>138.9521067</v>
      </c>
      <c r="U390">
        <v>102.4818667</v>
      </c>
      <c r="V390">
        <v>54.375733330000003</v>
      </c>
      <c r="W390" s="1">
        <v>1.61</v>
      </c>
      <c r="X390">
        <v>21.420672669999998</v>
      </c>
      <c r="Y390">
        <v>0.52813333299999998</v>
      </c>
      <c r="Z390">
        <v>0.73780000000000001</v>
      </c>
      <c r="AA390">
        <v>8.0000000000000002E-3</v>
      </c>
      <c r="AB390">
        <v>0</v>
      </c>
      <c r="AC390">
        <v>0</v>
      </c>
      <c r="AD390">
        <v>4.5714706000000001E-2</v>
      </c>
      <c r="AE390">
        <v>0.164066667</v>
      </c>
      <c r="AF390">
        <v>0</v>
      </c>
      <c r="AG390">
        <v>6.019684E-3</v>
      </c>
      <c r="AH390">
        <v>0.80023500000000003</v>
      </c>
      <c r="AI390">
        <v>1.3953085E-2</v>
      </c>
      <c r="AJ390">
        <v>1.9661600000000002E-3</v>
      </c>
      <c r="AK390">
        <v>0</v>
      </c>
      <c r="AL390">
        <v>3.5733332999999999E-2</v>
      </c>
      <c r="AM390">
        <v>6.0237199999999998E-3</v>
      </c>
      <c r="AN390">
        <v>75.776266669999998</v>
      </c>
      <c r="AO390">
        <v>3075.1456669999998</v>
      </c>
    </row>
    <row r="391" spans="1:41">
      <c r="A391">
        <v>2151</v>
      </c>
      <c r="B391" s="6">
        <v>0.75839861332854341</v>
      </c>
      <c r="C391">
        <v>-0.49776394600000001</v>
      </c>
      <c r="D391">
        <v>236.31582030000001</v>
      </c>
      <c r="E391">
        <v>5.218255697</v>
      </c>
      <c r="F391">
        <v>10.533043210000001</v>
      </c>
      <c r="G391">
        <v>10533.04321</v>
      </c>
      <c r="H391">
        <v>329.0819482</v>
      </c>
      <c r="I391">
        <v>93.353674339999998</v>
      </c>
      <c r="J391">
        <v>17.250810099999999</v>
      </c>
      <c r="K391">
        <v>2.1612461500000002</v>
      </c>
      <c r="L391">
        <v>13.23498835</v>
      </c>
      <c r="M391">
        <v>49.713939140000001</v>
      </c>
      <c r="N391">
        <v>2.1411523319999999</v>
      </c>
      <c r="O391">
        <v>0.309276</v>
      </c>
      <c r="P391">
        <v>0.18192098300000001</v>
      </c>
      <c r="Q391">
        <v>0</v>
      </c>
      <c r="R391" s="1">
        <v>0</v>
      </c>
      <c r="S391">
        <v>0.177735426</v>
      </c>
      <c r="T391">
        <v>137.56258560000001</v>
      </c>
      <c r="U391">
        <v>101.457048</v>
      </c>
      <c r="V391">
        <v>53.831975999999997</v>
      </c>
      <c r="W391" s="1">
        <v>1.59</v>
      </c>
      <c r="X391">
        <v>21.206465940000001</v>
      </c>
      <c r="Y391">
        <v>0.52285199999999998</v>
      </c>
      <c r="Z391">
        <v>0.73042200000000002</v>
      </c>
      <c r="AA391">
        <v>7.92E-3</v>
      </c>
      <c r="AB391">
        <v>0</v>
      </c>
      <c r="AC391">
        <v>0</v>
      </c>
      <c r="AD391">
        <v>4.5257559000000003E-2</v>
      </c>
      <c r="AE391">
        <v>0.16242599999999999</v>
      </c>
      <c r="AF391">
        <v>0</v>
      </c>
      <c r="AG391">
        <v>5.9594870000000003E-3</v>
      </c>
      <c r="AH391">
        <v>0.79223264999999998</v>
      </c>
      <c r="AI391">
        <v>1.3813554E-2</v>
      </c>
      <c r="AJ391">
        <v>1.8425900000000001E-3</v>
      </c>
      <c r="AK391">
        <v>0</v>
      </c>
      <c r="AL391">
        <v>3.5375999999999998E-2</v>
      </c>
      <c r="AM391">
        <v>5.79847E-3</v>
      </c>
      <c r="AN391">
        <v>75.018503999999993</v>
      </c>
      <c r="AO391">
        <v>3044.3942099999999</v>
      </c>
    </row>
    <row r="392" spans="1:41">
      <c r="A392">
        <v>2152</v>
      </c>
      <c r="B392" s="6">
        <v>0.73870992816441672</v>
      </c>
      <c r="C392">
        <v>-0.47156584400000001</v>
      </c>
      <c r="D392">
        <v>235.1621514</v>
      </c>
      <c r="E392">
        <v>5.211595022</v>
      </c>
      <c r="F392">
        <v>10.436921720000001</v>
      </c>
      <c r="G392">
        <v>10436.92172</v>
      </c>
      <c r="H392">
        <v>327.98705890000002</v>
      </c>
      <c r="I392">
        <v>92.817496370000001</v>
      </c>
      <c r="J392">
        <v>17.12526416</v>
      </c>
      <c r="K392">
        <v>2.1516439859999998</v>
      </c>
      <c r="L392">
        <v>13.209406449999999</v>
      </c>
      <c r="M392">
        <v>49.633158160000001</v>
      </c>
      <c r="N392">
        <v>2.1195245310000002</v>
      </c>
      <c r="O392">
        <v>0.30615199999999998</v>
      </c>
      <c r="P392">
        <v>0.18055737299999999</v>
      </c>
      <c r="Q392">
        <v>0</v>
      </c>
      <c r="R392" s="1">
        <v>0</v>
      </c>
      <c r="S392">
        <v>0.17594011900000001</v>
      </c>
      <c r="T392">
        <v>136.17306450000001</v>
      </c>
      <c r="U392">
        <v>100.4322293</v>
      </c>
      <c r="V392">
        <v>53.288218669999999</v>
      </c>
      <c r="W392" s="1">
        <v>1.57</v>
      </c>
      <c r="X392">
        <v>20.99225921</v>
      </c>
      <c r="Y392">
        <v>0.51757066699999998</v>
      </c>
      <c r="Z392">
        <v>0.72304400000000002</v>
      </c>
      <c r="AA392">
        <v>7.8399999999999997E-3</v>
      </c>
      <c r="AB392">
        <v>0</v>
      </c>
      <c r="AC392">
        <v>0</v>
      </c>
      <c r="AD392">
        <v>4.4800411999999998E-2</v>
      </c>
      <c r="AE392">
        <v>0.160785333</v>
      </c>
      <c r="AF392">
        <v>0</v>
      </c>
      <c r="AG392">
        <v>5.8992899999999997E-3</v>
      </c>
      <c r="AH392">
        <v>0.78423030000000005</v>
      </c>
      <c r="AI392">
        <v>1.3674024E-2</v>
      </c>
      <c r="AJ392">
        <v>1.7267700000000001E-3</v>
      </c>
      <c r="AK392">
        <v>0</v>
      </c>
      <c r="AL392">
        <v>3.5018667000000003E-2</v>
      </c>
      <c r="AM392">
        <v>5.5816299999999998E-3</v>
      </c>
      <c r="AN392">
        <v>74.260741330000002</v>
      </c>
      <c r="AO392">
        <v>3013.6427530000001</v>
      </c>
    </row>
    <row r="393" spans="1:41">
      <c r="A393">
        <v>2153</v>
      </c>
      <c r="B393" s="6">
        <v>0.71902124300029013</v>
      </c>
      <c r="C393">
        <v>-0.44536774099999998</v>
      </c>
      <c r="D393">
        <v>234.00848239999999</v>
      </c>
      <c r="E393">
        <v>5.204934347</v>
      </c>
      <c r="F393">
        <v>10.340800229999999</v>
      </c>
      <c r="G393">
        <v>10340.800230000001</v>
      </c>
      <c r="H393">
        <v>326.89216950000002</v>
      </c>
      <c r="I393">
        <v>92.281318409999997</v>
      </c>
      <c r="J393">
        <v>16.999718229999999</v>
      </c>
      <c r="K393">
        <v>2.1420418209999998</v>
      </c>
      <c r="L393">
        <v>13.18382454</v>
      </c>
      <c r="M393">
        <v>49.55237717</v>
      </c>
      <c r="N393">
        <v>2.0978967289999999</v>
      </c>
      <c r="O393">
        <v>0.30302800000000002</v>
      </c>
      <c r="P393">
        <v>0.17918814699999999</v>
      </c>
      <c r="Q393">
        <v>0</v>
      </c>
      <c r="R393" s="1">
        <v>0</v>
      </c>
      <c r="S393">
        <v>0.17414481100000001</v>
      </c>
      <c r="T393">
        <v>134.78354350000001</v>
      </c>
      <c r="U393">
        <v>99.407410670000004</v>
      </c>
      <c r="V393">
        <v>52.74446133</v>
      </c>
      <c r="W393" s="1">
        <v>1.56</v>
      </c>
      <c r="X393">
        <v>20.77805249</v>
      </c>
      <c r="Y393">
        <v>0.51228933300000001</v>
      </c>
      <c r="Z393">
        <v>0.71566600000000002</v>
      </c>
      <c r="AA393">
        <v>7.7600000000000004E-3</v>
      </c>
      <c r="AB393">
        <v>0</v>
      </c>
      <c r="AC393">
        <v>0</v>
      </c>
      <c r="AD393">
        <v>4.4343265E-2</v>
      </c>
      <c r="AE393">
        <v>0.15914466699999999</v>
      </c>
      <c r="AF393">
        <v>0</v>
      </c>
      <c r="AG393">
        <v>5.8390930000000001E-3</v>
      </c>
      <c r="AH393">
        <v>0.77622795</v>
      </c>
      <c r="AI393">
        <v>1.3534493E-2</v>
      </c>
      <c r="AJ393">
        <v>1.61823E-3</v>
      </c>
      <c r="AK393">
        <v>0</v>
      </c>
      <c r="AL393">
        <v>3.4661333000000003E-2</v>
      </c>
      <c r="AM393">
        <v>5.3728700000000001E-3</v>
      </c>
      <c r="AN393">
        <v>73.502978670000005</v>
      </c>
      <c r="AO393">
        <v>2982.8912970000001</v>
      </c>
    </row>
    <row r="394" spans="1:41">
      <c r="A394">
        <v>2154</v>
      </c>
      <c r="B394" s="6">
        <v>0.69933255783616344</v>
      </c>
      <c r="C394">
        <v>-0.41916963899999998</v>
      </c>
      <c r="D394">
        <v>232.85481350000001</v>
      </c>
      <c r="E394">
        <v>5.198273672</v>
      </c>
      <c r="F394">
        <v>10.24467873</v>
      </c>
      <c r="G394">
        <v>10244.67873</v>
      </c>
      <c r="H394">
        <v>325.79728019999999</v>
      </c>
      <c r="I394">
        <v>91.745140449999994</v>
      </c>
      <c r="J394">
        <v>16.874172290000001</v>
      </c>
      <c r="K394">
        <v>2.1324396569999999</v>
      </c>
      <c r="L394">
        <v>13.15824263</v>
      </c>
      <c r="M394">
        <v>49.47159619</v>
      </c>
      <c r="N394">
        <v>2.0762689280000002</v>
      </c>
      <c r="O394">
        <v>0.299904</v>
      </c>
      <c r="P394">
        <v>0.17781362100000001</v>
      </c>
      <c r="Q394">
        <v>0</v>
      </c>
      <c r="R394" s="1">
        <v>0</v>
      </c>
      <c r="S394">
        <v>0.17234950399999999</v>
      </c>
      <c r="T394">
        <v>133.39402240000001</v>
      </c>
      <c r="U394">
        <v>98.382592000000002</v>
      </c>
      <c r="V394">
        <v>52.200704000000002</v>
      </c>
      <c r="W394" s="1">
        <v>1.54</v>
      </c>
      <c r="X394">
        <v>20.56384576</v>
      </c>
      <c r="Y394">
        <v>0.50700800000000001</v>
      </c>
      <c r="Z394">
        <v>0.70828800000000003</v>
      </c>
      <c r="AA394">
        <v>7.6800000000000002E-3</v>
      </c>
      <c r="AB394">
        <v>0</v>
      </c>
      <c r="AC394">
        <v>0</v>
      </c>
      <c r="AD394">
        <v>4.3886118000000002E-2</v>
      </c>
      <c r="AE394">
        <v>0.15750400000000001</v>
      </c>
      <c r="AF394">
        <v>0</v>
      </c>
      <c r="AG394">
        <v>5.7788969999999999E-3</v>
      </c>
      <c r="AH394">
        <v>0.76822559999999995</v>
      </c>
      <c r="AI394">
        <v>1.3394962E-2</v>
      </c>
      <c r="AJ394">
        <v>1.5165000000000001E-3</v>
      </c>
      <c r="AK394">
        <v>0</v>
      </c>
      <c r="AL394">
        <v>3.4304000000000001E-2</v>
      </c>
      <c r="AM394">
        <v>5.17191E-3</v>
      </c>
      <c r="AN394">
        <v>72.745215999999999</v>
      </c>
      <c r="AO394">
        <v>2952.1398399999998</v>
      </c>
    </row>
    <row r="395" spans="1:41">
      <c r="A395">
        <v>2155</v>
      </c>
      <c r="B395" s="6">
        <v>0.67964387267203674</v>
      </c>
      <c r="C395">
        <v>-0.39297153600000001</v>
      </c>
      <c r="D395">
        <v>231.7011445</v>
      </c>
      <c r="E395">
        <v>5.191612997</v>
      </c>
      <c r="F395">
        <v>10.148557240000001</v>
      </c>
      <c r="G395">
        <v>10148.55724</v>
      </c>
      <c r="H395">
        <v>324.70239090000001</v>
      </c>
      <c r="I395">
        <v>91.208962479999997</v>
      </c>
      <c r="J395">
        <v>16.748626349999999</v>
      </c>
      <c r="K395">
        <v>2.1228374919999999</v>
      </c>
      <c r="L395">
        <v>13.132660720000001</v>
      </c>
      <c r="M395">
        <v>49.39081521</v>
      </c>
      <c r="N395">
        <v>2.054641127</v>
      </c>
      <c r="O395">
        <v>0.29677999999999999</v>
      </c>
      <c r="P395">
        <v>0.176433428</v>
      </c>
      <c r="Q395">
        <v>0</v>
      </c>
      <c r="R395" s="1">
        <v>0</v>
      </c>
      <c r="S395">
        <v>0.17055419699999999</v>
      </c>
      <c r="T395">
        <v>132.00450129999999</v>
      </c>
      <c r="U395">
        <v>97.357773330000001</v>
      </c>
      <c r="V395">
        <v>51.656946670000004</v>
      </c>
      <c r="W395" s="1">
        <v>1.53</v>
      </c>
      <c r="X395">
        <v>20.349639029999999</v>
      </c>
      <c r="Y395">
        <v>0.50172666700000002</v>
      </c>
      <c r="Z395">
        <v>0.70091000000000003</v>
      </c>
      <c r="AA395">
        <v>7.6E-3</v>
      </c>
      <c r="AB395">
        <v>0</v>
      </c>
      <c r="AC395">
        <v>0</v>
      </c>
      <c r="AD395">
        <v>4.3428970999999997E-2</v>
      </c>
      <c r="AE395">
        <v>0.15586333299999999</v>
      </c>
      <c r="AF395">
        <v>0</v>
      </c>
      <c r="AG395">
        <v>5.7187000000000002E-3</v>
      </c>
      <c r="AH395">
        <v>0.76022325000000002</v>
      </c>
      <c r="AI395">
        <v>1.3255431E-2</v>
      </c>
      <c r="AJ395">
        <v>1.42117E-3</v>
      </c>
      <c r="AK395">
        <v>0</v>
      </c>
      <c r="AL395">
        <v>3.3946667E-2</v>
      </c>
      <c r="AM395">
        <v>4.9784499999999997E-3</v>
      </c>
      <c r="AN395">
        <v>71.987453329999994</v>
      </c>
      <c r="AO395">
        <v>2921.388383</v>
      </c>
    </row>
    <row r="396" spans="1:41">
      <c r="A396">
        <v>2156</v>
      </c>
      <c r="B396" s="6">
        <v>0.67388216466230799</v>
      </c>
      <c r="C396">
        <v>-0.36677343400000001</v>
      </c>
      <c r="D396">
        <v>230.54747560000001</v>
      </c>
      <c r="E396">
        <v>5.1849523209999999</v>
      </c>
      <c r="F396">
        <v>10.052435750000001</v>
      </c>
      <c r="G396">
        <v>10052.435750000001</v>
      </c>
      <c r="H396">
        <v>323.60750159999998</v>
      </c>
      <c r="I396">
        <v>90.672784519999993</v>
      </c>
      <c r="J396">
        <v>16.62308041</v>
      </c>
      <c r="K396">
        <v>2.1132353269999999</v>
      </c>
      <c r="L396">
        <v>13.10707882</v>
      </c>
      <c r="M396">
        <v>49.310034229999999</v>
      </c>
      <c r="N396">
        <v>2.0330133250000002</v>
      </c>
      <c r="O396">
        <v>0.29365599999999997</v>
      </c>
      <c r="P396">
        <v>0.17504787399999999</v>
      </c>
      <c r="Q396">
        <v>0</v>
      </c>
      <c r="R396" s="1">
        <v>0</v>
      </c>
      <c r="S396">
        <v>0.168758889</v>
      </c>
      <c r="T396">
        <v>130.61498030000001</v>
      </c>
      <c r="U396">
        <v>96.332954670000007</v>
      </c>
      <c r="V396">
        <v>51.113189329999997</v>
      </c>
      <c r="W396" s="1">
        <v>1.51</v>
      </c>
      <c r="X396">
        <v>20.135432309999999</v>
      </c>
      <c r="Y396">
        <v>0.49644533299999999</v>
      </c>
      <c r="Z396">
        <v>0.69353200000000004</v>
      </c>
      <c r="AA396">
        <v>7.5199999999999998E-3</v>
      </c>
      <c r="AB396">
        <v>0</v>
      </c>
      <c r="AC396">
        <v>0</v>
      </c>
      <c r="AD396">
        <v>4.2971823999999999E-2</v>
      </c>
      <c r="AE396">
        <v>0.15422266700000001</v>
      </c>
      <c r="AF396">
        <v>0</v>
      </c>
      <c r="AG396">
        <v>5.6585029999999996E-3</v>
      </c>
      <c r="AH396">
        <v>0.75222089999999997</v>
      </c>
      <c r="AI396">
        <v>1.31159E-2</v>
      </c>
      <c r="AJ396">
        <v>1.3318200000000001E-3</v>
      </c>
      <c r="AK396">
        <v>0</v>
      </c>
      <c r="AL396">
        <v>3.3589332999999999E-2</v>
      </c>
      <c r="AM396">
        <v>4.7922199999999998E-3</v>
      </c>
      <c r="AN396">
        <v>71.229690669999997</v>
      </c>
      <c r="AO396">
        <v>2890.636927</v>
      </c>
    </row>
    <row r="397" spans="1:41">
      <c r="A397">
        <v>2157</v>
      </c>
      <c r="B397" s="6">
        <v>0.66812045665257924</v>
      </c>
      <c r="C397">
        <v>-0.34057533200000001</v>
      </c>
      <c r="D397">
        <v>229.3938067</v>
      </c>
      <c r="E397">
        <v>5.1782916459999999</v>
      </c>
      <c r="F397">
        <v>9.9563142530000004</v>
      </c>
      <c r="G397">
        <v>9956.3142530000005</v>
      </c>
      <c r="H397">
        <v>322.51261219999998</v>
      </c>
      <c r="I397">
        <v>90.136606560000004</v>
      </c>
      <c r="J397">
        <v>16.497534479999999</v>
      </c>
      <c r="K397">
        <v>2.103633163</v>
      </c>
      <c r="L397">
        <v>13.08149691</v>
      </c>
      <c r="M397">
        <v>49.229253239999998</v>
      </c>
      <c r="N397">
        <v>2.011385524</v>
      </c>
      <c r="O397">
        <v>0.29053200000000001</v>
      </c>
      <c r="P397">
        <v>0.17365665</v>
      </c>
      <c r="Q397">
        <v>0</v>
      </c>
      <c r="R397" s="1">
        <v>0</v>
      </c>
      <c r="S397">
        <v>0.166963582</v>
      </c>
      <c r="T397">
        <v>129.22545919999999</v>
      </c>
      <c r="U397">
        <v>95.308136000000005</v>
      </c>
      <c r="V397">
        <v>50.569431999999999</v>
      </c>
      <c r="W397" s="1">
        <v>1.49</v>
      </c>
      <c r="X397">
        <v>19.921225580000002</v>
      </c>
      <c r="Y397">
        <v>0.49116399999999999</v>
      </c>
      <c r="Z397">
        <v>0.68615400000000004</v>
      </c>
      <c r="AA397">
        <v>7.4400000000000004E-3</v>
      </c>
      <c r="AB397">
        <v>0</v>
      </c>
      <c r="AC397">
        <v>0</v>
      </c>
      <c r="AD397">
        <v>4.2514677000000001E-2</v>
      </c>
      <c r="AE397">
        <v>0.152582</v>
      </c>
      <c r="AF397">
        <v>0</v>
      </c>
      <c r="AG397">
        <v>5.5983059999999999E-3</v>
      </c>
      <c r="AH397">
        <v>0.74421855000000003</v>
      </c>
      <c r="AI397">
        <v>1.2976369E-2</v>
      </c>
      <c r="AJ397">
        <v>1.2480900000000001E-3</v>
      </c>
      <c r="AK397">
        <v>0</v>
      </c>
      <c r="AL397">
        <v>3.3231999999999998E-2</v>
      </c>
      <c r="AM397">
        <v>4.6129300000000003E-3</v>
      </c>
      <c r="AN397">
        <v>70.471928000000005</v>
      </c>
      <c r="AO397">
        <v>2859.8854700000002</v>
      </c>
    </row>
    <row r="398" spans="1:41">
      <c r="A398">
        <v>2158</v>
      </c>
      <c r="B398" s="6">
        <v>0.66235874864285049</v>
      </c>
      <c r="C398">
        <v>-0.31437722899999998</v>
      </c>
      <c r="D398">
        <v>228.24013769999999</v>
      </c>
      <c r="E398">
        <v>5.1716309709999999</v>
      </c>
      <c r="F398">
        <v>9.8601927590000003</v>
      </c>
      <c r="G398">
        <v>9860.1927589999996</v>
      </c>
      <c r="H398">
        <v>321.4177229</v>
      </c>
      <c r="I398">
        <v>89.600428590000007</v>
      </c>
      <c r="J398">
        <v>16.37198854</v>
      </c>
      <c r="K398">
        <v>2.094030998</v>
      </c>
      <c r="L398">
        <v>13.055915000000001</v>
      </c>
      <c r="M398">
        <v>49.148472259999998</v>
      </c>
      <c r="N398">
        <v>1.9897577230000001</v>
      </c>
      <c r="O398">
        <v>0.287408</v>
      </c>
      <c r="P398">
        <v>0.17226029700000001</v>
      </c>
      <c r="Q398">
        <v>0</v>
      </c>
      <c r="R398" s="1">
        <v>0</v>
      </c>
      <c r="S398">
        <v>0.165168275</v>
      </c>
      <c r="T398">
        <v>127.83593810000001</v>
      </c>
      <c r="U398">
        <v>94.283317330000003</v>
      </c>
      <c r="V398">
        <v>50.025674670000001</v>
      </c>
      <c r="W398" s="1">
        <v>1.48</v>
      </c>
      <c r="X398">
        <v>19.707018850000001</v>
      </c>
      <c r="Y398">
        <v>0.48588266699999999</v>
      </c>
      <c r="Z398">
        <v>0.67877600000000005</v>
      </c>
      <c r="AA398">
        <v>7.3600000000000002E-3</v>
      </c>
      <c r="AB398">
        <v>0</v>
      </c>
      <c r="AC398">
        <v>0</v>
      </c>
      <c r="AD398">
        <v>4.2057530000000003E-2</v>
      </c>
      <c r="AE398">
        <v>0.15094133300000001</v>
      </c>
      <c r="AF398">
        <v>0</v>
      </c>
      <c r="AG398">
        <v>5.5381090000000003E-3</v>
      </c>
      <c r="AH398">
        <v>0.73621619999999999</v>
      </c>
      <c r="AI398">
        <v>1.2836838999999999E-2</v>
      </c>
      <c r="AJ398">
        <v>1.1696199999999999E-3</v>
      </c>
      <c r="AK398">
        <v>0</v>
      </c>
      <c r="AL398">
        <v>3.2874667000000003E-2</v>
      </c>
      <c r="AM398">
        <v>4.4403400000000001E-3</v>
      </c>
      <c r="AN398">
        <v>69.71416533</v>
      </c>
      <c r="AO398">
        <v>2829.1340129999999</v>
      </c>
    </row>
    <row r="399" spans="1:41">
      <c r="A399">
        <v>2159</v>
      </c>
      <c r="B399" s="6">
        <v>0.65659704063312174</v>
      </c>
      <c r="C399">
        <v>-0.28817912699999998</v>
      </c>
      <c r="D399">
        <v>227.08646880000001</v>
      </c>
      <c r="E399">
        <v>5.1649702959999999</v>
      </c>
      <c r="F399">
        <v>9.7640712660000002</v>
      </c>
      <c r="G399">
        <v>9764.0712660000008</v>
      </c>
      <c r="H399">
        <v>320.32283360000002</v>
      </c>
      <c r="I399">
        <v>89.064250630000004</v>
      </c>
      <c r="J399">
        <v>16.246442600000002</v>
      </c>
      <c r="K399">
        <v>2.0844288340000001</v>
      </c>
      <c r="L399">
        <v>13.030333089999999</v>
      </c>
      <c r="M399">
        <v>49.067691279999998</v>
      </c>
      <c r="N399">
        <v>1.9681299210000001</v>
      </c>
      <c r="O399">
        <v>0.28428399999999998</v>
      </c>
      <c r="P399">
        <v>0.17085787399999999</v>
      </c>
      <c r="Q399">
        <v>0</v>
      </c>
      <c r="R399" s="1">
        <v>0</v>
      </c>
      <c r="S399">
        <v>0.16337296700000001</v>
      </c>
      <c r="T399">
        <v>126.44641710000001</v>
      </c>
      <c r="U399">
        <v>93.258498669999994</v>
      </c>
      <c r="V399">
        <v>49.481917330000002</v>
      </c>
      <c r="W399" s="1">
        <v>1.46</v>
      </c>
      <c r="X399">
        <v>19.492812130000001</v>
      </c>
      <c r="Y399">
        <v>0.48060133300000002</v>
      </c>
      <c r="Z399">
        <v>0.67139800000000005</v>
      </c>
      <c r="AA399">
        <v>7.28E-3</v>
      </c>
      <c r="AB399">
        <v>0</v>
      </c>
      <c r="AC399">
        <v>0</v>
      </c>
      <c r="AD399">
        <v>4.1600381999999998E-2</v>
      </c>
      <c r="AE399">
        <v>0.149300667</v>
      </c>
      <c r="AF399">
        <v>0</v>
      </c>
      <c r="AG399">
        <v>5.4779119999999997E-3</v>
      </c>
      <c r="AH399">
        <v>0.72821385000000005</v>
      </c>
      <c r="AI399">
        <v>1.2697307999999999E-2</v>
      </c>
      <c r="AJ399">
        <v>1.0960799999999999E-3</v>
      </c>
      <c r="AK399">
        <v>0</v>
      </c>
      <c r="AL399">
        <v>3.2517333000000002E-2</v>
      </c>
      <c r="AM399">
        <v>4.2741999999999997E-3</v>
      </c>
      <c r="AN399">
        <v>68.956402670000003</v>
      </c>
      <c r="AO399">
        <v>2798.3825569999999</v>
      </c>
    </row>
    <row r="400" spans="1:41">
      <c r="A400">
        <v>2160</v>
      </c>
      <c r="B400" s="6">
        <v>0.65083533262339299</v>
      </c>
      <c r="C400">
        <v>-0.26198102400000001</v>
      </c>
      <c r="D400">
        <v>225.9327998</v>
      </c>
      <c r="E400">
        <v>5.1583096209999999</v>
      </c>
      <c r="F400">
        <v>9.6679497720000001</v>
      </c>
      <c r="G400">
        <v>9667.9497719999999</v>
      </c>
      <c r="H400">
        <v>319.22794429999999</v>
      </c>
      <c r="I400">
        <v>88.52807267</v>
      </c>
      <c r="J400">
        <v>16.12089666</v>
      </c>
      <c r="K400">
        <v>2.0748266690000001</v>
      </c>
      <c r="L400">
        <v>13.00475118</v>
      </c>
      <c r="M400">
        <v>48.986910299999998</v>
      </c>
      <c r="N400">
        <v>1.9465021199999999</v>
      </c>
      <c r="O400">
        <v>0.28116000000000002</v>
      </c>
      <c r="P400">
        <v>0.16945026799999999</v>
      </c>
      <c r="Q400">
        <v>0</v>
      </c>
      <c r="R400" s="1">
        <v>0</v>
      </c>
      <c r="S400">
        <v>0.16157766000000001</v>
      </c>
      <c r="T400">
        <v>125.05689599999999</v>
      </c>
      <c r="U400">
        <v>92.233680000000007</v>
      </c>
      <c r="V400">
        <v>48.938160000000003</v>
      </c>
      <c r="W400" s="1">
        <v>1.45</v>
      </c>
      <c r="X400">
        <v>19.2786054</v>
      </c>
      <c r="Y400">
        <v>0.47532000000000002</v>
      </c>
      <c r="Z400">
        <v>0.66402000000000005</v>
      </c>
      <c r="AA400">
        <v>7.1999999999999998E-3</v>
      </c>
      <c r="AB400">
        <v>0</v>
      </c>
      <c r="AC400">
        <v>0</v>
      </c>
      <c r="AD400">
        <v>4.1143235E-2</v>
      </c>
      <c r="AE400">
        <v>0.14766000000000001</v>
      </c>
      <c r="AF400">
        <v>0</v>
      </c>
      <c r="AG400">
        <v>5.4177160000000004E-3</v>
      </c>
      <c r="AH400">
        <v>0.7202115</v>
      </c>
      <c r="AI400">
        <v>1.2557776999999999E-2</v>
      </c>
      <c r="AJ400">
        <v>1.0271600000000001E-3</v>
      </c>
      <c r="AK400">
        <v>0</v>
      </c>
      <c r="AL400">
        <v>3.2160000000000001E-2</v>
      </c>
      <c r="AM400">
        <v>4.1142599999999998E-3</v>
      </c>
      <c r="AN400">
        <v>68.198639999999997</v>
      </c>
      <c r="AO400">
        <v>2767.6311000000001</v>
      </c>
    </row>
    <row r="401" spans="1:41">
      <c r="A401">
        <v>2161</v>
      </c>
      <c r="B401" s="6">
        <v>0.63748885645994147</v>
      </c>
      <c r="C401">
        <v>-0.23578292200000001</v>
      </c>
      <c r="D401">
        <v>224.77913090000001</v>
      </c>
      <c r="E401">
        <v>5.1516489449999998</v>
      </c>
      <c r="F401">
        <v>9.571828279</v>
      </c>
      <c r="G401">
        <v>9571.8282789999994</v>
      </c>
      <c r="H401">
        <v>318.13305489999999</v>
      </c>
      <c r="I401">
        <v>87.991894700000003</v>
      </c>
      <c r="J401">
        <v>15.99535073</v>
      </c>
      <c r="K401">
        <v>2.0652245040000001</v>
      </c>
      <c r="L401">
        <v>12.979169280000001</v>
      </c>
      <c r="M401">
        <v>48.906129319999998</v>
      </c>
      <c r="N401">
        <v>1.9248743189999999</v>
      </c>
      <c r="O401">
        <v>0.27803600000000001</v>
      </c>
      <c r="P401">
        <v>0.168036818</v>
      </c>
      <c r="Q401">
        <v>0</v>
      </c>
      <c r="R401" s="1">
        <v>0</v>
      </c>
      <c r="S401">
        <v>0.15978235299999999</v>
      </c>
      <c r="T401">
        <v>123.6673749</v>
      </c>
      <c r="U401">
        <v>91.208861330000005</v>
      </c>
      <c r="V401">
        <v>48.394402669999998</v>
      </c>
      <c r="W401" s="1">
        <v>1.43</v>
      </c>
      <c r="X401">
        <v>19.064398669999999</v>
      </c>
      <c r="Y401">
        <v>0.47003866700000002</v>
      </c>
      <c r="Z401">
        <v>0.65664199999999995</v>
      </c>
      <c r="AA401">
        <v>7.1199999999999996E-3</v>
      </c>
      <c r="AB401">
        <v>0</v>
      </c>
      <c r="AC401">
        <v>0</v>
      </c>
      <c r="AD401">
        <v>4.0686088000000002E-2</v>
      </c>
      <c r="AE401">
        <v>0.146019333</v>
      </c>
      <c r="AF401">
        <v>0</v>
      </c>
      <c r="AG401">
        <v>5.3575189999999998E-3</v>
      </c>
      <c r="AH401">
        <v>0.71220914999999996</v>
      </c>
      <c r="AI401">
        <v>1.2418246000000001E-2</v>
      </c>
      <c r="AJ401">
        <v>9.6257299999999999E-4</v>
      </c>
      <c r="AK401">
        <v>0</v>
      </c>
      <c r="AL401">
        <v>3.1802667E-2</v>
      </c>
      <c r="AM401">
        <v>3.96029E-3</v>
      </c>
      <c r="AN401">
        <v>67.440877330000006</v>
      </c>
      <c r="AO401">
        <v>2736.8796430000002</v>
      </c>
    </row>
    <row r="402" spans="1:41">
      <c r="A402">
        <v>2162</v>
      </c>
      <c r="B402" s="6">
        <v>0.62414238029648983</v>
      </c>
      <c r="C402">
        <v>-0.20958481900000001</v>
      </c>
      <c r="D402">
        <v>223.6254619</v>
      </c>
      <c r="E402">
        <v>5.1449882699999998</v>
      </c>
      <c r="F402">
        <v>9.4757067859999999</v>
      </c>
      <c r="G402">
        <v>9475.7067860000006</v>
      </c>
      <c r="H402">
        <v>317.03816560000001</v>
      </c>
      <c r="I402">
        <v>87.45571674</v>
      </c>
      <c r="J402">
        <v>15.86980479</v>
      </c>
      <c r="K402">
        <v>2.0556223400000002</v>
      </c>
      <c r="L402">
        <v>12.953587369999999</v>
      </c>
      <c r="M402">
        <v>48.825348329999997</v>
      </c>
      <c r="N402">
        <v>1.9032465169999999</v>
      </c>
      <c r="O402">
        <v>0.27491199999999999</v>
      </c>
      <c r="P402">
        <v>0.16661788</v>
      </c>
      <c r="Q402">
        <v>0</v>
      </c>
      <c r="R402" s="1">
        <v>0</v>
      </c>
      <c r="S402">
        <v>0.15798704499999999</v>
      </c>
      <c r="T402">
        <v>122.2778539</v>
      </c>
      <c r="U402">
        <v>90.184042669999997</v>
      </c>
      <c r="V402">
        <v>47.850645329999999</v>
      </c>
      <c r="W402" s="1">
        <v>1.41</v>
      </c>
      <c r="X402">
        <v>18.850191949999999</v>
      </c>
      <c r="Y402">
        <v>0.46475733299999999</v>
      </c>
      <c r="Z402">
        <v>0.64926399999999995</v>
      </c>
      <c r="AA402">
        <v>7.0400000000000003E-3</v>
      </c>
      <c r="AB402">
        <v>0</v>
      </c>
      <c r="AC402">
        <v>0</v>
      </c>
      <c r="AD402">
        <v>4.0228940999999997E-2</v>
      </c>
      <c r="AE402">
        <v>0.14437866699999999</v>
      </c>
      <c r="AF402">
        <v>0</v>
      </c>
      <c r="AG402">
        <v>5.2973220000000001E-3</v>
      </c>
      <c r="AH402">
        <v>0.70420680000000002</v>
      </c>
      <c r="AI402">
        <v>1.2278715000000001E-2</v>
      </c>
      <c r="AJ402">
        <v>9.0204399999999996E-4</v>
      </c>
      <c r="AK402">
        <v>0</v>
      </c>
      <c r="AL402">
        <v>3.1445332999999999E-2</v>
      </c>
      <c r="AM402">
        <v>3.8120799999999998E-3</v>
      </c>
      <c r="AN402">
        <v>66.683114669999995</v>
      </c>
      <c r="AO402">
        <v>2706.1281869999998</v>
      </c>
    </row>
    <row r="403" spans="1:41">
      <c r="A403">
        <v>2163</v>
      </c>
      <c r="B403" s="6">
        <v>0.6107959041330383</v>
      </c>
      <c r="C403">
        <v>-0.183386717</v>
      </c>
      <c r="D403">
        <v>222.47179299999999</v>
      </c>
      <c r="E403">
        <v>5.1383275949999998</v>
      </c>
      <c r="F403">
        <v>9.3795852919999998</v>
      </c>
      <c r="G403">
        <v>9379.5852919999998</v>
      </c>
      <c r="H403">
        <v>315.94327629999998</v>
      </c>
      <c r="I403">
        <v>86.919538779999996</v>
      </c>
      <c r="J403">
        <v>15.74425885</v>
      </c>
      <c r="K403">
        <v>2.0460201750000002</v>
      </c>
      <c r="L403">
        <v>12.92800546</v>
      </c>
      <c r="M403">
        <v>48.744567349999997</v>
      </c>
      <c r="N403">
        <v>1.881618716</v>
      </c>
      <c r="O403">
        <v>0.27178799999999997</v>
      </c>
      <c r="P403">
        <v>0.165193326</v>
      </c>
      <c r="Q403">
        <v>0</v>
      </c>
      <c r="R403" s="1">
        <v>0</v>
      </c>
      <c r="S403">
        <v>0.156191738</v>
      </c>
      <c r="T403">
        <v>120.8883328</v>
      </c>
      <c r="U403">
        <v>89.159223999999995</v>
      </c>
      <c r="V403">
        <v>47.306888000000001</v>
      </c>
      <c r="W403" s="1">
        <v>1.4</v>
      </c>
      <c r="X403">
        <v>18.635985219999998</v>
      </c>
      <c r="Y403">
        <v>0.459476</v>
      </c>
      <c r="Z403">
        <v>0.64188599999999996</v>
      </c>
      <c r="AA403">
        <v>6.96E-3</v>
      </c>
      <c r="AB403">
        <v>0</v>
      </c>
      <c r="AC403">
        <v>0</v>
      </c>
      <c r="AD403">
        <v>3.9771793999999999E-2</v>
      </c>
      <c r="AE403">
        <v>0.142738</v>
      </c>
      <c r="AF403">
        <v>0</v>
      </c>
      <c r="AG403">
        <v>5.2371249999999996E-3</v>
      </c>
      <c r="AH403">
        <v>0.69620444999999997</v>
      </c>
      <c r="AI403">
        <v>1.2139184000000001E-2</v>
      </c>
      <c r="AJ403">
        <v>8.4531799999999996E-4</v>
      </c>
      <c r="AK403">
        <v>0</v>
      </c>
      <c r="AL403">
        <v>3.1088000000000001E-2</v>
      </c>
      <c r="AM403">
        <v>3.6694000000000002E-3</v>
      </c>
      <c r="AN403">
        <v>65.925352000000004</v>
      </c>
      <c r="AO403">
        <v>2675.37673</v>
      </c>
    </row>
    <row r="404" spans="1:41">
      <c r="A404">
        <v>2164</v>
      </c>
      <c r="B404" s="6">
        <v>0.59744942796958667</v>
      </c>
      <c r="C404">
        <v>-0.157188615</v>
      </c>
      <c r="D404">
        <v>221.31812400000001</v>
      </c>
      <c r="E404">
        <v>5.1316669199999998</v>
      </c>
      <c r="F404">
        <v>9.2834637989999997</v>
      </c>
      <c r="G404">
        <v>9283.4637989999992</v>
      </c>
      <c r="H404">
        <v>314.848387</v>
      </c>
      <c r="I404">
        <v>86.383360809999999</v>
      </c>
      <c r="J404">
        <v>15.618712909999999</v>
      </c>
      <c r="K404">
        <v>2.0364180109999999</v>
      </c>
      <c r="L404">
        <v>12.90242355</v>
      </c>
      <c r="M404">
        <v>48.663786369999997</v>
      </c>
      <c r="N404">
        <v>1.859990915</v>
      </c>
      <c r="O404">
        <v>0.26866400000000001</v>
      </c>
      <c r="P404">
        <v>0.16376288899999999</v>
      </c>
      <c r="Q404">
        <v>0</v>
      </c>
      <c r="R404" s="1">
        <v>0</v>
      </c>
      <c r="S404">
        <v>0.154396431</v>
      </c>
      <c r="T404">
        <v>119.4988117</v>
      </c>
      <c r="U404">
        <v>88.134405330000007</v>
      </c>
      <c r="V404">
        <v>46.763130670000002</v>
      </c>
      <c r="W404" s="1">
        <v>1.38</v>
      </c>
      <c r="X404">
        <v>18.421778490000001</v>
      </c>
      <c r="Y404">
        <v>0.454194667</v>
      </c>
      <c r="Z404">
        <v>0.63450799999999996</v>
      </c>
      <c r="AA404">
        <v>6.8799999999999998E-3</v>
      </c>
      <c r="AB404">
        <v>0</v>
      </c>
      <c r="AC404">
        <v>0</v>
      </c>
      <c r="AD404">
        <v>3.9314647000000001E-2</v>
      </c>
      <c r="AE404">
        <v>0.14109733299999999</v>
      </c>
      <c r="AF404">
        <v>0</v>
      </c>
      <c r="AG404">
        <v>5.1769279999999999E-3</v>
      </c>
      <c r="AH404">
        <v>0.68820210000000004</v>
      </c>
      <c r="AI404">
        <v>1.1999653000000001E-2</v>
      </c>
      <c r="AJ404">
        <v>7.9215799999999995E-4</v>
      </c>
      <c r="AK404">
        <v>0</v>
      </c>
      <c r="AL404">
        <v>3.0730667E-2</v>
      </c>
      <c r="AM404">
        <v>3.5320600000000001E-3</v>
      </c>
      <c r="AN404">
        <v>65.167589329999998</v>
      </c>
      <c r="AO404">
        <v>2644.6252730000001</v>
      </c>
    </row>
    <row r="405" spans="1:41">
      <c r="A405">
        <v>2165</v>
      </c>
      <c r="B405" s="6">
        <v>0.58410295180613514</v>
      </c>
      <c r="C405">
        <v>-0.130990512</v>
      </c>
      <c r="D405">
        <v>220.1644551</v>
      </c>
      <c r="E405">
        <v>5.1250062449999998</v>
      </c>
      <c r="F405">
        <v>9.1873423049999996</v>
      </c>
      <c r="G405">
        <v>9187.3423050000001</v>
      </c>
      <c r="H405">
        <v>313.7534976</v>
      </c>
      <c r="I405">
        <v>85.847182849999996</v>
      </c>
      <c r="J405">
        <v>15.49316698</v>
      </c>
      <c r="K405">
        <v>2.0268158459999999</v>
      </c>
      <c r="L405">
        <v>12.876841649999999</v>
      </c>
      <c r="M405">
        <v>48.583005389999997</v>
      </c>
      <c r="N405">
        <v>1.838363113</v>
      </c>
      <c r="O405">
        <v>0.26554</v>
      </c>
      <c r="P405">
        <v>0.16232682400000001</v>
      </c>
      <c r="Q405">
        <v>0</v>
      </c>
      <c r="R405" s="1">
        <v>0</v>
      </c>
      <c r="S405">
        <v>0.15260112300000001</v>
      </c>
      <c r="T405">
        <v>118.1092907</v>
      </c>
      <c r="U405">
        <v>87.109586669999999</v>
      </c>
      <c r="V405">
        <v>46.219373330000003</v>
      </c>
      <c r="W405" s="1">
        <v>1.37</v>
      </c>
      <c r="X405">
        <v>18.207571770000001</v>
      </c>
      <c r="Y405">
        <v>0.44891333300000003</v>
      </c>
      <c r="Z405">
        <v>0.62712999999999997</v>
      </c>
      <c r="AA405">
        <v>6.7999999999999996E-3</v>
      </c>
      <c r="AB405">
        <v>0</v>
      </c>
      <c r="AC405">
        <v>0</v>
      </c>
      <c r="AD405">
        <v>3.8857500000000003E-2</v>
      </c>
      <c r="AE405">
        <v>0.13945666700000001</v>
      </c>
      <c r="AF405">
        <v>0</v>
      </c>
      <c r="AG405">
        <v>5.1167310000000002E-3</v>
      </c>
      <c r="AH405">
        <v>0.68019974999999999</v>
      </c>
      <c r="AI405">
        <v>1.1860123E-2</v>
      </c>
      <c r="AJ405">
        <v>7.4233899999999995E-4</v>
      </c>
      <c r="AK405">
        <v>0</v>
      </c>
      <c r="AL405">
        <v>3.0373332999999999E-2</v>
      </c>
      <c r="AM405">
        <v>3.3998399999999999E-3</v>
      </c>
      <c r="AN405">
        <v>64.409826670000001</v>
      </c>
      <c r="AO405">
        <v>2613.8738170000001</v>
      </c>
    </row>
    <row r="406" spans="1:41">
      <c r="A406">
        <v>2166</v>
      </c>
      <c r="B406" s="6">
        <v>0.58173669349942159</v>
      </c>
      <c r="C406">
        <v>-0.10479241</v>
      </c>
      <c r="D406">
        <v>219.01078609999999</v>
      </c>
      <c r="E406">
        <v>5.1183455699999998</v>
      </c>
      <c r="F406">
        <v>9.0912208119999995</v>
      </c>
      <c r="G406">
        <v>9091.2208119999996</v>
      </c>
      <c r="H406">
        <v>312.65860830000003</v>
      </c>
      <c r="I406">
        <v>85.311004890000007</v>
      </c>
      <c r="J406">
        <v>15.36762104</v>
      </c>
      <c r="K406">
        <v>2.0172136809999999</v>
      </c>
      <c r="L406">
        <v>12.85125974</v>
      </c>
      <c r="M406">
        <v>48.502224400000003</v>
      </c>
      <c r="N406">
        <v>1.816735312</v>
      </c>
      <c r="O406">
        <v>0.26241599999999998</v>
      </c>
      <c r="P406">
        <v>0.16088509200000001</v>
      </c>
      <c r="Q406">
        <v>0</v>
      </c>
      <c r="R406" s="1">
        <v>0</v>
      </c>
      <c r="S406">
        <v>0.15080581600000001</v>
      </c>
      <c r="T406">
        <v>116.71976960000001</v>
      </c>
      <c r="U406">
        <v>86.084767999999997</v>
      </c>
      <c r="V406">
        <v>45.675615999999998</v>
      </c>
      <c r="W406" s="1">
        <v>1.35</v>
      </c>
      <c r="X406">
        <v>17.99336504</v>
      </c>
      <c r="Y406">
        <v>0.44363200000000003</v>
      </c>
      <c r="Z406">
        <v>0.61975199999999997</v>
      </c>
      <c r="AA406">
        <v>6.7200000000000003E-3</v>
      </c>
      <c r="AB406">
        <v>0</v>
      </c>
      <c r="AC406">
        <v>0</v>
      </c>
      <c r="AD406">
        <v>3.8400352999999998E-2</v>
      </c>
      <c r="AE406">
        <v>0.13781599999999999</v>
      </c>
      <c r="AF406">
        <v>0</v>
      </c>
      <c r="AG406">
        <v>5.056535E-3</v>
      </c>
      <c r="AH406">
        <v>0.67219739999999994</v>
      </c>
      <c r="AI406">
        <v>1.1720592E-2</v>
      </c>
      <c r="AJ406">
        <v>6.9565100000000004E-4</v>
      </c>
      <c r="AK406">
        <v>0</v>
      </c>
      <c r="AL406">
        <v>3.0016000000000001E-2</v>
      </c>
      <c r="AM406">
        <v>3.2725699999999998E-3</v>
      </c>
      <c r="AN406">
        <v>63.652064000000003</v>
      </c>
      <c r="AO406">
        <v>2583.1223599999998</v>
      </c>
    </row>
    <row r="407" spans="1:41">
      <c r="A407">
        <v>2167</v>
      </c>
      <c r="B407" s="6">
        <v>0.57937043519270792</v>
      </c>
      <c r="C407">
        <v>-7.8594307000000002E-2</v>
      </c>
      <c r="D407">
        <v>217.8571172</v>
      </c>
      <c r="E407">
        <v>5.1116848939999997</v>
      </c>
      <c r="F407">
        <v>8.9950993189999995</v>
      </c>
      <c r="G407">
        <v>8995.0993190000008</v>
      </c>
      <c r="H407">
        <v>311.56371899999999</v>
      </c>
      <c r="I407">
        <v>84.774826919999995</v>
      </c>
      <c r="J407">
        <v>15.242075099999999</v>
      </c>
      <c r="K407">
        <v>2.007611517</v>
      </c>
      <c r="L407">
        <v>12.82567783</v>
      </c>
      <c r="M407">
        <v>48.421443420000003</v>
      </c>
      <c r="N407">
        <v>1.7951075110000001</v>
      </c>
      <c r="O407">
        <v>0.25929200000000002</v>
      </c>
      <c r="P407">
        <v>0.15943801299999999</v>
      </c>
      <c r="Q407">
        <v>0</v>
      </c>
      <c r="R407" s="1">
        <v>0</v>
      </c>
      <c r="S407">
        <v>0.14901050900000001</v>
      </c>
      <c r="T407">
        <v>115.3302485</v>
      </c>
      <c r="U407">
        <v>85.059949329999995</v>
      </c>
      <c r="V407">
        <v>45.13185867</v>
      </c>
      <c r="W407" s="1">
        <v>1.33</v>
      </c>
      <c r="X407">
        <v>17.77915831</v>
      </c>
      <c r="Y407">
        <v>0.43835066700000003</v>
      </c>
      <c r="Z407">
        <v>0.61237399999999997</v>
      </c>
      <c r="AA407">
        <v>6.6400000000000001E-3</v>
      </c>
      <c r="AB407">
        <v>0</v>
      </c>
      <c r="AC407">
        <v>0</v>
      </c>
      <c r="AD407">
        <v>3.7943206E-2</v>
      </c>
      <c r="AE407">
        <v>0.13617533300000001</v>
      </c>
      <c r="AF407">
        <v>0</v>
      </c>
      <c r="AG407">
        <v>4.9963380000000003E-3</v>
      </c>
      <c r="AH407">
        <v>0.66419505000000001</v>
      </c>
      <c r="AI407">
        <v>1.1581061E-2</v>
      </c>
      <c r="AJ407">
        <v>6.5189899999999995E-4</v>
      </c>
      <c r="AK407">
        <v>0</v>
      </c>
      <c r="AL407">
        <v>2.9658667E-2</v>
      </c>
      <c r="AM407">
        <v>3.1500600000000001E-3</v>
      </c>
      <c r="AN407">
        <v>62.894301329999998</v>
      </c>
      <c r="AO407">
        <v>2552.370903</v>
      </c>
    </row>
    <row r="408" spans="1:41">
      <c r="A408">
        <v>2168</v>
      </c>
      <c r="B408" s="6">
        <v>0.57700417688599437</v>
      </c>
      <c r="C408">
        <v>-5.2396205000000001E-2</v>
      </c>
      <c r="D408">
        <v>216.7034482</v>
      </c>
      <c r="E408">
        <v>5.1050242189999997</v>
      </c>
      <c r="F408">
        <v>8.8989778249999993</v>
      </c>
      <c r="G408">
        <v>8898.9778249999999</v>
      </c>
      <c r="H408">
        <v>310.46882959999999</v>
      </c>
      <c r="I408">
        <v>84.238648960000006</v>
      </c>
      <c r="J408">
        <v>15.116529160000001</v>
      </c>
      <c r="K408">
        <v>1.998009352</v>
      </c>
      <c r="L408">
        <v>12.80009592</v>
      </c>
      <c r="M408">
        <v>48.340662440000003</v>
      </c>
      <c r="N408">
        <v>1.7734797090000001</v>
      </c>
      <c r="O408">
        <v>0.25616800000000001</v>
      </c>
      <c r="P408">
        <v>0.15798453500000001</v>
      </c>
      <c r="Q408">
        <v>0</v>
      </c>
      <c r="R408" s="1">
        <v>0</v>
      </c>
      <c r="S408">
        <v>0.14721520099999999</v>
      </c>
      <c r="T408">
        <v>113.94072749999999</v>
      </c>
      <c r="U408">
        <v>84.035130670000001</v>
      </c>
      <c r="V408">
        <v>44.588101330000001</v>
      </c>
      <c r="W408" s="1">
        <v>1.32</v>
      </c>
      <c r="X408">
        <v>17.56495159</v>
      </c>
      <c r="Y408">
        <v>0.433069333</v>
      </c>
      <c r="Z408">
        <v>0.60499599999999998</v>
      </c>
      <c r="AA408">
        <v>6.5599999999999999E-3</v>
      </c>
      <c r="AB408">
        <v>0</v>
      </c>
      <c r="AC408">
        <v>0</v>
      </c>
      <c r="AD408">
        <v>3.7486059000000002E-2</v>
      </c>
      <c r="AE408">
        <v>0.134534667</v>
      </c>
      <c r="AF408">
        <v>0</v>
      </c>
      <c r="AG408">
        <v>4.9361409999999998E-3</v>
      </c>
      <c r="AH408">
        <v>0.65619269999999996</v>
      </c>
      <c r="AI408">
        <v>1.144153E-2</v>
      </c>
      <c r="AJ408">
        <v>6.1089599999999999E-4</v>
      </c>
      <c r="AK408">
        <v>0</v>
      </c>
      <c r="AL408">
        <v>2.9301332999999999E-2</v>
      </c>
      <c r="AM408">
        <v>3.0321200000000001E-3</v>
      </c>
      <c r="AN408">
        <v>62.13653867</v>
      </c>
      <c r="AO408">
        <v>2521.619447</v>
      </c>
    </row>
    <row r="409" spans="1:41">
      <c r="A409">
        <v>2169</v>
      </c>
      <c r="B409" s="6">
        <v>0.5746379185792807</v>
      </c>
      <c r="C409">
        <v>-2.6198102000000001E-2</v>
      </c>
      <c r="D409">
        <v>215.54977930000001</v>
      </c>
      <c r="E409">
        <v>5.0983635439999997</v>
      </c>
      <c r="F409">
        <v>8.8028563319999993</v>
      </c>
      <c r="G409">
        <v>8802.8563319999994</v>
      </c>
      <c r="H409">
        <v>309.37394030000002</v>
      </c>
      <c r="I409">
        <v>83.702471000000003</v>
      </c>
      <c r="J409">
        <v>14.990983229999999</v>
      </c>
      <c r="K409">
        <v>1.988407188</v>
      </c>
      <c r="L409">
        <v>12.77451402</v>
      </c>
      <c r="M409">
        <v>48.259881460000003</v>
      </c>
      <c r="N409">
        <v>1.7518519079999999</v>
      </c>
      <c r="O409">
        <v>0.25304399999999999</v>
      </c>
      <c r="P409">
        <v>0.15652533499999999</v>
      </c>
      <c r="Q409">
        <v>0</v>
      </c>
      <c r="R409" s="1">
        <v>0</v>
      </c>
      <c r="S409">
        <v>0.14541989399999999</v>
      </c>
      <c r="T409">
        <v>112.5512064</v>
      </c>
      <c r="U409">
        <v>83.010311999999999</v>
      </c>
      <c r="V409">
        <v>44.044344000000002</v>
      </c>
      <c r="W409" s="1">
        <v>1.3</v>
      </c>
      <c r="X409">
        <v>17.350744859999999</v>
      </c>
      <c r="Y409">
        <v>0.427788</v>
      </c>
      <c r="Z409">
        <v>0.59761799999999998</v>
      </c>
      <c r="AA409">
        <v>6.4799999999999996E-3</v>
      </c>
      <c r="AB409">
        <v>0</v>
      </c>
      <c r="AC409">
        <v>0</v>
      </c>
      <c r="AD409">
        <v>3.7028911999999997E-2</v>
      </c>
      <c r="AE409">
        <v>0.13289400000000001</v>
      </c>
      <c r="AF409">
        <v>0</v>
      </c>
      <c r="AG409">
        <v>4.8759440000000001E-3</v>
      </c>
      <c r="AH409">
        <v>0.64819035000000003</v>
      </c>
      <c r="AI409">
        <v>1.1301999E-2</v>
      </c>
      <c r="AJ409">
        <v>5.7247099999999996E-4</v>
      </c>
      <c r="AK409">
        <v>0</v>
      </c>
      <c r="AL409">
        <v>2.8944000000000001E-2</v>
      </c>
      <c r="AM409">
        <v>2.91859E-3</v>
      </c>
      <c r="AN409">
        <v>61.378776000000002</v>
      </c>
      <c r="AO409">
        <v>2490.8679900000002</v>
      </c>
    </row>
    <row r="410" spans="1:41">
      <c r="A410">
        <v>2170</v>
      </c>
      <c r="B410" s="6">
        <v>0.57227166027256715</v>
      </c>
      <c r="C410">
        <v>0</v>
      </c>
      <c r="D410">
        <v>214.3961103</v>
      </c>
      <c r="E410">
        <v>5.0917028689999997</v>
      </c>
      <c r="F410">
        <v>8.7067348379999991</v>
      </c>
      <c r="G410">
        <v>8706.7348380000003</v>
      </c>
      <c r="H410">
        <v>308.27905099999998</v>
      </c>
      <c r="I410">
        <v>83.166293030000006</v>
      </c>
      <c r="J410">
        <v>14.865437289999999</v>
      </c>
      <c r="K410">
        <v>1.9788050230000001</v>
      </c>
      <c r="L410">
        <v>12.74893211</v>
      </c>
      <c r="M410">
        <v>48.179100480000002</v>
      </c>
      <c r="N410">
        <v>1.730224107</v>
      </c>
      <c r="O410">
        <v>0.24992</v>
      </c>
      <c r="P410">
        <v>0.15506030200000001</v>
      </c>
      <c r="Q410">
        <v>0</v>
      </c>
      <c r="R410" s="1">
        <v>0</v>
      </c>
      <c r="S410">
        <v>0.143624587</v>
      </c>
      <c r="T410">
        <v>111.1616853</v>
      </c>
      <c r="U410">
        <v>81.985493329999997</v>
      </c>
      <c r="V410">
        <v>43.500586669999997</v>
      </c>
      <c r="W410" s="1">
        <v>1.29</v>
      </c>
      <c r="X410">
        <v>17.136538130000002</v>
      </c>
      <c r="Y410">
        <v>0.422506667</v>
      </c>
      <c r="Z410">
        <v>0.59023999999999999</v>
      </c>
      <c r="AA410">
        <v>6.4000000000000003E-3</v>
      </c>
      <c r="AB410">
        <v>0</v>
      </c>
      <c r="AC410">
        <v>0</v>
      </c>
      <c r="AD410">
        <v>3.6571764999999999E-2</v>
      </c>
      <c r="AE410">
        <v>0.131253333</v>
      </c>
      <c r="AF410">
        <v>0</v>
      </c>
      <c r="AG410">
        <v>4.8157470000000004E-3</v>
      </c>
      <c r="AH410">
        <v>0.64018799999999998</v>
      </c>
      <c r="AI410">
        <v>1.1162468E-2</v>
      </c>
      <c r="AJ410">
        <v>5.3646200000000003E-4</v>
      </c>
      <c r="AK410">
        <v>0</v>
      </c>
      <c r="AL410">
        <v>2.8586667E-2</v>
      </c>
      <c r="AM410">
        <v>2.8093100000000002E-3</v>
      </c>
      <c r="AN410">
        <v>60.621013329999997</v>
      </c>
      <c r="AO410">
        <v>2460.1165329999999</v>
      </c>
    </row>
    <row r="411" spans="1:41">
      <c r="A411">
        <v>2171</v>
      </c>
      <c r="B411" s="6">
        <v>0.56332501224976417</v>
      </c>
      <c r="C411">
        <v>0</v>
      </c>
      <c r="D411">
        <v>213.24244139999999</v>
      </c>
      <c r="E411">
        <v>5.0850421939999997</v>
      </c>
      <c r="F411">
        <v>8.6106133450000009</v>
      </c>
      <c r="G411">
        <v>8610.6133449999998</v>
      </c>
      <c r="H411">
        <v>307.1841617</v>
      </c>
      <c r="I411">
        <v>82.630115070000002</v>
      </c>
      <c r="J411">
        <v>14.739891350000001</v>
      </c>
      <c r="K411">
        <v>1.9692028580000001</v>
      </c>
      <c r="L411">
        <v>12.7233502</v>
      </c>
      <c r="M411">
        <v>48.098319490000002</v>
      </c>
      <c r="N411">
        <v>1.7085963049999999</v>
      </c>
      <c r="O411">
        <v>0.24679599999999999</v>
      </c>
      <c r="P411">
        <v>0.15358912699999999</v>
      </c>
      <c r="Q411">
        <v>0</v>
      </c>
      <c r="R411" s="1">
        <v>0</v>
      </c>
      <c r="S411">
        <v>0.141829279</v>
      </c>
      <c r="T411">
        <v>109.7721643</v>
      </c>
      <c r="U411">
        <v>80.960674670000003</v>
      </c>
      <c r="V411">
        <v>42.956829329999998</v>
      </c>
      <c r="W411" s="1">
        <v>1.27</v>
      </c>
      <c r="X411">
        <v>16.922331410000002</v>
      </c>
      <c r="Y411">
        <v>0.41722533299999998</v>
      </c>
      <c r="Z411">
        <v>0.58286199999999999</v>
      </c>
      <c r="AA411">
        <v>6.3200000000000001E-3</v>
      </c>
      <c r="AB411">
        <v>0</v>
      </c>
      <c r="AC411">
        <v>0</v>
      </c>
      <c r="AD411">
        <v>3.6114618000000001E-2</v>
      </c>
      <c r="AE411">
        <v>0.12961266699999999</v>
      </c>
      <c r="AF411">
        <v>0</v>
      </c>
      <c r="AG411">
        <v>4.7555499999999999E-3</v>
      </c>
      <c r="AH411">
        <v>0.63218565000000004</v>
      </c>
      <c r="AI411">
        <v>1.1022937E-2</v>
      </c>
      <c r="AJ411">
        <v>5.0271699999999996E-4</v>
      </c>
      <c r="AK411">
        <v>0</v>
      </c>
      <c r="AL411">
        <v>2.8229332999999999E-2</v>
      </c>
      <c r="AM411">
        <v>2.70411E-3</v>
      </c>
      <c r="AN411">
        <v>59.863250669999999</v>
      </c>
      <c r="AO411">
        <v>2429.3650769999999</v>
      </c>
    </row>
    <row r="412" spans="1:41">
      <c r="A412">
        <v>2172</v>
      </c>
      <c r="B412" s="6">
        <v>0.55437836422696118</v>
      </c>
      <c r="C412">
        <v>0</v>
      </c>
      <c r="D412">
        <v>212.0887725</v>
      </c>
      <c r="E412">
        <v>5.0783815179999996</v>
      </c>
      <c r="F412">
        <v>8.5144918510000007</v>
      </c>
      <c r="G412">
        <v>8514.4918510000007</v>
      </c>
      <c r="H412">
        <v>306.0892723</v>
      </c>
      <c r="I412">
        <v>82.093937109999999</v>
      </c>
      <c r="J412">
        <v>14.61434541</v>
      </c>
      <c r="K412">
        <v>1.9596006939999999</v>
      </c>
      <c r="L412">
        <v>12.697768290000001</v>
      </c>
      <c r="M412">
        <v>48.017538510000001</v>
      </c>
      <c r="N412">
        <v>1.686968504</v>
      </c>
      <c r="O412">
        <v>0.243672</v>
      </c>
      <c r="P412">
        <v>0.15211240000000001</v>
      </c>
      <c r="Q412">
        <v>0</v>
      </c>
      <c r="R412" s="1">
        <v>0</v>
      </c>
      <c r="S412">
        <v>0.14003397200000001</v>
      </c>
      <c r="T412">
        <v>108.3826432</v>
      </c>
      <c r="U412">
        <v>79.935856000000001</v>
      </c>
      <c r="V412">
        <v>42.413072</v>
      </c>
      <c r="W412" s="1">
        <v>1.25</v>
      </c>
      <c r="X412">
        <v>16.708124680000001</v>
      </c>
      <c r="Y412">
        <v>0.41194399999999998</v>
      </c>
      <c r="Z412">
        <v>0.575484</v>
      </c>
      <c r="AA412">
        <v>6.2399999999999999E-3</v>
      </c>
      <c r="AB412">
        <v>0</v>
      </c>
      <c r="AC412">
        <v>0</v>
      </c>
      <c r="AD412">
        <v>3.5657471000000003E-2</v>
      </c>
      <c r="AE412">
        <v>0.127972</v>
      </c>
      <c r="AF412">
        <v>0</v>
      </c>
      <c r="AG412">
        <v>4.6953539999999997E-3</v>
      </c>
      <c r="AH412">
        <v>0.6241833</v>
      </c>
      <c r="AI412">
        <v>1.0883406999999999E-2</v>
      </c>
      <c r="AJ412">
        <v>4.7109400000000003E-4</v>
      </c>
      <c r="AK412">
        <v>0</v>
      </c>
      <c r="AL412">
        <v>2.7872000000000001E-2</v>
      </c>
      <c r="AM412">
        <v>2.6028499999999999E-3</v>
      </c>
      <c r="AN412">
        <v>59.105488000000001</v>
      </c>
      <c r="AO412">
        <v>2398.6136200000001</v>
      </c>
    </row>
    <row r="413" spans="1:41">
      <c r="A413">
        <v>2173</v>
      </c>
      <c r="B413" s="6">
        <v>0.54543171620415809</v>
      </c>
      <c r="C413">
        <v>0</v>
      </c>
      <c r="D413">
        <v>210.9351035</v>
      </c>
      <c r="E413">
        <v>5.0717208429999996</v>
      </c>
      <c r="F413">
        <v>8.4183703580000007</v>
      </c>
      <c r="G413">
        <v>8418.3703580000001</v>
      </c>
      <c r="H413">
        <v>304.99438300000003</v>
      </c>
      <c r="I413">
        <v>81.557759140000002</v>
      </c>
      <c r="J413">
        <v>14.488799480000001</v>
      </c>
      <c r="K413">
        <v>1.9499985289999999</v>
      </c>
      <c r="L413">
        <v>12.672186379999999</v>
      </c>
      <c r="M413">
        <v>47.936757530000001</v>
      </c>
      <c r="N413">
        <v>1.665340703</v>
      </c>
      <c r="O413">
        <v>0.24054800000000001</v>
      </c>
      <c r="P413">
        <v>0.150629507</v>
      </c>
      <c r="Q413">
        <v>0</v>
      </c>
      <c r="R413" s="1">
        <v>0</v>
      </c>
      <c r="S413">
        <v>0.13823866500000001</v>
      </c>
      <c r="T413">
        <v>106.99312209999999</v>
      </c>
      <c r="U413">
        <v>78.911037329999999</v>
      </c>
      <c r="V413">
        <v>41.869314670000001</v>
      </c>
      <c r="W413" s="1">
        <v>1.24</v>
      </c>
      <c r="X413">
        <v>16.49391795</v>
      </c>
      <c r="Y413">
        <v>0.40666266699999998</v>
      </c>
      <c r="Z413">
        <v>0.568106</v>
      </c>
      <c r="AA413">
        <v>6.1599999999999997E-3</v>
      </c>
      <c r="AB413">
        <v>0</v>
      </c>
      <c r="AC413">
        <v>0</v>
      </c>
      <c r="AD413">
        <v>3.5200323999999998E-2</v>
      </c>
      <c r="AE413">
        <v>0.12633133299999999</v>
      </c>
      <c r="AF413">
        <v>0</v>
      </c>
      <c r="AG413">
        <v>4.635157E-3</v>
      </c>
      <c r="AH413">
        <v>0.61618094999999995</v>
      </c>
      <c r="AI413">
        <v>1.0743875999999999E-2</v>
      </c>
      <c r="AJ413">
        <v>4.4145799999999999E-4</v>
      </c>
      <c r="AK413">
        <v>0</v>
      </c>
      <c r="AL413">
        <v>2.7514667E-2</v>
      </c>
      <c r="AM413">
        <v>2.5053699999999998E-3</v>
      </c>
      <c r="AN413">
        <v>58.347725330000003</v>
      </c>
      <c r="AO413">
        <v>2367.8621629999998</v>
      </c>
    </row>
    <row r="414" spans="1:41">
      <c r="A414">
        <v>2174</v>
      </c>
      <c r="B414" s="6">
        <v>0.53648506818135511</v>
      </c>
      <c r="C414">
        <v>0</v>
      </c>
      <c r="D414">
        <v>209.78143460000001</v>
      </c>
      <c r="E414">
        <v>5.0650601679999996</v>
      </c>
      <c r="F414">
        <v>8.3222488650000006</v>
      </c>
      <c r="G414">
        <v>8322.2488649999996</v>
      </c>
      <c r="H414">
        <v>303.89949369999999</v>
      </c>
      <c r="I414">
        <v>81.021581179999998</v>
      </c>
      <c r="J414">
        <v>14.363253540000001</v>
      </c>
      <c r="K414">
        <v>1.940396365</v>
      </c>
      <c r="L414">
        <v>12.646604480000001</v>
      </c>
      <c r="M414">
        <v>47.855976550000001</v>
      </c>
      <c r="N414">
        <v>1.643712901</v>
      </c>
      <c r="O414">
        <v>0.237424</v>
      </c>
      <c r="P414">
        <v>0.14914064299999999</v>
      </c>
      <c r="Q414">
        <v>0</v>
      </c>
      <c r="R414" s="1">
        <v>0</v>
      </c>
      <c r="S414">
        <v>0.13644335699999999</v>
      </c>
      <c r="T414">
        <v>105.60360110000001</v>
      </c>
      <c r="U414">
        <v>77.886218670000005</v>
      </c>
      <c r="V414">
        <v>41.325557330000002</v>
      </c>
      <c r="W414" s="1">
        <v>1.22</v>
      </c>
      <c r="X414">
        <v>16.27971123</v>
      </c>
      <c r="Y414">
        <v>0.40138133300000001</v>
      </c>
      <c r="Z414">
        <v>0.560728</v>
      </c>
      <c r="AA414">
        <v>6.0800000000000003E-3</v>
      </c>
      <c r="AB414">
        <v>0</v>
      </c>
      <c r="AC414">
        <v>0</v>
      </c>
      <c r="AD414">
        <v>3.4743177E-2</v>
      </c>
      <c r="AE414">
        <v>0.12469066700000001</v>
      </c>
      <c r="AF414">
        <v>0</v>
      </c>
      <c r="AG414">
        <v>4.5749600000000003E-3</v>
      </c>
      <c r="AH414">
        <v>0.60817860000000001</v>
      </c>
      <c r="AI414">
        <v>1.0604344999999999E-2</v>
      </c>
      <c r="AJ414">
        <v>4.1368699999999998E-4</v>
      </c>
      <c r="AK414">
        <v>0</v>
      </c>
      <c r="AL414">
        <v>2.7157332999999999E-2</v>
      </c>
      <c r="AM414">
        <v>2.4115400000000002E-3</v>
      </c>
      <c r="AN414">
        <v>57.589962669999998</v>
      </c>
      <c r="AO414">
        <v>2337.1107069999998</v>
      </c>
    </row>
    <row r="415" spans="1:41">
      <c r="A415">
        <v>2175</v>
      </c>
      <c r="B415" s="6">
        <v>0.52753842015855212</v>
      </c>
      <c r="C415">
        <v>0</v>
      </c>
      <c r="D415">
        <v>208.6277656</v>
      </c>
      <c r="E415">
        <v>5.0583994929999996</v>
      </c>
      <c r="F415">
        <v>8.2261273710000005</v>
      </c>
      <c r="G415">
        <v>8226.1273710000005</v>
      </c>
      <c r="H415">
        <v>302.80460440000002</v>
      </c>
      <c r="I415">
        <v>80.485403219999995</v>
      </c>
      <c r="J415">
        <v>14.2377076</v>
      </c>
      <c r="K415">
        <v>1.9307942</v>
      </c>
      <c r="L415">
        <v>12.621022569999999</v>
      </c>
      <c r="M415">
        <v>47.77519556</v>
      </c>
      <c r="N415">
        <v>1.6220851000000001</v>
      </c>
      <c r="O415">
        <v>0.23430000000000001</v>
      </c>
      <c r="P415">
        <v>0.14764581399999999</v>
      </c>
      <c r="Q415">
        <v>0</v>
      </c>
      <c r="R415" s="1">
        <v>0</v>
      </c>
      <c r="S415">
        <v>0.13464804999999999</v>
      </c>
      <c r="T415">
        <v>104.21408</v>
      </c>
      <c r="U415">
        <v>76.861400000000003</v>
      </c>
      <c r="V415">
        <v>40.781799999999997</v>
      </c>
      <c r="W415" s="1">
        <v>1.2</v>
      </c>
      <c r="X415">
        <v>16.065504499999999</v>
      </c>
      <c r="Y415">
        <v>0.39610000000000001</v>
      </c>
      <c r="Z415">
        <v>0.55335000000000001</v>
      </c>
      <c r="AA415">
        <v>6.0000000000000001E-3</v>
      </c>
      <c r="AB415">
        <v>0</v>
      </c>
      <c r="AC415">
        <v>0</v>
      </c>
      <c r="AD415">
        <v>3.4286030000000002E-2</v>
      </c>
      <c r="AE415">
        <v>0.12305000000000001</v>
      </c>
      <c r="AF415">
        <v>0</v>
      </c>
      <c r="AG415">
        <v>4.5147629999999998E-3</v>
      </c>
      <c r="AH415">
        <v>0.60017624999999997</v>
      </c>
      <c r="AI415">
        <v>1.0464813999999999E-2</v>
      </c>
      <c r="AJ415">
        <v>3.8766099999999997E-4</v>
      </c>
      <c r="AK415">
        <v>0</v>
      </c>
      <c r="AL415">
        <v>2.6800000000000001E-2</v>
      </c>
      <c r="AM415">
        <v>2.3212200000000001E-3</v>
      </c>
      <c r="AN415">
        <v>56.8322</v>
      </c>
      <c r="AO415">
        <v>2306.35925</v>
      </c>
    </row>
    <row r="416" spans="1:41">
      <c r="A416">
        <v>2176</v>
      </c>
      <c r="B416" s="6">
        <v>0.52772834778397515</v>
      </c>
      <c r="C416">
        <v>0</v>
      </c>
      <c r="D416">
        <v>207.47409669999999</v>
      </c>
      <c r="E416">
        <v>5.0517388179999996</v>
      </c>
      <c r="F416">
        <v>8.1300058780000004</v>
      </c>
      <c r="G416">
        <v>8130.0058779999999</v>
      </c>
      <c r="H416">
        <v>301.70971500000002</v>
      </c>
      <c r="I416">
        <v>79.949225249999998</v>
      </c>
      <c r="J416">
        <v>14.11216166</v>
      </c>
      <c r="K416">
        <v>1.921192035</v>
      </c>
      <c r="L416">
        <v>12.59544066</v>
      </c>
      <c r="M416">
        <v>47.69441458</v>
      </c>
      <c r="N416">
        <v>1.6004572990000001</v>
      </c>
      <c r="O416">
        <v>0.23117599999999999</v>
      </c>
      <c r="P416">
        <v>0.146144725</v>
      </c>
      <c r="Q416">
        <v>0</v>
      </c>
      <c r="R416" s="1">
        <v>0</v>
      </c>
      <c r="S416">
        <v>0.132852743</v>
      </c>
      <c r="T416">
        <v>102.8245589</v>
      </c>
      <c r="U416">
        <v>75.836581330000001</v>
      </c>
      <c r="V416">
        <v>40.238042669999999</v>
      </c>
      <c r="W416" s="1">
        <v>1.19</v>
      </c>
      <c r="X416">
        <v>15.85129777</v>
      </c>
      <c r="Y416">
        <v>0.39081866700000001</v>
      </c>
      <c r="Z416">
        <v>0.54597200000000001</v>
      </c>
      <c r="AA416">
        <v>5.9199999999999999E-3</v>
      </c>
      <c r="AB416">
        <v>0</v>
      </c>
      <c r="AC416">
        <v>0</v>
      </c>
      <c r="AD416">
        <v>3.3828881999999998E-2</v>
      </c>
      <c r="AE416">
        <v>0.12140933299999999</v>
      </c>
      <c r="AF416">
        <v>0</v>
      </c>
      <c r="AG416">
        <v>4.4545660000000001E-3</v>
      </c>
      <c r="AH416">
        <v>0.59217390000000003</v>
      </c>
      <c r="AI416">
        <v>1.0325282999999999E-2</v>
      </c>
      <c r="AJ416">
        <v>3.63273E-4</v>
      </c>
      <c r="AK416">
        <v>0</v>
      </c>
      <c r="AL416">
        <v>2.6442667E-2</v>
      </c>
      <c r="AM416">
        <v>2.2342799999999999E-3</v>
      </c>
      <c r="AN416">
        <v>56.074437330000002</v>
      </c>
      <c r="AO416">
        <v>2275.6077930000001</v>
      </c>
    </row>
    <row r="417" spans="1:41">
      <c r="A417">
        <v>2177</v>
      </c>
      <c r="B417" s="6">
        <v>0.52791827540939817</v>
      </c>
      <c r="C417">
        <v>0</v>
      </c>
      <c r="D417">
        <v>206.32042770000001</v>
      </c>
      <c r="E417">
        <v>5.0450781420000004</v>
      </c>
      <c r="F417">
        <v>8.0338843840000003</v>
      </c>
      <c r="G417">
        <v>8033.884384</v>
      </c>
      <c r="H417">
        <v>300.61482569999998</v>
      </c>
      <c r="I417">
        <v>79.413047289999994</v>
      </c>
      <c r="J417">
        <v>13.98661573</v>
      </c>
      <c r="K417">
        <v>1.9115898710000001</v>
      </c>
      <c r="L417">
        <v>12.56985875</v>
      </c>
      <c r="M417">
        <v>47.6136336</v>
      </c>
      <c r="N417">
        <v>1.5788294970000001</v>
      </c>
      <c r="O417">
        <v>0.228052</v>
      </c>
      <c r="P417">
        <v>0.14463789599999999</v>
      </c>
      <c r="Q417">
        <v>0</v>
      </c>
      <c r="R417" s="1">
        <v>0</v>
      </c>
      <c r="S417">
        <v>0.131057435</v>
      </c>
      <c r="T417">
        <v>101.4350379</v>
      </c>
      <c r="U417">
        <v>74.811762669999993</v>
      </c>
      <c r="V417">
        <v>39.69428533</v>
      </c>
      <c r="W417" s="1">
        <v>1.17</v>
      </c>
      <c r="X417">
        <v>15.63709105</v>
      </c>
      <c r="Y417">
        <v>0.38553733299999998</v>
      </c>
      <c r="Z417">
        <v>0.53859400000000002</v>
      </c>
      <c r="AA417">
        <v>5.8399999999999997E-3</v>
      </c>
      <c r="AB417">
        <v>0</v>
      </c>
      <c r="AC417">
        <v>0</v>
      </c>
      <c r="AD417">
        <v>3.3371735E-2</v>
      </c>
      <c r="AE417">
        <v>0.119768667</v>
      </c>
      <c r="AF417">
        <v>0</v>
      </c>
      <c r="AG417">
        <v>4.3943690000000004E-3</v>
      </c>
      <c r="AH417">
        <v>0.58417154999999998</v>
      </c>
      <c r="AI417">
        <v>1.0185751999999999E-2</v>
      </c>
      <c r="AJ417">
        <v>3.4041799999999999E-4</v>
      </c>
      <c r="AK417">
        <v>0</v>
      </c>
      <c r="AL417">
        <v>2.6085332999999999E-2</v>
      </c>
      <c r="AM417">
        <v>2.15059E-3</v>
      </c>
      <c r="AN417">
        <v>55.316674669999998</v>
      </c>
      <c r="AO417">
        <v>2244.8563370000002</v>
      </c>
    </row>
    <row r="418" spans="1:41">
      <c r="A418">
        <v>2178</v>
      </c>
      <c r="B418" s="6">
        <v>0.52810820303482131</v>
      </c>
      <c r="C418">
        <v>0</v>
      </c>
      <c r="D418">
        <v>205.1667588</v>
      </c>
      <c r="E418">
        <v>5.0384174670000004</v>
      </c>
      <c r="F418">
        <v>7.9377628910000002</v>
      </c>
      <c r="G418">
        <v>7937.7628910000003</v>
      </c>
      <c r="H418">
        <v>299.51993640000001</v>
      </c>
      <c r="I418">
        <v>78.876869330000005</v>
      </c>
      <c r="J418">
        <v>13.86106979</v>
      </c>
      <c r="K418">
        <v>1.9019877059999999</v>
      </c>
      <c r="L418">
        <v>12.544276849999999</v>
      </c>
      <c r="M418">
        <v>47.53285262</v>
      </c>
      <c r="N418">
        <v>1.5572016959999999</v>
      </c>
      <c r="O418">
        <v>0.22492799999999999</v>
      </c>
      <c r="P418">
        <v>0.14312470099999999</v>
      </c>
      <c r="Q418">
        <v>0</v>
      </c>
      <c r="R418" s="1">
        <v>0</v>
      </c>
      <c r="S418">
        <v>0.129262128</v>
      </c>
      <c r="T418">
        <v>100.0455168</v>
      </c>
      <c r="U418">
        <v>73.786944000000005</v>
      </c>
      <c r="V418">
        <v>39.150528000000001</v>
      </c>
      <c r="W418" s="1">
        <v>1.1599999999999999</v>
      </c>
      <c r="X418">
        <v>15.42288432</v>
      </c>
      <c r="Y418">
        <v>0.38025599999999998</v>
      </c>
      <c r="Z418">
        <v>0.53121600000000002</v>
      </c>
      <c r="AA418">
        <v>5.7600000000000004E-3</v>
      </c>
      <c r="AB418">
        <v>0</v>
      </c>
      <c r="AC418">
        <v>0</v>
      </c>
      <c r="AD418">
        <v>3.2914588000000002E-2</v>
      </c>
      <c r="AE418">
        <v>0.118128</v>
      </c>
      <c r="AF418">
        <v>0</v>
      </c>
      <c r="AG418">
        <v>4.3341719999999999E-3</v>
      </c>
      <c r="AH418">
        <v>0.57616920000000005</v>
      </c>
      <c r="AI418">
        <v>1.0046220999999999E-2</v>
      </c>
      <c r="AJ418">
        <v>3.19E-4</v>
      </c>
      <c r="AK418">
        <v>0</v>
      </c>
      <c r="AL418">
        <v>2.5728000000000001E-2</v>
      </c>
      <c r="AM418">
        <v>2.07003E-3</v>
      </c>
      <c r="AN418">
        <v>54.558911999999999</v>
      </c>
      <c r="AO418">
        <v>2214.1048799999999</v>
      </c>
    </row>
    <row r="419" spans="1:41">
      <c r="A419">
        <v>2179</v>
      </c>
      <c r="B419" s="6">
        <v>0.52829813066024434</v>
      </c>
      <c r="C419">
        <v>0</v>
      </c>
      <c r="D419">
        <v>204.01308979999999</v>
      </c>
      <c r="E419">
        <v>5.0317567920000004</v>
      </c>
      <c r="F419">
        <v>7.8416413980000002</v>
      </c>
      <c r="G419">
        <v>7841.6413979999998</v>
      </c>
      <c r="H419">
        <v>298.42504709999997</v>
      </c>
      <c r="I419">
        <v>78.340691359999994</v>
      </c>
      <c r="J419">
        <v>13.73552385</v>
      </c>
      <c r="K419">
        <v>1.892385542</v>
      </c>
      <c r="L419">
        <v>12.51869494</v>
      </c>
      <c r="M419">
        <v>47.45207164</v>
      </c>
      <c r="N419">
        <v>1.535573895</v>
      </c>
      <c r="O419">
        <v>0.221804</v>
      </c>
      <c r="P419">
        <v>0.14160535799999999</v>
      </c>
      <c r="Q419">
        <v>0</v>
      </c>
      <c r="R419" s="1">
        <v>0</v>
      </c>
      <c r="S419">
        <v>0.12746682100000001</v>
      </c>
      <c r="T419">
        <v>98.655995730000001</v>
      </c>
      <c r="U419">
        <v>72.762125330000003</v>
      </c>
      <c r="V419">
        <v>38.606770670000003</v>
      </c>
      <c r="W419" s="1">
        <v>1.1399999999999999</v>
      </c>
      <c r="X419">
        <v>15.208677590000001</v>
      </c>
      <c r="Y419">
        <v>0.37497466699999998</v>
      </c>
      <c r="Z419">
        <v>0.52383800000000003</v>
      </c>
      <c r="AA419">
        <v>5.6800000000000002E-3</v>
      </c>
      <c r="AB419">
        <v>0</v>
      </c>
      <c r="AC419">
        <v>0</v>
      </c>
      <c r="AD419">
        <v>3.2457440999999997E-2</v>
      </c>
      <c r="AE419">
        <v>0.116487333</v>
      </c>
      <c r="AF419">
        <v>0</v>
      </c>
      <c r="AG419">
        <v>4.2739759999999996E-3</v>
      </c>
      <c r="AH419">
        <v>0.56816685</v>
      </c>
      <c r="AI419">
        <v>9.9066910000000005E-3</v>
      </c>
      <c r="AJ419">
        <v>2.9892900000000002E-4</v>
      </c>
      <c r="AK419">
        <v>0</v>
      </c>
      <c r="AL419">
        <v>2.5370667E-2</v>
      </c>
      <c r="AM419">
        <v>1.99249E-3</v>
      </c>
      <c r="AN419">
        <v>53.801149330000001</v>
      </c>
      <c r="AO419">
        <v>2183.353423</v>
      </c>
    </row>
    <row r="420" spans="1:41">
      <c r="A420">
        <v>2180</v>
      </c>
      <c r="B420" s="6">
        <v>0.52848805828566736</v>
      </c>
      <c r="C420">
        <v>0</v>
      </c>
      <c r="D420">
        <v>202.8594209</v>
      </c>
      <c r="E420">
        <v>5.0250961170000004</v>
      </c>
      <c r="F420">
        <v>7.745519904</v>
      </c>
      <c r="G420">
        <v>7745.5199039999998</v>
      </c>
      <c r="H420">
        <v>297.33015769999997</v>
      </c>
      <c r="I420">
        <v>77.804513400000005</v>
      </c>
      <c r="J420">
        <v>13.60997791</v>
      </c>
      <c r="K420">
        <v>1.882783377</v>
      </c>
      <c r="L420">
        <v>12.49311303</v>
      </c>
      <c r="M420">
        <v>47.371290649999999</v>
      </c>
      <c r="N420">
        <v>1.5139460929999999</v>
      </c>
      <c r="O420">
        <v>0.21868000000000001</v>
      </c>
      <c r="P420">
        <v>0.140079913</v>
      </c>
      <c r="Q420">
        <v>0</v>
      </c>
      <c r="R420" s="1">
        <v>0</v>
      </c>
      <c r="S420">
        <v>0.12567151300000001</v>
      </c>
      <c r="T420">
        <v>97.266474669999994</v>
      </c>
      <c r="U420">
        <v>71.737306669999995</v>
      </c>
      <c r="V420">
        <v>38.063013329999997</v>
      </c>
      <c r="W420" s="1">
        <v>1.1200000000000001</v>
      </c>
      <c r="X420">
        <v>14.994470870000001</v>
      </c>
      <c r="Y420">
        <v>0.36969333300000001</v>
      </c>
      <c r="Z420">
        <v>0.51646000000000003</v>
      </c>
      <c r="AA420">
        <v>5.5999999999999999E-3</v>
      </c>
      <c r="AB420">
        <v>0</v>
      </c>
      <c r="AC420">
        <v>0</v>
      </c>
      <c r="AD420">
        <v>3.2000293999999999E-2</v>
      </c>
      <c r="AE420">
        <v>0.114846667</v>
      </c>
      <c r="AF420">
        <v>0</v>
      </c>
      <c r="AG420">
        <v>4.213779E-3</v>
      </c>
      <c r="AH420">
        <v>0.56016449999999995</v>
      </c>
      <c r="AI420">
        <v>9.7671600000000004E-3</v>
      </c>
      <c r="AJ420">
        <v>2.8012099999999998E-4</v>
      </c>
      <c r="AK420">
        <v>0</v>
      </c>
      <c r="AL420">
        <v>2.5013332999999999E-2</v>
      </c>
      <c r="AM420">
        <v>1.91785E-3</v>
      </c>
      <c r="AN420">
        <v>53.043386669999997</v>
      </c>
      <c r="AO420">
        <v>2152.6019670000001</v>
      </c>
    </row>
    <row r="421" spans="1:41">
      <c r="A421">
        <v>2181</v>
      </c>
      <c r="B421" s="6">
        <v>0.52284425014235525</v>
      </c>
      <c r="C421">
        <v>0</v>
      </c>
      <c r="D421">
        <v>201.7057519</v>
      </c>
      <c r="E421">
        <v>5.0184354420000004</v>
      </c>
      <c r="F421">
        <v>7.649398411</v>
      </c>
      <c r="G421">
        <v>7649.3984110000001</v>
      </c>
      <c r="H421">
        <v>296.2352684</v>
      </c>
      <c r="I421">
        <v>77.268335440000001</v>
      </c>
      <c r="J421">
        <v>13.48443198</v>
      </c>
      <c r="K421">
        <v>1.873181212</v>
      </c>
      <c r="L421">
        <v>12.46753112</v>
      </c>
      <c r="M421">
        <v>47.290509669999999</v>
      </c>
      <c r="N421">
        <v>1.492318292</v>
      </c>
      <c r="O421">
        <v>0.215556</v>
      </c>
      <c r="P421">
        <v>0.13854828199999999</v>
      </c>
      <c r="Q421">
        <v>0</v>
      </c>
      <c r="R421" s="1">
        <v>0</v>
      </c>
      <c r="S421">
        <v>0.123876206</v>
      </c>
      <c r="T421">
        <v>95.876953599999993</v>
      </c>
      <c r="U421">
        <v>70.712487999999993</v>
      </c>
      <c r="V421">
        <v>37.519255999999999</v>
      </c>
      <c r="W421" s="1">
        <v>1.1100000000000001</v>
      </c>
      <c r="X421">
        <v>14.78026414</v>
      </c>
      <c r="Y421">
        <v>0.36441200000000001</v>
      </c>
      <c r="Z421">
        <v>0.50908200000000003</v>
      </c>
      <c r="AA421">
        <v>5.5199999999999997E-3</v>
      </c>
      <c r="AB421">
        <v>0</v>
      </c>
      <c r="AC421">
        <v>0</v>
      </c>
      <c r="AD421">
        <v>3.1543147000000001E-2</v>
      </c>
      <c r="AE421">
        <v>0.113206</v>
      </c>
      <c r="AF421">
        <v>0</v>
      </c>
      <c r="AG421">
        <v>4.1535820000000003E-3</v>
      </c>
      <c r="AH421">
        <v>0.55216215000000002</v>
      </c>
      <c r="AI421">
        <v>9.6276290000000004E-3</v>
      </c>
      <c r="AJ421">
        <v>2.6249500000000001E-4</v>
      </c>
      <c r="AK421">
        <v>0</v>
      </c>
      <c r="AL421">
        <v>2.4656000000000001E-2</v>
      </c>
      <c r="AM421">
        <v>1.846E-3</v>
      </c>
      <c r="AN421">
        <v>52.285623999999999</v>
      </c>
      <c r="AO421">
        <v>2121.8505100000002</v>
      </c>
    </row>
    <row r="422" spans="1:41">
      <c r="A422">
        <v>2182</v>
      </c>
      <c r="B422" s="6">
        <v>0.51720044199904314</v>
      </c>
      <c r="C422">
        <v>0</v>
      </c>
      <c r="D422">
        <v>200.55208300000001</v>
      </c>
      <c r="E422">
        <v>5.0117747670000004</v>
      </c>
      <c r="F422">
        <v>7.5532769169999998</v>
      </c>
      <c r="G422">
        <v>7553.2769170000001</v>
      </c>
      <c r="H422">
        <v>295.14037910000002</v>
      </c>
      <c r="I422">
        <v>76.732157470000004</v>
      </c>
      <c r="J422">
        <v>13.35888604</v>
      </c>
      <c r="K422">
        <v>1.8635790480000001</v>
      </c>
      <c r="L422">
        <v>12.44194922</v>
      </c>
      <c r="M422">
        <v>47.209728689999999</v>
      </c>
      <c r="N422">
        <v>1.470690491</v>
      </c>
      <c r="O422">
        <v>0.21243200000000001</v>
      </c>
      <c r="P422">
        <v>0.137010152</v>
      </c>
      <c r="Q422">
        <v>0</v>
      </c>
      <c r="R422" s="1">
        <v>0</v>
      </c>
      <c r="S422">
        <v>0.12208089900000001</v>
      </c>
      <c r="T422">
        <v>94.487432530000007</v>
      </c>
      <c r="U422">
        <v>69.687669330000006</v>
      </c>
      <c r="V422">
        <v>36.97549867</v>
      </c>
      <c r="W422" s="1">
        <v>1.0900000000000001</v>
      </c>
      <c r="X422">
        <v>14.566057410000001</v>
      </c>
      <c r="Y422">
        <v>0.35913066700000001</v>
      </c>
      <c r="Z422">
        <v>0.50170400000000004</v>
      </c>
      <c r="AA422">
        <v>5.4400000000000004E-3</v>
      </c>
      <c r="AB422">
        <v>0</v>
      </c>
      <c r="AC422">
        <v>0</v>
      </c>
      <c r="AD422">
        <v>3.1085999999999999E-2</v>
      </c>
      <c r="AE422">
        <v>0.111565333</v>
      </c>
      <c r="AF422">
        <v>0</v>
      </c>
      <c r="AG422">
        <v>4.0933849999999997E-3</v>
      </c>
      <c r="AH422">
        <v>0.54415979999999997</v>
      </c>
      <c r="AI422">
        <v>9.4880980000000004E-3</v>
      </c>
      <c r="AJ422">
        <v>2.4597900000000001E-4</v>
      </c>
      <c r="AK422">
        <v>0</v>
      </c>
      <c r="AL422">
        <v>2.4298666999999999E-2</v>
      </c>
      <c r="AM422">
        <v>1.77684E-3</v>
      </c>
      <c r="AN422">
        <v>51.52786133</v>
      </c>
      <c r="AO422">
        <v>2091.0990529999999</v>
      </c>
    </row>
    <row r="423" spans="1:41">
      <c r="A423">
        <v>2183</v>
      </c>
      <c r="B423" s="6">
        <v>0.51155663385573114</v>
      </c>
      <c r="C423">
        <v>0</v>
      </c>
      <c r="D423">
        <v>199.398414</v>
      </c>
      <c r="E423">
        <v>5.0051140910000003</v>
      </c>
      <c r="F423">
        <v>7.4571554239999998</v>
      </c>
      <c r="G423">
        <v>7457.1554239999996</v>
      </c>
      <c r="H423">
        <v>294.04548970000002</v>
      </c>
      <c r="I423">
        <v>76.195979510000001</v>
      </c>
      <c r="J423">
        <v>13.233340099999999</v>
      </c>
      <c r="K423">
        <v>1.8539768830000001</v>
      </c>
      <c r="L423">
        <v>12.41636731</v>
      </c>
      <c r="M423">
        <v>47.128947709999998</v>
      </c>
      <c r="N423">
        <v>1.449062689</v>
      </c>
      <c r="O423">
        <v>0.20930799999999999</v>
      </c>
      <c r="P423">
        <v>0.135466051</v>
      </c>
      <c r="Q423">
        <v>0</v>
      </c>
      <c r="R423" s="1">
        <v>0</v>
      </c>
      <c r="S423">
        <v>0.120285591</v>
      </c>
      <c r="T423">
        <v>93.09791147</v>
      </c>
      <c r="U423">
        <v>68.662850669999997</v>
      </c>
      <c r="V423">
        <v>36.431741330000001</v>
      </c>
      <c r="W423" s="1">
        <v>1.08</v>
      </c>
      <c r="X423">
        <v>14.351850689999999</v>
      </c>
      <c r="Y423">
        <v>0.35384933299999999</v>
      </c>
      <c r="Z423">
        <v>0.49432599999999999</v>
      </c>
      <c r="AA423">
        <v>5.3600000000000002E-3</v>
      </c>
      <c r="AB423">
        <v>0</v>
      </c>
      <c r="AC423">
        <v>0</v>
      </c>
      <c r="AD423">
        <v>3.0628853000000001E-2</v>
      </c>
      <c r="AE423">
        <v>0.109924667</v>
      </c>
      <c r="AF423">
        <v>0</v>
      </c>
      <c r="AG423">
        <v>4.0331880000000001E-3</v>
      </c>
      <c r="AH423">
        <v>0.53615745000000004</v>
      </c>
      <c r="AI423">
        <v>9.3485670000000003E-3</v>
      </c>
      <c r="AJ423">
        <v>2.3050100000000001E-4</v>
      </c>
      <c r="AK423">
        <v>0</v>
      </c>
      <c r="AL423">
        <v>2.3941332999999999E-2</v>
      </c>
      <c r="AM423">
        <v>1.7102599999999999E-3</v>
      </c>
      <c r="AN423">
        <v>50.770098670000003</v>
      </c>
      <c r="AO423">
        <v>2060.347597</v>
      </c>
    </row>
    <row r="424" spans="1:41">
      <c r="A424">
        <v>2184</v>
      </c>
      <c r="B424" s="6">
        <v>0.50591282571241902</v>
      </c>
      <c r="C424">
        <v>0</v>
      </c>
      <c r="D424">
        <v>198.24474509999999</v>
      </c>
      <c r="E424">
        <v>4.9984534160000003</v>
      </c>
      <c r="F424">
        <v>7.3610339299999996</v>
      </c>
      <c r="G424">
        <v>7361.0339299999996</v>
      </c>
      <c r="H424">
        <v>292.95060039999998</v>
      </c>
      <c r="I424">
        <v>75.659801549999997</v>
      </c>
      <c r="J424">
        <v>13.107794159999999</v>
      </c>
      <c r="K424">
        <v>1.8443747189999999</v>
      </c>
      <c r="L424">
        <v>12.3907854</v>
      </c>
      <c r="M424">
        <v>47.048166719999998</v>
      </c>
      <c r="N424">
        <v>1.4274348880000001</v>
      </c>
      <c r="O424">
        <v>0.20618400000000001</v>
      </c>
      <c r="P424">
        <v>0.133915374</v>
      </c>
      <c r="Q424">
        <v>0</v>
      </c>
      <c r="R424" s="1">
        <v>0</v>
      </c>
      <c r="S424">
        <v>0.118490284</v>
      </c>
      <c r="T424">
        <v>91.708390399999999</v>
      </c>
      <c r="U424">
        <v>67.638031999999995</v>
      </c>
      <c r="V424">
        <v>35.887984000000003</v>
      </c>
      <c r="W424" s="1">
        <v>1.06</v>
      </c>
      <c r="X424">
        <v>14.13764396</v>
      </c>
      <c r="Y424">
        <v>0.34856799999999999</v>
      </c>
      <c r="Z424">
        <v>0.48694799999999999</v>
      </c>
      <c r="AA424">
        <v>5.28E-3</v>
      </c>
      <c r="AB424">
        <v>0</v>
      </c>
      <c r="AC424">
        <v>0</v>
      </c>
      <c r="AD424">
        <v>3.0171706E-2</v>
      </c>
      <c r="AE424">
        <v>0.10828400000000001</v>
      </c>
      <c r="AF424">
        <v>0</v>
      </c>
      <c r="AG424">
        <v>3.9729910000000004E-3</v>
      </c>
      <c r="AH424">
        <v>0.52815509999999999</v>
      </c>
      <c r="AI424">
        <v>9.2090360000000003E-3</v>
      </c>
      <c r="AJ424">
        <v>2.15997E-4</v>
      </c>
      <c r="AK424">
        <v>0</v>
      </c>
      <c r="AL424">
        <v>2.3584000000000001E-2</v>
      </c>
      <c r="AM424">
        <v>1.6461799999999999E-3</v>
      </c>
      <c r="AN424">
        <v>50.012335999999998</v>
      </c>
      <c r="AO424">
        <v>2029.5961400000001</v>
      </c>
    </row>
    <row r="425" spans="1:41">
      <c r="A425">
        <v>2185</v>
      </c>
      <c r="B425" s="6">
        <v>0.50026901756910691</v>
      </c>
      <c r="C425">
        <v>0</v>
      </c>
      <c r="D425">
        <v>197.09107610000001</v>
      </c>
      <c r="E425">
        <v>4.9917927410000003</v>
      </c>
      <c r="F425">
        <v>7.2649124369999996</v>
      </c>
      <c r="G425">
        <v>7264.912437</v>
      </c>
      <c r="H425">
        <v>291.85571110000001</v>
      </c>
      <c r="I425">
        <v>75.12362358</v>
      </c>
      <c r="J425">
        <v>12.98224823</v>
      </c>
      <c r="K425">
        <v>1.8347725539999999</v>
      </c>
      <c r="L425">
        <v>12.365203490000001</v>
      </c>
      <c r="M425">
        <v>46.967385739999997</v>
      </c>
      <c r="N425">
        <v>1.4058070869999999</v>
      </c>
      <c r="O425">
        <v>0.20305999999999999</v>
      </c>
      <c r="P425">
        <v>0.13235840900000001</v>
      </c>
      <c r="Q425">
        <v>0</v>
      </c>
      <c r="R425" s="1">
        <v>0</v>
      </c>
      <c r="S425">
        <v>0.11669497700000001</v>
      </c>
      <c r="T425">
        <v>90.318869329999998</v>
      </c>
      <c r="U425">
        <v>66.613213329999994</v>
      </c>
      <c r="V425">
        <v>35.344226669999998</v>
      </c>
      <c r="W425" s="1">
        <v>1.04</v>
      </c>
      <c r="X425">
        <v>13.923437229999999</v>
      </c>
      <c r="Y425">
        <v>0.34328666699999999</v>
      </c>
      <c r="Z425">
        <v>0.47957</v>
      </c>
      <c r="AA425">
        <v>5.1999999999999998E-3</v>
      </c>
      <c r="AB425">
        <v>0</v>
      </c>
      <c r="AC425">
        <v>0</v>
      </c>
      <c r="AD425">
        <v>2.9714559000000001E-2</v>
      </c>
      <c r="AE425">
        <v>0.10664333300000001</v>
      </c>
      <c r="AF425">
        <v>0</v>
      </c>
      <c r="AG425">
        <v>3.9127950000000002E-3</v>
      </c>
      <c r="AH425">
        <v>0.52015275000000005</v>
      </c>
      <c r="AI425">
        <v>9.0695050000000003E-3</v>
      </c>
      <c r="AJ425">
        <v>2.0240500000000001E-4</v>
      </c>
      <c r="AK425">
        <v>0</v>
      </c>
      <c r="AL425">
        <v>2.3226666999999999E-2</v>
      </c>
      <c r="AM425">
        <v>1.5845E-3</v>
      </c>
      <c r="AN425">
        <v>49.254573329999999</v>
      </c>
      <c r="AO425">
        <v>1998.844683</v>
      </c>
    </row>
    <row r="426" spans="1:41">
      <c r="A426">
        <v>2186</v>
      </c>
      <c r="B426" s="6">
        <v>0.50265093244294967</v>
      </c>
      <c r="C426">
        <v>0</v>
      </c>
      <c r="D426">
        <v>195.9374072</v>
      </c>
      <c r="E426">
        <v>4.9851320660000003</v>
      </c>
      <c r="F426">
        <v>7.1687909440000004</v>
      </c>
      <c r="G426">
        <v>7168.7909440000003</v>
      </c>
      <c r="H426">
        <v>290.76082179999997</v>
      </c>
      <c r="I426">
        <v>74.587445619999997</v>
      </c>
      <c r="J426">
        <v>12.856702289999999</v>
      </c>
      <c r="K426">
        <v>1.8251703889999999</v>
      </c>
      <c r="L426">
        <v>12.33962159</v>
      </c>
      <c r="M426">
        <v>46.886604759999997</v>
      </c>
      <c r="N426">
        <v>1.3841792850000001</v>
      </c>
      <c r="O426">
        <v>0.199936</v>
      </c>
      <c r="P426">
        <v>0.130795036</v>
      </c>
      <c r="Q426">
        <v>0</v>
      </c>
      <c r="R426" s="1">
        <v>0</v>
      </c>
      <c r="S426">
        <v>0.114899669</v>
      </c>
      <c r="T426">
        <v>88.929348270000006</v>
      </c>
      <c r="U426">
        <v>65.58839467</v>
      </c>
      <c r="V426">
        <v>34.800469329999999</v>
      </c>
      <c r="W426" s="1">
        <v>1.03</v>
      </c>
      <c r="X426">
        <v>13.709230509999999</v>
      </c>
      <c r="Y426">
        <v>0.33800533300000002</v>
      </c>
      <c r="Z426">
        <v>0.472192</v>
      </c>
      <c r="AA426">
        <v>5.1200000000000004E-3</v>
      </c>
      <c r="AB426">
        <v>0</v>
      </c>
      <c r="AC426">
        <v>0</v>
      </c>
      <c r="AD426">
        <v>2.9257412E-2</v>
      </c>
      <c r="AE426">
        <v>0.10500266699999999</v>
      </c>
      <c r="AF426">
        <v>0</v>
      </c>
      <c r="AG426">
        <v>3.852598E-3</v>
      </c>
      <c r="AH426">
        <v>0.51215040000000001</v>
      </c>
      <c r="AI426">
        <v>8.9299749999999997E-3</v>
      </c>
      <c r="AJ426">
        <v>1.8966799999999999E-4</v>
      </c>
      <c r="AK426">
        <v>0</v>
      </c>
      <c r="AL426">
        <v>2.2869332999999999E-2</v>
      </c>
      <c r="AM426">
        <v>1.52513E-3</v>
      </c>
      <c r="AN426">
        <v>48.496810670000002</v>
      </c>
      <c r="AO426">
        <v>1968.0932270000001</v>
      </c>
    </row>
    <row r="427" spans="1:41">
      <c r="A427">
        <v>2187</v>
      </c>
      <c r="B427" s="6">
        <v>0.50503284731679243</v>
      </c>
      <c r="C427">
        <v>0</v>
      </c>
      <c r="D427">
        <v>194.78373830000001</v>
      </c>
      <c r="E427">
        <v>4.9784713910000002</v>
      </c>
      <c r="F427">
        <v>7.0726694500000002</v>
      </c>
      <c r="G427">
        <v>7072.6694500000003</v>
      </c>
      <c r="H427">
        <v>289.66593239999997</v>
      </c>
      <c r="I427">
        <v>74.051267659999993</v>
      </c>
      <c r="J427">
        <v>12.731156349999999</v>
      </c>
      <c r="K427">
        <v>1.815568225</v>
      </c>
      <c r="L427">
        <v>12.31403968</v>
      </c>
      <c r="M427">
        <v>46.805823779999997</v>
      </c>
      <c r="N427">
        <v>1.3625514839999999</v>
      </c>
      <c r="O427">
        <v>0.19681199999999999</v>
      </c>
      <c r="P427">
        <v>0.12922525600000001</v>
      </c>
      <c r="Q427">
        <v>0</v>
      </c>
      <c r="R427" s="1">
        <v>0</v>
      </c>
      <c r="S427">
        <v>0.113104362</v>
      </c>
      <c r="T427">
        <v>87.539827200000005</v>
      </c>
      <c r="U427">
        <v>64.563575999999998</v>
      </c>
      <c r="V427">
        <v>34.256712</v>
      </c>
      <c r="W427" s="1">
        <v>1.01</v>
      </c>
      <c r="X427">
        <v>13.49502378</v>
      </c>
      <c r="Y427">
        <v>0.33272400000000002</v>
      </c>
      <c r="Z427">
        <v>0.464814</v>
      </c>
      <c r="AA427">
        <v>5.0400000000000002E-3</v>
      </c>
      <c r="AB427">
        <v>0</v>
      </c>
      <c r="AC427">
        <v>0</v>
      </c>
      <c r="AD427">
        <v>2.8800264999999999E-2</v>
      </c>
      <c r="AE427">
        <v>0.103362</v>
      </c>
      <c r="AF427">
        <v>0</v>
      </c>
      <c r="AG427">
        <v>3.7924009999999999E-3</v>
      </c>
      <c r="AH427">
        <v>0.50414804999999996</v>
      </c>
      <c r="AI427">
        <v>8.7904439999999997E-3</v>
      </c>
      <c r="AJ427">
        <v>1.77732E-4</v>
      </c>
      <c r="AK427">
        <v>0</v>
      </c>
      <c r="AL427">
        <v>2.2512000000000001E-2</v>
      </c>
      <c r="AM427">
        <v>1.46798E-3</v>
      </c>
      <c r="AN427">
        <v>47.739047999999997</v>
      </c>
      <c r="AO427">
        <v>1937.34177</v>
      </c>
    </row>
    <row r="428" spans="1:41">
      <c r="A428">
        <v>2188</v>
      </c>
      <c r="B428" s="6">
        <v>0.5074147621906353</v>
      </c>
      <c r="C428">
        <v>0</v>
      </c>
      <c r="D428">
        <v>193.6300693</v>
      </c>
      <c r="E428">
        <v>4.9718107150000002</v>
      </c>
      <c r="F428">
        <v>6.9765479570000002</v>
      </c>
      <c r="G428">
        <v>6976.5479569999998</v>
      </c>
      <c r="H428">
        <v>288.5710431</v>
      </c>
      <c r="I428">
        <v>73.515089689999996</v>
      </c>
      <c r="J428">
        <v>12.605610410000001</v>
      </c>
      <c r="K428">
        <v>1.80596606</v>
      </c>
      <c r="L428">
        <v>12.288457770000001</v>
      </c>
      <c r="M428">
        <v>46.725042799999997</v>
      </c>
      <c r="N428">
        <v>1.340923683</v>
      </c>
      <c r="O428">
        <v>0.193688</v>
      </c>
      <c r="P428">
        <v>0.127649068</v>
      </c>
      <c r="Q428">
        <v>0</v>
      </c>
      <c r="R428" s="1">
        <v>0</v>
      </c>
      <c r="S428">
        <v>0.111309055</v>
      </c>
      <c r="T428">
        <v>86.150306130000004</v>
      </c>
      <c r="U428">
        <v>63.538757330000003</v>
      </c>
      <c r="V428">
        <v>33.712954670000002</v>
      </c>
      <c r="W428" s="1">
        <v>0.996</v>
      </c>
      <c r="X428">
        <v>13.28081705</v>
      </c>
      <c r="Y428">
        <v>0.32744266700000002</v>
      </c>
      <c r="Z428">
        <v>0.45743600000000001</v>
      </c>
      <c r="AA428">
        <v>4.96E-3</v>
      </c>
      <c r="AB428">
        <v>0</v>
      </c>
      <c r="AC428">
        <v>0</v>
      </c>
      <c r="AD428">
        <v>2.8343118E-2</v>
      </c>
      <c r="AE428">
        <v>0.101721333</v>
      </c>
      <c r="AF428">
        <v>0</v>
      </c>
      <c r="AG428">
        <v>3.7322039999999998E-3</v>
      </c>
      <c r="AH428">
        <v>0.49614570000000002</v>
      </c>
      <c r="AI428">
        <v>8.6509129999999997E-3</v>
      </c>
      <c r="AJ428">
        <v>1.6654800000000001E-4</v>
      </c>
      <c r="AK428">
        <v>0</v>
      </c>
      <c r="AL428">
        <v>2.2154666999999999E-2</v>
      </c>
      <c r="AM428">
        <v>1.4129699999999999E-3</v>
      </c>
      <c r="AN428">
        <v>46.981285329999999</v>
      </c>
      <c r="AO428">
        <v>1906.5903129999999</v>
      </c>
    </row>
    <row r="429" spans="1:41">
      <c r="A429">
        <v>2189</v>
      </c>
      <c r="B429" s="6">
        <v>0.50979667706447807</v>
      </c>
      <c r="C429">
        <v>0</v>
      </c>
      <c r="D429">
        <v>192.47640039999999</v>
      </c>
      <c r="E429">
        <v>4.9651500400000002</v>
      </c>
      <c r="F429">
        <v>6.880426463</v>
      </c>
      <c r="G429">
        <v>6880.4264629999998</v>
      </c>
      <c r="H429">
        <v>287.47615380000002</v>
      </c>
      <c r="I429">
        <v>72.978911729999993</v>
      </c>
      <c r="J429">
        <v>12.480064479999999</v>
      </c>
      <c r="K429">
        <v>1.7963638959999999</v>
      </c>
      <c r="L429">
        <v>12.262875859999999</v>
      </c>
      <c r="M429">
        <v>46.644261810000003</v>
      </c>
      <c r="N429">
        <v>1.3192958809999999</v>
      </c>
      <c r="O429">
        <v>0.19056400000000001</v>
      </c>
      <c r="P429">
        <v>0.126066128</v>
      </c>
      <c r="Q429">
        <v>0</v>
      </c>
      <c r="R429" s="1">
        <v>0</v>
      </c>
      <c r="S429">
        <v>0.10951374699999999</v>
      </c>
      <c r="T429">
        <v>84.760785069999997</v>
      </c>
      <c r="U429">
        <v>62.513938670000002</v>
      </c>
      <c r="V429">
        <v>33.169197330000003</v>
      </c>
      <c r="W429" s="1">
        <v>0.98</v>
      </c>
      <c r="X429">
        <v>13.06661033</v>
      </c>
      <c r="Y429">
        <v>0.32216133299999999</v>
      </c>
      <c r="Z429">
        <v>0.45005800000000001</v>
      </c>
      <c r="AA429">
        <v>4.8799999999999998E-3</v>
      </c>
      <c r="AB429">
        <v>0</v>
      </c>
      <c r="AC429">
        <v>0</v>
      </c>
      <c r="AD429">
        <v>2.7885970999999999E-2</v>
      </c>
      <c r="AE429">
        <v>0.100080667</v>
      </c>
      <c r="AF429">
        <v>0</v>
      </c>
      <c r="AG429">
        <v>3.6720070000000001E-3</v>
      </c>
      <c r="AH429">
        <v>0.48814334999999998</v>
      </c>
      <c r="AI429">
        <v>8.5113819999999996E-3</v>
      </c>
      <c r="AJ429">
        <v>1.56067E-4</v>
      </c>
      <c r="AK429">
        <v>0</v>
      </c>
      <c r="AL429">
        <v>2.1797332999999999E-2</v>
      </c>
      <c r="AM429">
        <v>1.36002E-3</v>
      </c>
      <c r="AN429">
        <v>46.223522670000001</v>
      </c>
      <c r="AO429">
        <v>1875.838857</v>
      </c>
    </row>
    <row r="430" spans="1:41">
      <c r="A430">
        <v>2190</v>
      </c>
      <c r="B430" s="6">
        <v>0.51217859193832083</v>
      </c>
      <c r="C430">
        <v>0</v>
      </c>
      <c r="D430">
        <v>191.32273140000001</v>
      </c>
      <c r="E430">
        <v>4.9584893650000001</v>
      </c>
      <c r="F430">
        <v>6.78430497</v>
      </c>
      <c r="G430">
        <v>6784.3049700000001</v>
      </c>
      <c r="H430">
        <v>286.38126449999999</v>
      </c>
      <c r="I430">
        <v>72.442733770000004</v>
      </c>
      <c r="J430">
        <v>12.354518540000001</v>
      </c>
      <c r="K430">
        <v>1.7867617309999999</v>
      </c>
      <c r="L430">
        <v>12.23729395</v>
      </c>
      <c r="M430">
        <v>46.563480830000003</v>
      </c>
      <c r="N430">
        <v>1.29766808</v>
      </c>
      <c r="O430">
        <v>0.18744</v>
      </c>
      <c r="P430">
        <v>0.124476895</v>
      </c>
      <c r="Q430">
        <v>0</v>
      </c>
      <c r="R430" s="1">
        <v>0</v>
      </c>
      <c r="S430">
        <v>0.10771844</v>
      </c>
      <c r="T430">
        <v>83.371263999999996</v>
      </c>
      <c r="U430">
        <v>61.48912</v>
      </c>
      <c r="V430">
        <v>32.625439999999998</v>
      </c>
      <c r="W430" s="1">
        <v>0.96399999999999997</v>
      </c>
      <c r="X430">
        <v>12.852403600000001</v>
      </c>
      <c r="Y430">
        <v>0.31688</v>
      </c>
      <c r="Z430">
        <v>0.44268000000000002</v>
      </c>
      <c r="AA430">
        <v>4.7999999999999996E-3</v>
      </c>
      <c r="AB430">
        <v>0</v>
      </c>
      <c r="AC430">
        <v>0</v>
      </c>
      <c r="AD430">
        <v>2.7428824000000001E-2</v>
      </c>
      <c r="AE430">
        <v>9.844E-2</v>
      </c>
      <c r="AF430">
        <v>0</v>
      </c>
      <c r="AG430">
        <v>3.61181E-3</v>
      </c>
      <c r="AH430">
        <v>0.48014099999999998</v>
      </c>
      <c r="AI430">
        <v>8.3718509999999996E-3</v>
      </c>
      <c r="AJ430">
        <v>1.4624500000000001E-4</v>
      </c>
      <c r="AK430">
        <v>0</v>
      </c>
      <c r="AL430">
        <v>2.1440000000000001E-2</v>
      </c>
      <c r="AM430">
        <v>1.30905E-3</v>
      </c>
      <c r="AN430">
        <v>45.465760000000003</v>
      </c>
      <c r="AO430">
        <v>1845.0873999999999</v>
      </c>
    </row>
    <row r="431" spans="1:41">
      <c r="A431">
        <v>2191</v>
      </c>
      <c r="B431" s="6">
        <v>0.50929125127626984</v>
      </c>
      <c r="C431">
        <v>0</v>
      </c>
      <c r="D431">
        <v>190.1690625</v>
      </c>
      <c r="E431">
        <v>4.9518286900000001</v>
      </c>
      <c r="F431">
        <v>6.6881834769999999</v>
      </c>
      <c r="G431">
        <v>6688.1834769999996</v>
      </c>
      <c r="H431">
        <v>285.28637509999999</v>
      </c>
      <c r="I431">
        <v>71.906555800000007</v>
      </c>
      <c r="J431">
        <v>12.228972600000001</v>
      </c>
      <c r="K431">
        <v>1.7771595659999999</v>
      </c>
      <c r="L431">
        <v>12.211712049999999</v>
      </c>
      <c r="M431">
        <v>46.482699850000003</v>
      </c>
      <c r="N431">
        <v>1.2760402790000001</v>
      </c>
      <c r="O431">
        <v>0.18431600000000001</v>
      </c>
      <c r="P431">
        <v>0.122880871</v>
      </c>
      <c r="Q431">
        <v>0</v>
      </c>
      <c r="R431" s="1">
        <v>0</v>
      </c>
      <c r="S431">
        <v>0.105923133</v>
      </c>
      <c r="T431">
        <v>81.981742929999996</v>
      </c>
      <c r="U431">
        <v>60.464301329999998</v>
      </c>
      <c r="V431">
        <v>32.081682669999999</v>
      </c>
      <c r="W431" s="1">
        <v>0.94799999999999995</v>
      </c>
      <c r="X431">
        <v>12.63819687</v>
      </c>
      <c r="Y431">
        <v>0.311598667</v>
      </c>
      <c r="Z431">
        <v>0.43530200000000002</v>
      </c>
      <c r="AA431">
        <v>4.7200000000000002E-3</v>
      </c>
      <c r="AB431">
        <v>0</v>
      </c>
      <c r="AC431">
        <v>0</v>
      </c>
      <c r="AD431">
        <v>2.6971676999999999E-2</v>
      </c>
      <c r="AE431">
        <v>9.6799333000000001E-2</v>
      </c>
      <c r="AF431">
        <v>0</v>
      </c>
      <c r="AG431">
        <v>3.5516139999999998E-3</v>
      </c>
      <c r="AH431">
        <v>0.47213864999999999</v>
      </c>
      <c r="AI431">
        <v>8.2323199999999996E-3</v>
      </c>
      <c r="AJ431" s="1">
        <v>1.37E-4</v>
      </c>
      <c r="AK431">
        <v>0</v>
      </c>
      <c r="AL431">
        <v>2.1082666999999999E-2</v>
      </c>
      <c r="AM431">
        <v>1.2600000000000001E-3</v>
      </c>
      <c r="AN431">
        <v>44.707997329999998</v>
      </c>
      <c r="AO431">
        <v>1814.335943</v>
      </c>
    </row>
    <row r="432" spans="1:41">
      <c r="A432">
        <v>2192</v>
      </c>
      <c r="B432" s="6">
        <v>0.50640391061421874</v>
      </c>
      <c r="C432">
        <v>0</v>
      </c>
      <c r="D432">
        <v>189.01539349999999</v>
      </c>
      <c r="E432">
        <v>4.9451680150000001</v>
      </c>
      <c r="F432">
        <v>6.5920619829999998</v>
      </c>
      <c r="G432">
        <v>6592.0619829999996</v>
      </c>
      <c r="H432">
        <v>284.19148580000001</v>
      </c>
      <c r="I432">
        <v>71.370377840000003</v>
      </c>
      <c r="J432">
        <v>12.10342666</v>
      </c>
      <c r="K432">
        <v>1.767557402</v>
      </c>
      <c r="L432">
        <v>12.186130139999999</v>
      </c>
      <c r="M432">
        <v>46.401918870000003</v>
      </c>
      <c r="N432">
        <v>1.254412477</v>
      </c>
      <c r="O432">
        <v>0.18119199999999999</v>
      </c>
      <c r="P432">
        <v>0.12127824099999999</v>
      </c>
      <c r="Q432">
        <v>0</v>
      </c>
      <c r="R432" s="1">
        <v>0</v>
      </c>
      <c r="S432">
        <v>0.10412782499999999</v>
      </c>
      <c r="T432">
        <v>80.592221870000003</v>
      </c>
      <c r="U432">
        <v>59.439482669999997</v>
      </c>
      <c r="V432">
        <v>31.53792533</v>
      </c>
      <c r="W432" s="1">
        <v>0.93200000000000005</v>
      </c>
      <c r="X432">
        <v>12.42399015</v>
      </c>
      <c r="Y432">
        <v>0.30631733300000002</v>
      </c>
      <c r="Z432">
        <v>0.42792400000000003</v>
      </c>
      <c r="AA432">
        <v>4.64E-3</v>
      </c>
      <c r="AB432">
        <v>0</v>
      </c>
      <c r="AC432">
        <v>0</v>
      </c>
      <c r="AD432">
        <v>2.6514528999999998E-2</v>
      </c>
      <c r="AE432">
        <v>9.5158667000000002E-2</v>
      </c>
      <c r="AF432">
        <v>0</v>
      </c>
      <c r="AG432">
        <v>3.4914170000000001E-3</v>
      </c>
      <c r="AH432">
        <v>0.4641363</v>
      </c>
      <c r="AI432">
        <v>8.0927889999999995E-3</v>
      </c>
      <c r="AJ432">
        <v>1.28417E-4</v>
      </c>
      <c r="AK432">
        <v>0</v>
      </c>
      <c r="AL432">
        <v>2.0725332999999999E-2</v>
      </c>
      <c r="AM432">
        <v>1.2127800000000001E-3</v>
      </c>
      <c r="AN432">
        <v>43.95023467</v>
      </c>
      <c r="AO432">
        <v>1783.5844870000001</v>
      </c>
    </row>
    <row r="433" spans="1:41">
      <c r="A433">
        <v>2193</v>
      </c>
      <c r="B433" s="6">
        <v>0.50351656995216776</v>
      </c>
      <c r="C433">
        <v>0</v>
      </c>
      <c r="D433">
        <v>187.8617246</v>
      </c>
      <c r="E433">
        <v>4.9385073400000001</v>
      </c>
      <c r="F433">
        <v>6.4959404899999997</v>
      </c>
      <c r="G433">
        <v>6495.94049</v>
      </c>
      <c r="H433">
        <v>283.09659649999998</v>
      </c>
      <c r="I433">
        <v>70.83419988</v>
      </c>
      <c r="J433">
        <v>11.977880730000001</v>
      </c>
      <c r="K433">
        <v>1.757955237</v>
      </c>
      <c r="L433">
        <v>12.16054823</v>
      </c>
      <c r="M433">
        <v>46.321137880000002</v>
      </c>
      <c r="N433">
        <v>1.2327846760000001</v>
      </c>
      <c r="O433">
        <v>0.178068</v>
      </c>
      <c r="P433">
        <v>0.119668974</v>
      </c>
      <c r="Q433">
        <v>0</v>
      </c>
      <c r="R433" s="1">
        <v>0</v>
      </c>
      <c r="S433">
        <v>0.102332518</v>
      </c>
      <c r="T433">
        <v>79.202700800000002</v>
      </c>
      <c r="U433">
        <v>58.414664000000002</v>
      </c>
      <c r="V433">
        <v>30.994167999999998</v>
      </c>
      <c r="W433" s="1">
        <v>0.91600000000000004</v>
      </c>
      <c r="X433">
        <v>12.209783420000001</v>
      </c>
      <c r="Y433">
        <v>0.30103600000000003</v>
      </c>
      <c r="Z433">
        <v>0.42054599999999998</v>
      </c>
      <c r="AA433">
        <v>4.5599999999999998E-3</v>
      </c>
      <c r="AB433">
        <v>0</v>
      </c>
      <c r="AC433">
        <v>0</v>
      </c>
      <c r="AD433">
        <v>2.6057382E-2</v>
      </c>
      <c r="AE433">
        <v>9.3518000000000004E-2</v>
      </c>
      <c r="AF433">
        <v>0</v>
      </c>
      <c r="AG433">
        <v>3.43122E-3</v>
      </c>
      <c r="AH433">
        <v>0.45613395000000001</v>
      </c>
      <c r="AI433">
        <v>7.9532590000000007E-3</v>
      </c>
      <c r="AJ433">
        <v>1.2033500000000001E-4</v>
      </c>
      <c r="AK433">
        <v>0</v>
      </c>
      <c r="AL433">
        <v>2.0368000000000001E-2</v>
      </c>
      <c r="AM433">
        <v>1.1673199999999999E-3</v>
      </c>
      <c r="AN433">
        <v>43.192472000000002</v>
      </c>
      <c r="AO433">
        <v>1752.83303</v>
      </c>
    </row>
    <row r="434" spans="1:41">
      <c r="A434">
        <v>2194</v>
      </c>
      <c r="B434" s="6">
        <v>0.50062922929011677</v>
      </c>
      <c r="C434">
        <v>0</v>
      </c>
      <c r="D434">
        <v>186.70805559999999</v>
      </c>
      <c r="E434">
        <v>4.931846664</v>
      </c>
      <c r="F434">
        <v>6.3998189959999996</v>
      </c>
      <c r="G434">
        <v>6399.818996</v>
      </c>
      <c r="H434">
        <v>282.0017072</v>
      </c>
      <c r="I434">
        <v>70.298021910000003</v>
      </c>
      <c r="J434">
        <v>11.85233479</v>
      </c>
      <c r="K434">
        <v>1.7483530730000001</v>
      </c>
      <c r="L434">
        <v>12.13496632</v>
      </c>
      <c r="M434">
        <v>46.240356900000002</v>
      </c>
      <c r="N434">
        <v>1.2111568749999999</v>
      </c>
      <c r="O434">
        <v>0.17494399999999999</v>
      </c>
      <c r="P434">
        <v>0.11805323199999999</v>
      </c>
      <c r="Q434">
        <v>0</v>
      </c>
      <c r="R434" s="1">
        <v>0</v>
      </c>
      <c r="S434">
        <v>0.100537211</v>
      </c>
      <c r="T434">
        <v>77.813179730000002</v>
      </c>
      <c r="U434">
        <v>57.38984533</v>
      </c>
      <c r="V434">
        <v>30.45041067</v>
      </c>
      <c r="W434" s="1">
        <v>0.9</v>
      </c>
      <c r="X434">
        <v>11.99557669</v>
      </c>
      <c r="Y434">
        <v>0.29575466700000003</v>
      </c>
      <c r="Z434">
        <v>0.41316799999999998</v>
      </c>
      <c r="AA434">
        <v>4.4799999999999996E-3</v>
      </c>
      <c r="AB434">
        <v>0</v>
      </c>
      <c r="AC434">
        <v>0</v>
      </c>
      <c r="AD434">
        <v>2.5600234999999999E-2</v>
      </c>
      <c r="AE434">
        <v>9.1877333000000005E-2</v>
      </c>
      <c r="AF434">
        <v>0</v>
      </c>
      <c r="AG434">
        <v>3.3710229999999999E-3</v>
      </c>
      <c r="AH434">
        <v>0.44813160000000002</v>
      </c>
      <c r="AI434">
        <v>7.8137280000000007E-3</v>
      </c>
      <c r="AJ434">
        <v>1.12762E-4</v>
      </c>
      <c r="AK434">
        <v>0</v>
      </c>
      <c r="AL434">
        <v>2.0010666999999999E-2</v>
      </c>
      <c r="AM434">
        <v>1.12357E-3</v>
      </c>
      <c r="AN434">
        <v>42.434709329999997</v>
      </c>
      <c r="AO434">
        <v>1722.0815729999999</v>
      </c>
    </row>
    <row r="435" spans="1:41">
      <c r="A435">
        <v>2195</v>
      </c>
      <c r="B435" s="6">
        <v>0.49774188862806573</v>
      </c>
      <c r="C435">
        <v>0</v>
      </c>
      <c r="D435">
        <v>185.55438670000001</v>
      </c>
      <c r="E435">
        <v>4.925185989</v>
      </c>
      <c r="F435">
        <v>6.3036975030000004</v>
      </c>
      <c r="G435">
        <v>6303.6975030000003</v>
      </c>
      <c r="H435">
        <v>280.9068178</v>
      </c>
      <c r="I435">
        <v>69.761843949999999</v>
      </c>
      <c r="J435">
        <v>11.72678885</v>
      </c>
      <c r="K435">
        <v>1.7387509080000001</v>
      </c>
      <c r="L435">
        <v>12.10938442</v>
      </c>
      <c r="M435">
        <v>46.159575920000002</v>
      </c>
      <c r="N435">
        <v>1.1895290730000001</v>
      </c>
      <c r="O435">
        <v>0.17182</v>
      </c>
      <c r="P435">
        <v>0.116430302</v>
      </c>
      <c r="Q435">
        <v>0</v>
      </c>
      <c r="R435" s="1">
        <v>0</v>
      </c>
      <c r="S435">
        <v>9.8741903000000006E-2</v>
      </c>
      <c r="T435">
        <v>76.423658669999995</v>
      </c>
      <c r="U435">
        <v>56.365026669999999</v>
      </c>
      <c r="V435">
        <v>29.906653330000001</v>
      </c>
      <c r="W435" s="1">
        <v>0.88300000000000001</v>
      </c>
      <c r="X435">
        <v>11.78136997</v>
      </c>
      <c r="Y435">
        <v>0.290473333</v>
      </c>
      <c r="Z435">
        <v>0.40578999999999998</v>
      </c>
      <c r="AA435">
        <v>4.4000000000000003E-3</v>
      </c>
      <c r="AB435">
        <v>0</v>
      </c>
      <c r="AC435">
        <v>0</v>
      </c>
      <c r="AD435">
        <v>2.5143088000000001E-2</v>
      </c>
      <c r="AE435">
        <v>9.0236667000000007E-2</v>
      </c>
      <c r="AF435">
        <v>0</v>
      </c>
      <c r="AG435">
        <v>3.3108259999999998E-3</v>
      </c>
      <c r="AH435">
        <v>0.44012925000000003</v>
      </c>
      <c r="AI435">
        <v>7.6741969999999998E-3</v>
      </c>
      <c r="AJ435">
        <v>1.05665E-4</v>
      </c>
      <c r="AK435">
        <v>0</v>
      </c>
      <c r="AL435">
        <v>1.9653332999999999E-2</v>
      </c>
      <c r="AM435">
        <v>1.08146E-3</v>
      </c>
      <c r="AN435">
        <v>41.67694667</v>
      </c>
      <c r="AO435">
        <v>1691.330117</v>
      </c>
    </row>
    <row r="436" spans="1:41">
      <c r="A436">
        <v>2196</v>
      </c>
      <c r="B436" s="6">
        <v>0.50230096242948363</v>
      </c>
      <c r="C436">
        <v>0</v>
      </c>
      <c r="D436">
        <v>184.4007177</v>
      </c>
      <c r="E436">
        <v>4.918525314</v>
      </c>
      <c r="F436">
        <v>6.2075760090000003</v>
      </c>
      <c r="G436">
        <v>6207.5760090000003</v>
      </c>
      <c r="H436">
        <v>279.81192850000002</v>
      </c>
      <c r="I436">
        <v>69.225665989999996</v>
      </c>
      <c r="J436">
        <v>11.60124291</v>
      </c>
      <c r="K436">
        <v>1.7291487430000001</v>
      </c>
      <c r="L436">
        <v>12.08380251</v>
      </c>
      <c r="M436">
        <v>46.078794940000002</v>
      </c>
      <c r="N436">
        <v>1.1679012719999999</v>
      </c>
      <c r="O436">
        <v>0.16869600000000001</v>
      </c>
      <c r="P436">
        <v>0.11480085299999999</v>
      </c>
      <c r="Q436">
        <v>0</v>
      </c>
      <c r="R436" s="1">
        <v>0</v>
      </c>
      <c r="S436">
        <v>9.6946595999999996E-2</v>
      </c>
      <c r="T436">
        <v>75.034137599999994</v>
      </c>
      <c r="U436">
        <v>55.340207999999997</v>
      </c>
      <c r="V436">
        <v>29.362895999999999</v>
      </c>
      <c r="W436" s="1">
        <v>0.86699999999999999</v>
      </c>
      <c r="X436">
        <v>11.567163239999999</v>
      </c>
      <c r="Y436">
        <v>0.285192</v>
      </c>
      <c r="Z436">
        <v>0.39841199999999999</v>
      </c>
      <c r="AA436">
        <v>4.3200000000000001E-3</v>
      </c>
      <c r="AB436">
        <v>0</v>
      </c>
      <c r="AC436">
        <v>0</v>
      </c>
      <c r="AD436">
        <v>2.4685940999999999E-2</v>
      </c>
      <c r="AE436">
        <v>8.8595999999999994E-2</v>
      </c>
      <c r="AF436">
        <v>0</v>
      </c>
      <c r="AG436">
        <v>3.2506290000000001E-3</v>
      </c>
      <c r="AH436">
        <v>0.43212689999999998</v>
      </c>
      <c r="AI436">
        <v>7.5346659999999998E-3</v>
      </c>
      <c r="AJ436" s="1">
        <v>3.3699999999999999E-5</v>
      </c>
      <c r="AK436">
        <v>0</v>
      </c>
      <c r="AL436">
        <v>1.9296000000000001E-2</v>
      </c>
      <c r="AM436">
        <v>1.04093E-3</v>
      </c>
      <c r="AN436">
        <v>40.919184000000001</v>
      </c>
      <c r="AO436">
        <v>1660.5786599999999</v>
      </c>
    </row>
    <row r="437" spans="1:41">
      <c r="A437">
        <v>2197</v>
      </c>
      <c r="B437" s="6">
        <v>0.50686003623090148</v>
      </c>
      <c r="C437">
        <v>0</v>
      </c>
      <c r="D437">
        <v>183.24704879999999</v>
      </c>
      <c r="E437">
        <v>4.911864639</v>
      </c>
      <c r="F437">
        <v>6.1114545160000002</v>
      </c>
      <c r="G437">
        <v>6111.4545159999998</v>
      </c>
      <c r="H437">
        <v>278.71703919999999</v>
      </c>
      <c r="I437">
        <v>68.689488019999999</v>
      </c>
      <c r="J437">
        <v>11.47569698</v>
      </c>
      <c r="K437">
        <v>1.719546579</v>
      </c>
      <c r="L437">
        <v>12.0582206</v>
      </c>
      <c r="M437">
        <v>45.998013960000002</v>
      </c>
      <c r="N437">
        <v>1.146273471</v>
      </c>
      <c r="O437">
        <v>0.165572</v>
      </c>
      <c r="P437">
        <v>0.11316459199999999</v>
      </c>
      <c r="Q437">
        <v>0</v>
      </c>
      <c r="R437" s="1">
        <v>0</v>
      </c>
      <c r="S437">
        <v>9.5151289E-2</v>
      </c>
      <c r="T437">
        <v>73.644616529999993</v>
      </c>
      <c r="U437">
        <v>54.315389330000002</v>
      </c>
      <c r="V437">
        <v>28.819138670000001</v>
      </c>
      <c r="W437" s="1">
        <v>0.85099999999999998</v>
      </c>
      <c r="X437">
        <v>11.35295651</v>
      </c>
      <c r="Y437">
        <v>0.279910667</v>
      </c>
      <c r="Z437">
        <v>0.39103399999999999</v>
      </c>
      <c r="AA437">
        <v>4.2399999999999998E-3</v>
      </c>
      <c r="AB437">
        <v>0</v>
      </c>
      <c r="AC437">
        <v>0</v>
      </c>
      <c r="AD437">
        <v>2.4228794000000001E-2</v>
      </c>
      <c r="AE437">
        <v>8.6955332999999996E-2</v>
      </c>
      <c r="AF437">
        <v>0</v>
      </c>
      <c r="AG437">
        <v>3.1904329999999999E-3</v>
      </c>
      <c r="AH437">
        <v>0.42412454999999999</v>
      </c>
      <c r="AI437">
        <v>7.3951349999999997E-3</v>
      </c>
      <c r="AJ437">
        <v>0</v>
      </c>
      <c r="AK437">
        <v>0</v>
      </c>
      <c r="AL437">
        <v>1.8938666999999999E-2</v>
      </c>
      <c r="AM437">
        <v>1.00191E-3</v>
      </c>
      <c r="AN437">
        <v>40.161421330000003</v>
      </c>
      <c r="AO437">
        <v>1629.8272030000001</v>
      </c>
    </row>
    <row r="438" spans="1:41">
      <c r="A438">
        <v>2198</v>
      </c>
      <c r="B438" s="6">
        <v>0.51141911003231932</v>
      </c>
      <c r="C438">
        <v>0</v>
      </c>
      <c r="D438">
        <v>182.09337980000001</v>
      </c>
      <c r="E438">
        <v>4.905203964</v>
      </c>
      <c r="F438">
        <v>6.0153330230000002</v>
      </c>
      <c r="G438">
        <v>6015.3330230000001</v>
      </c>
      <c r="H438">
        <v>277.62214979999999</v>
      </c>
      <c r="I438">
        <v>68.153310059999995</v>
      </c>
      <c r="J438">
        <v>11.35015104</v>
      </c>
      <c r="K438">
        <v>1.709944414</v>
      </c>
      <c r="L438">
        <v>12.032638690000001</v>
      </c>
      <c r="M438">
        <v>45.917232970000001</v>
      </c>
      <c r="N438">
        <v>1.124645669</v>
      </c>
      <c r="O438">
        <v>0.16244800000000001</v>
      </c>
      <c r="P438">
        <v>0.11152147799999999</v>
      </c>
      <c r="Q438">
        <v>0</v>
      </c>
      <c r="R438" s="1">
        <v>0</v>
      </c>
      <c r="S438">
        <v>9.3355981000000005E-2</v>
      </c>
      <c r="T438">
        <v>72.255095470000001</v>
      </c>
      <c r="U438">
        <v>53.290570670000001</v>
      </c>
      <c r="V438">
        <v>28.275381329999998</v>
      </c>
      <c r="W438" s="1">
        <v>0.83499999999999996</v>
      </c>
      <c r="X438">
        <v>11.13874979</v>
      </c>
      <c r="Y438">
        <v>0.27462933299999998</v>
      </c>
      <c r="Z438">
        <v>0.383656</v>
      </c>
      <c r="AA438">
        <v>4.1599999999999996E-3</v>
      </c>
      <c r="AB438">
        <v>0</v>
      </c>
      <c r="AC438">
        <v>0</v>
      </c>
      <c r="AD438">
        <v>2.3771647E-2</v>
      </c>
      <c r="AE438">
        <v>8.5314666999999997E-2</v>
      </c>
      <c r="AF438">
        <v>0</v>
      </c>
      <c r="AG438">
        <v>3.1302360000000002E-3</v>
      </c>
      <c r="AH438">
        <v>0.4161222</v>
      </c>
      <c r="AI438">
        <v>7.2556039999999997E-3</v>
      </c>
      <c r="AJ438">
        <v>0</v>
      </c>
      <c r="AK438">
        <v>0</v>
      </c>
      <c r="AL438">
        <v>1.8581332999999998E-2</v>
      </c>
      <c r="AM438">
        <v>9.64357E-4</v>
      </c>
      <c r="AN438">
        <v>39.403658669999999</v>
      </c>
      <c r="AO438">
        <v>1599.0757470000001</v>
      </c>
    </row>
    <row r="439" spans="1:41">
      <c r="A439">
        <v>2199</v>
      </c>
      <c r="B439" s="6">
        <v>0.51597818383373717</v>
      </c>
      <c r="C439">
        <v>0</v>
      </c>
      <c r="D439">
        <v>180.93971089999999</v>
      </c>
      <c r="E439">
        <v>4.8985432879999999</v>
      </c>
      <c r="F439">
        <v>5.919211529</v>
      </c>
      <c r="G439">
        <v>5919.2115290000002</v>
      </c>
      <c r="H439">
        <v>276.52726050000001</v>
      </c>
      <c r="I439">
        <v>67.617132100000006</v>
      </c>
      <c r="J439">
        <v>11.2246051</v>
      </c>
      <c r="K439">
        <v>1.7003422500000001</v>
      </c>
      <c r="L439">
        <v>12.00705679</v>
      </c>
      <c r="M439">
        <v>45.83645199</v>
      </c>
      <c r="N439">
        <v>1.103017868</v>
      </c>
      <c r="O439">
        <v>0.15932399999999999</v>
      </c>
      <c r="P439">
        <v>0.109871231</v>
      </c>
      <c r="Q439">
        <v>0</v>
      </c>
      <c r="R439" s="1">
        <v>0</v>
      </c>
      <c r="S439">
        <v>9.1560673999999995E-2</v>
      </c>
      <c r="T439">
        <v>70.8655744</v>
      </c>
      <c r="U439">
        <v>52.265751999999999</v>
      </c>
      <c r="V439">
        <v>27.731624</v>
      </c>
      <c r="W439" s="1">
        <v>0.81899999999999995</v>
      </c>
      <c r="X439">
        <v>10.92454306</v>
      </c>
      <c r="Y439">
        <v>0.26934799999999998</v>
      </c>
      <c r="Z439">
        <v>0.376278</v>
      </c>
      <c r="AA439">
        <v>4.0800000000000003E-3</v>
      </c>
      <c r="AB439">
        <v>0</v>
      </c>
      <c r="AC439">
        <v>0</v>
      </c>
      <c r="AD439">
        <v>2.3314499999999998E-2</v>
      </c>
      <c r="AE439">
        <v>8.3673999999999998E-2</v>
      </c>
      <c r="AF439">
        <v>0</v>
      </c>
      <c r="AG439">
        <v>3.0700390000000001E-3</v>
      </c>
      <c r="AH439">
        <v>0.40811985000000001</v>
      </c>
      <c r="AI439">
        <v>7.116074E-3</v>
      </c>
      <c r="AJ439">
        <v>0</v>
      </c>
      <c r="AK439">
        <v>0</v>
      </c>
      <c r="AL439">
        <v>1.8224000000000001E-2</v>
      </c>
      <c r="AM439">
        <v>9.2821099999999997E-4</v>
      </c>
      <c r="AN439">
        <v>38.645896</v>
      </c>
      <c r="AO439">
        <v>1568.32429</v>
      </c>
    </row>
    <row r="440" spans="1:41">
      <c r="A440">
        <v>2200</v>
      </c>
      <c r="B440" s="6">
        <v>0.52053725763515502</v>
      </c>
      <c r="C440">
        <v>0</v>
      </c>
      <c r="D440">
        <v>179.78604189999999</v>
      </c>
      <c r="E440">
        <v>4.8918826129999999</v>
      </c>
      <c r="F440">
        <v>5.823090036</v>
      </c>
      <c r="G440">
        <v>5823.0900359999996</v>
      </c>
      <c r="H440">
        <v>275.43237119999998</v>
      </c>
      <c r="I440">
        <v>67.080954129999995</v>
      </c>
      <c r="J440">
        <v>11.099059159999999</v>
      </c>
      <c r="K440">
        <v>1.6907400850000001</v>
      </c>
      <c r="L440">
        <v>11.98147488</v>
      </c>
      <c r="M440">
        <v>45.75567101</v>
      </c>
      <c r="N440">
        <v>1.0813900670000001</v>
      </c>
      <c r="O440">
        <v>0.15620000000000001</v>
      </c>
      <c r="P440">
        <v>0.10821428199999999</v>
      </c>
      <c r="Q440">
        <v>0</v>
      </c>
      <c r="R440" s="1">
        <v>0</v>
      </c>
      <c r="S440">
        <v>8.9765366999999999E-2</v>
      </c>
      <c r="T440">
        <v>69.476053329999999</v>
      </c>
      <c r="U440">
        <v>51.240933329999997</v>
      </c>
      <c r="V440">
        <v>27.187866669999998</v>
      </c>
      <c r="W440" s="1">
        <v>0.80300000000000005</v>
      </c>
      <c r="X440">
        <v>10.710336330000001</v>
      </c>
      <c r="Y440">
        <v>0.26406666699999998</v>
      </c>
      <c r="Z440">
        <v>0.36890000000000001</v>
      </c>
      <c r="AA440">
        <v>4.0000000000000001E-3</v>
      </c>
      <c r="AB440">
        <v>0</v>
      </c>
      <c r="AC440">
        <v>0</v>
      </c>
      <c r="AD440">
        <v>2.2857353E-2</v>
      </c>
      <c r="AE440">
        <v>8.2033333E-2</v>
      </c>
      <c r="AF440">
        <v>0</v>
      </c>
      <c r="AG440">
        <v>3.009842E-3</v>
      </c>
      <c r="AH440">
        <v>0.40011750000000001</v>
      </c>
      <c r="AI440">
        <v>6.976543E-3</v>
      </c>
      <c r="AJ440">
        <v>0</v>
      </c>
      <c r="AK440">
        <v>0</v>
      </c>
      <c r="AL440">
        <v>1.7866666999999999E-2</v>
      </c>
      <c r="AM440">
        <v>8.9341799999999999E-4</v>
      </c>
      <c r="AN440">
        <v>37.888133330000002</v>
      </c>
      <c r="AO440">
        <v>1537.5728329999999</v>
      </c>
    </row>
    <row r="441" spans="1:41">
      <c r="A441">
        <v>2201</v>
      </c>
      <c r="B441" s="6">
        <v>0.52024625031488148</v>
      </c>
      <c r="C441">
        <v>0</v>
      </c>
      <c r="D441">
        <v>178.632373</v>
      </c>
      <c r="E441">
        <v>4.8852219379999999</v>
      </c>
      <c r="F441">
        <v>5.7269685419999998</v>
      </c>
      <c r="G441">
        <v>5726.9685419999996</v>
      </c>
      <c r="H441">
        <v>274.3374819</v>
      </c>
      <c r="I441">
        <v>66.544776170000006</v>
      </c>
      <c r="J441">
        <v>10.97351323</v>
      </c>
      <c r="K441">
        <v>1.6811379200000001</v>
      </c>
      <c r="L441">
        <v>11.955892970000001</v>
      </c>
      <c r="M441">
        <v>45.67489003</v>
      </c>
      <c r="N441">
        <v>1.059762265</v>
      </c>
      <c r="O441">
        <v>0.15307599999999999</v>
      </c>
      <c r="P441">
        <v>0.10655012</v>
      </c>
      <c r="Q441">
        <v>0</v>
      </c>
      <c r="R441" s="1">
        <v>0</v>
      </c>
      <c r="S441">
        <v>8.7970059000000003E-2</v>
      </c>
      <c r="T441">
        <v>68.086532270000006</v>
      </c>
      <c r="U441">
        <v>50.216114670000003</v>
      </c>
      <c r="V441">
        <v>26.644109329999999</v>
      </c>
      <c r="W441" s="1">
        <v>0.78700000000000003</v>
      </c>
      <c r="X441">
        <v>10.496129610000001</v>
      </c>
      <c r="Y441">
        <v>0.25878533300000001</v>
      </c>
      <c r="Z441">
        <v>0.36152200000000001</v>
      </c>
      <c r="AA441">
        <v>3.9199999999999999E-3</v>
      </c>
      <c r="AB441">
        <v>0</v>
      </c>
      <c r="AC441">
        <v>0</v>
      </c>
      <c r="AD441">
        <v>2.2400205999999999E-2</v>
      </c>
      <c r="AE441">
        <v>8.0392667000000001E-2</v>
      </c>
      <c r="AF441">
        <v>0</v>
      </c>
      <c r="AG441">
        <v>2.9496449999999999E-3</v>
      </c>
      <c r="AH441">
        <v>0.39211515000000002</v>
      </c>
      <c r="AI441">
        <v>6.837012E-3</v>
      </c>
      <c r="AJ441">
        <v>0</v>
      </c>
      <c r="AK441">
        <v>0</v>
      </c>
      <c r="AL441">
        <v>1.7509332999999998E-2</v>
      </c>
      <c r="AM441">
        <v>8.5992900000000005E-4</v>
      </c>
      <c r="AN441">
        <v>37.130370669999998</v>
      </c>
      <c r="AO441">
        <v>1506.821377</v>
      </c>
    </row>
    <row r="442" spans="1:41">
      <c r="A442">
        <v>2202</v>
      </c>
      <c r="B442" s="6">
        <v>0.51995524299460805</v>
      </c>
      <c r="C442">
        <v>0</v>
      </c>
      <c r="D442">
        <v>177.47870409999999</v>
      </c>
      <c r="E442">
        <v>4.8785612629999999</v>
      </c>
      <c r="F442">
        <v>5.6308470489999998</v>
      </c>
      <c r="G442">
        <v>5630.847049</v>
      </c>
      <c r="H442">
        <v>273.2425925</v>
      </c>
      <c r="I442">
        <v>66.008598210000002</v>
      </c>
      <c r="J442">
        <v>10.84796729</v>
      </c>
      <c r="K442">
        <v>1.6715357559999999</v>
      </c>
      <c r="L442">
        <v>11.930311059999999</v>
      </c>
      <c r="M442">
        <v>45.594109039999999</v>
      </c>
      <c r="N442">
        <v>1.0381344640000001</v>
      </c>
      <c r="O442">
        <v>0.149952</v>
      </c>
      <c r="P442">
        <v>0.104879161</v>
      </c>
      <c r="Q442">
        <v>0</v>
      </c>
      <c r="R442" s="1">
        <v>0</v>
      </c>
      <c r="S442">
        <v>8.6174751999999993E-2</v>
      </c>
      <c r="T442">
        <v>66.697011200000006</v>
      </c>
      <c r="U442">
        <v>49.191296000000001</v>
      </c>
      <c r="V442">
        <v>26.100352000000001</v>
      </c>
      <c r="W442" s="1">
        <v>0.77100000000000002</v>
      </c>
      <c r="X442">
        <v>10.28192288</v>
      </c>
      <c r="Y442">
        <v>0.25350400000000001</v>
      </c>
      <c r="Z442">
        <v>0.35414400000000001</v>
      </c>
      <c r="AA442">
        <v>3.8400000000000001E-3</v>
      </c>
      <c r="AB442">
        <v>0</v>
      </c>
      <c r="AC442">
        <v>0</v>
      </c>
      <c r="AD442">
        <v>2.1943059000000001E-2</v>
      </c>
      <c r="AE442">
        <v>7.8752000000000003E-2</v>
      </c>
      <c r="AF442">
        <v>0</v>
      </c>
      <c r="AG442">
        <v>2.8894480000000002E-3</v>
      </c>
      <c r="AH442">
        <v>0.38411279999999998</v>
      </c>
      <c r="AI442">
        <v>6.6974809999999999E-3</v>
      </c>
      <c r="AJ442">
        <v>0</v>
      </c>
      <c r="AK442">
        <v>0</v>
      </c>
      <c r="AL442">
        <v>1.7152000000000001E-2</v>
      </c>
      <c r="AM442">
        <v>8.2769500000000004E-4</v>
      </c>
      <c r="AN442">
        <v>36.372608</v>
      </c>
      <c r="AO442">
        <v>1476.0699199999999</v>
      </c>
    </row>
    <row r="443" spans="1:41">
      <c r="A443">
        <v>2203</v>
      </c>
      <c r="B443" s="6">
        <v>0.51966423567433451</v>
      </c>
      <c r="C443">
        <v>0</v>
      </c>
      <c r="D443">
        <v>176.32503510000001</v>
      </c>
      <c r="E443">
        <v>4.8719005879999999</v>
      </c>
      <c r="F443">
        <v>5.5347255549999996</v>
      </c>
      <c r="G443">
        <v>5534.725555</v>
      </c>
      <c r="H443">
        <v>272.14770320000002</v>
      </c>
      <c r="I443">
        <v>65.472420240000005</v>
      </c>
      <c r="J443">
        <v>10.722421349999999</v>
      </c>
      <c r="K443">
        <v>1.6619335909999999</v>
      </c>
      <c r="L443">
        <v>11.90472915</v>
      </c>
      <c r="M443">
        <v>45.513328059999999</v>
      </c>
      <c r="N443">
        <v>1.0165066629999999</v>
      </c>
      <c r="O443">
        <v>0.14682799999999999</v>
      </c>
      <c r="P443">
        <v>0.10320093700000001</v>
      </c>
      <c r="Q443">
        <v>0</v>
      </c>
      <c r="R443" s="1">
        <v>0</v>
      </c>
      <c r="S443">
        <v>8.4379444999999997E-2</v>
      </c>
      <c r="T443">
        <v>65.307490130000005</v>
      </c>
      <c r="U443">
        <v>48.166477329999999</v>
      </c>
      <c r="V443">
        <v>25.556594669999999</v>
      </c>
      <c r="W443" s="1">
        <v>0.755</v>
      </c>
      <c r="X443">
        <v>10.067716150000001</v>
      </c>
      <c r="Y443">
        <v>0.24822266700000001</v>
      </c>
      <c r="Z443">
        <v>0.34676600000000002</v>
      </c>
      <c r="AA443">
        <v>3.7599999999999999E-3</v>
      </c>
      <c r="AB443">
        <v>0</v>
      </c>
      <c r="AC443">
        <v>0</v>
      </c>
      <c r="AD443">
        <v>2.1485911999999999E-2</v>
      </c>
      <c r="AE443">
        <v>7.7111333000000004E-2</v>
      </c>
      <c r="AF443">
        <v>0</v>
      </c>
      <c r="AG443">
        <v>2.8292510000000001E-3</v>
      </c>
      <c r="AH443">
        <v>0.37611044999999999</v>
      </c>
      <c r="AI443">
        <v>6.5579499999999999E-3</v>
      </c>
      <c r="AJ443">
        <v>0</v>
      </c>
      <c r="AK443">
        <v>0</v>
      </c>
      <c r="AL443">
        <v>1.6794666999999999E-2</v>
      </c>
      <c r="AM443">
        <v>7.9666899999999996E-4</v>
      </c>
      <c r="AN443">
        <v>35.614845330000001</v>
      </c>
      <c r="AO443">
        <v>1445.3184630000001</v>
      </c>
    </row>
    <row r="444" spans="1:41">
      <c r="A444">
        <v>2204</v>
      </c>
      <c r="B444" s="6">
        <v>0.51937322835406108</v>
      </c>
      <c r="C444">
        <v>0</v>
      </c>
      <c r="D444">
        <v>175.17136619999999</v>
      </c>
      <c r="E444">
        <v>4.8652399119999998</v>
      </c>
      <c r="F444">
        <v>5.4386040619999996</v>
      </c>
      <c r="G444">
        <v>5438.6040620000003</v>
      </c>
      <c r="H444">
        <v>271.05281389999999</v>
      </c>
      <c r="I444">
        <v>64.936242280000002</v>
      </c>
      <c r="J444">
        <v>10.596875410000001</v>
      </c>
      <c r="K444">
        <v>1.652331427</v>
      </c>
      <c r="L444">
        <v>11.879147250000001</v>
      </c>
      <c r="M444">
        <v>45.432547079999999</v>
      </c>
      <c r="N444">
        <v>0.994878861</v>
      </c>
      <c r="O444">
        <v>0.143704</v>
      </c>
      <c r="P444">
        <v>0.10151557</v>
      </c>
      <c r="Q444">
        <v>0</v>
      </c>
      <c r="R444" s="1">
        <v>0</v>
      </c>
      <c r="S444">
        <v>8.2584137000000002E-2</v>
      </c>
      <c r="T444">
        <v>63.917969069999998</v>
      </c>
      <c r="U444">
        <v>47.141658669999998</v>
      </c>
      <c r="V444">
        <v>25.01283733</v>
      </c>
      <c r="W444" s="1">
        <v>0.73899999999999999</v>
      </c>
      <c r="X444">
        <v>9.8535094270000005</v>
      </c>
      <c r="Y444">
        <v>0.24294133300000001</v>
      </c>
      <c r="Z444">
        <v>0.33938800000000002</v>
      </c>
      <c r="AA444">
        <v>3.6800000000000001E-3</v>
      </c>
      <c r="AB444">
        <v>0</v>
      </c>
      <c r="AC444">
        <v>0</v>
      </c>
      <c r="AD444">
        <v>2.1028765000000001E-2</v>
      </c>
      <c r="AE444">
        <v>7.5470667000000005E-2</v>
      </c>
      <c r="AF444">
        <v>0</v>
      </c>
      <c r="AG444">
        <v>2.7690549999999999E-3</v>
      </c>
      <c r="AH444">
        <v>0.36810809999999999</v>
      </c>
      <c r="AI444">
        <v>6.4184189999999999E-3</v>
      </c>
      <c r="AJ444">
        <v>0</v>
      </c>
      <c r="AK444">
        <v>0</v>
      </c>
      <c r="AL444">
        <v>1.6437332999999998E-2</v>
      </c>
      <c r="AM444">
        <v>7.6680599999999998E-4</v>
      </c>
      <c r="AN444">
        <v>34.857082669999997</v>
      </c>
      <c r="AO444">
        <v>1414.5670070000001</v>
      </c>
    </row>
    <row r="445" spans="1:41">
      <c r="A445">
        <v>2205</v>
      </c>
      <c r="B445" s="6">
        <v>0.51908222103378754</v>
      </c>
      <c r="C445">
        <v>0</v>
      </c>
      <c r="D445">
        <v>174.01769719999999</v>
      </c>
      <c r="E445">
        <v>4.8585792369999998</v>
      </c>
      <c r="F445">
        <v>5.3424825690000004</v>
      </c>
      <c r="G445">
        <v>5342.4825689999998</v>
      </c>
      <c r="H445">
        <v>269.95792460000001</v>
      </c>
      <c r="I445">
        <v>64.400064319999998</v>
      </c>
      <c r="J445">
        <v>10.47132948</v>
      </c>
      <c r="K445">
        <v>1.642729262</v>
      </c>
      <c r="L445">
        <v>11.853565339999999</v>
      </c>
      <c r="M445">
        <v>45.351766099999999</v>
      </c>
      <c r="N445">
        <v>0.97325105999999995</v>
      </c>
      <c r="O445">
        <v>0.14058000000000001</v>
      </c>
      <c r="P445">
        <v>9.9823072999999998E-2</v>
      </c>
      <c r="Q445">
        <v>0</v>
      </c>
      <c r="R445" s="1">
        <v>0</v>
      </c>
      <c r="S445">
        <v>8.0788830000000006E-2</v>
      </c>
      <c r="T445">
        <v>62.528447999999997</v>
      </c>
      <c r="U445">
        <v>46.116840000000003</v>
      </c>
      <c r="V445">
        <v>24.469080000000002</v>
      </c>
      <c r="W445" s="1">
        <v>0.72299999999999998</v>
      </c>
      <c r="X445">
        <v>9.6393027</v>
      </c>
      <c r="Y445">
        <v>0.23766000000000001</v>
      </c>
      <c r="Z445">
        <v>0.33201000000000003</v>
      </c>
      <c r="AA445">
        <v>3.5999999999999999E-3</v>
      </c>
      <c r="AB445">
        <v>0</v>
      </c>
      <c r="AC445">
        <v>0</v>
      </c>
      <c r="AD445">
        <v>2.0571618E-2</v>
      </c>
      <c r="AE445">
        <v>7.3830000000000007E-2</v>
      </c>
      <c r="AF445">
        <v>0</v>
      </c>
      <c r="AG445">
        <v>2.7088580000000002E-3</v>
      </c>
      <c r="AH445">
        <v>0.36010575</v>
      </c>
      <c r="AI445">
        <v>6.2788879999999998E-3</v>
      </c>
      <c r="AJ445">
        <v>0</v>
      </c>
      <c r="AK445">
        <v>0</v>
      </c>
      <c r="AL445">
        <v>1.6080000000000001E-2</v>
      </c>
      <c r="AM445">
        <v>7.3806200000000005E-4</v>
      </c>
      <c r="AN445">
        <v>34.099319999999999</v>
      </c>
      <c r="AO445">
        <v>1383.81555</v>
      </c>
    </row>
    <row r="446" spans="1:41">
      <c r="A446">
        <v>2206</v>
      </c>
      <c r="B446" s="6">
        <v>0.52466254016973202</v>
      </c>
      <c r="C446">
        <v>0</v>
      </c>
      <c r="D446">
        <v>172.8640283</v>
      </c>
      <c r="E446">
        <v>4.8519185619999998</v>
      </c>
      <c r="F446">
        <v>5.2463610750000003</v>
      </c>
      <c r="G446">
        <v>5246.3610749999998</v>
      </c>
      <c r="H446">
        <v>268.86303520000001</v>
      </c>
      <c r="I446">
        <v>63.863886350000001</v>
      </c>
      <c r="J446">
        <v>10.345783539999999</v>
      </c>
      <c r="K446">
        <v>1.633127097</v>
      </c>
      <c r="L446">
        <v>11.82798343</v>
      </c>
      <c r="M446">
        <v>45.270985119999999</v>
      </c>
      <c r="N446">
        <v>0.951623259</v>
      </c>
      <c r="O446">
        <v>0.13745599999999999</v>
      </c>
      <c r="P446">
        <v>9.8123347999999999E-2</v>
      </c>
      <c r="Q446">
        <v>0</v>
      </c>
      <c r="R446" s="1">
        <v>0</v>
      </c>
      <c r="S446">
        <v>7.8993522999999996E-2</v>
      </c>
      <c r="T446">
        <v>61.138926929999997</v>
      </c>
      <c r="U446">
        <v>45.092021330000001</v>
      </c>
      <c r="V446">
        <v>23.92532267</v>
      </c>
      <c r="W446" s="1">
        <v>0.70699999999999996</v>
      </c>
      <c r="X446">
        <v>9.4250959729999995</v>
      </c>
      <c r="Y446">
        <v>0.23237866700000001</v>
      </c>
      <c r="Z446">
        <v>0.32463199999999998</v>
      </c>
      <c r="AA446">
        <v>3.5200000000000001E-3</v>
      </c>
      <c r="AB446">
        <v>0</v>
      </c>
      <c r="AC446">
        <v>0</v>
      </c>
      <c r="AD446">
        <v>2.0114470999999998E-2</v>
      </c>
      <c r="AE446">
        <v>7.2189332999999994E-2</v>
      </c>
      <c r="AF446">
        <v>0</v>
      </c>
      <c r="AG446">
        <v>2.6486610000000001E-3</v>
      </c>
      <c r="AH446">
        <v>0.35210340000000001</v>
      </c>
      <c r="AI446">
        <v>6.1393580000000001E-3</v>
      </c>
      <c r="AJ446">
        <v>0</v>
      </c>
      <c r="AK446">
        <v>0</v>
      </c>
      <c r="AL446">
        <v>1.5722666999999999E-2</v>
      </c>
      <c r="AM446">
        <v>7.1039499999999995E-4</v>
      </c>
      <c r="AN446">
        <v>33.341557330000001</v>
      </c>
      <c r="AO446">
        <v>1353.064093</v>
      </c>
    </row>
    <row r="447" spans="1:41">
      <c r="A447">
        <v>2207</v>
      </c>
      <c r="B447" s="6">
        <v>0.53024285930567661</v>
      </c>
      <c r="C447">
        <v>0</v>
      </c>
      <c r="D447">
        <v>171.71035929999999</v>
      </c>
      <c r="E447">
        <v>4.8452578869999998</v>
      </c>
      <c r="F447">
        <v>5.1502395820000002</v>
      </c>
      <c r="G447">
        <v>5150.2395820000002</v>
      </c>
      <c r="H447">
        <v>267.76814589999998</v>
      </c>
      <c r="I447">
        <v>63.327708389999998</v>
      </c>
      <c r="J447">
        <v>10.220237600000001</v>
      </c>
      <c r="K447">
        <v>1.6235249329999999</v>
      </c>
      <c r="L447">
        <v>11.80240152</v>
      </c>
      <c r="M447">
        <v>45.190204129999998</v>
      </c>
      <c r="N447">
        <v>0.92999545699999997</v>
      </c>
      <c r="O447">
        <v>0.13433200000000001</v>
      </c>
      <c r="P447">
        <v>9.6416398E-2</v>
      </c>
      <c r="Q447">
        <v>0</v>
      </c>
      <c r="R447" s="1">
        <v>0</v>
      </c>
      <c r="S447">
        <v>7.7198215000000001E-2</v>
      </c>
      <c r="T447">
        <v>59.749405869999997</v>
      </c>
      <c r="U447">
        <v>44.06720267</v>
      </c>
      <c r="V447">
        <v>23.381565330000001</v>
      </c>
      <c r="W447" s="1">
        <v>0.69099999999999995</v>
      </c>
      <c r="X447">
        <v>9.2108892470000008</v>
      </c>
      <c r="Y447">
        <v>0.22709733300000001</v>
      </c>
      <c r="Z447">
        <v>0.31725399999999998</v>
      </c>
      <c r="AA447">
        <v>3.4399999999999999E-3</v>
      </c>
      <c r="AB447">
        <v>0</v>
      </c>
      <c r="AC447">
        <v>0</v>
      </c>
      <c r="AD447">
        <v>1.9657324E-2</v>
      </c>
      <c r="AE447">
        <v>7.0548666999999995E-2</v>
      </c>
      <c r="AF447">
        <v>0</v>
      </c>
      <c r="AG447">
        <v>2.588464E-3</v>
      </c>
      <c r="AH447">
        <v>0.34410105000000002</v>
      </c>
      <c r="AI447">
        <v>5.9998270000000001E-3</v>
      </c>
      <c r="AJ447">
        <v>0</v>
      </c>
      <c r="AK447">
        <v>0</v>
      </c>
      <c r="AL447">
        <v>1.5365333E-2</v>
      </c>
      <c r="AM447">
        <v>6.8376500000000002E-4</v>
      </c>
      <c r="AN447">
        <v>32.583794670000003</v>
      </c>
      <c r="AO447">
        <v>1322.312637</v>
      </c>
    </row>
    <row r="448" spans="1:41">
      <c r="A448">
        <v>2208</v>
      </c>
      <c r="B448" s="6">
        <v>0.53582317844162108</v>
      </c>
      <c r="C448">
        <v>0</v>
      </c>
      <c r="D448">
        <v>170.55669040000001</v>
      </c>
      <c r="E448">
        <v>4.8385972119999998</v>
      </c>
      <c r="F448">
        <v>5.0541180880000001</v>
      </c>
      <c r="G448">
        <v>5054.1180880000002</v>
      </c>
      <c r="H448">
        <v>266.6732566</v>
      </c>
      <c r="I448">
        <v>62.791530430000002</v>
      </c>
      <c r="J448">
        <v>10.094691660000001</v>
      </c>
      <c r="K448">
        <v>1.6139227679999999</v>
      </c>
      <c r="L448">
        <v>11.776819619999999</v>
      </c>
      <c r="M448">
        <v>45.109423149999998</v>
      </c>
      <c r="N448">
        <v>0.90836765600000002</v>
      </c>
      <c r="O448">
        <v>0.13120799999999999</v>
      </c>
      <c r="P448">
        <v>9.4702124999999998E-2</v>
      </c>
      <c r="Q448">
        <v>0</v>
      </c>
      <c r="R448" s="1">
        <v>0</v>
      </c>
      <c r="S448">
        <v>7.5402908000000005E-2</v>
      </c>
      <c r="T448">
        <v>58.359884800000003</v>
      </c>
      <c r="U448">
        <v>43.042383999999998</v>
      </c>
      <c r="V448">
        <v>22.837807999999999</v>
      </c>
      <c r="W448" s="1">
        <v>0.67500000000000004</v>
      </c>
      <c r="X448">
        <v>8.9966825200000002</v>
      </c>
      <c r="Y448">
        <v>0.22181600000000001</v>
      </c>
      <c r="Z448">
        <v>0.30987599999999998</v>
      </c>
      <c r="AA448">
        <v>3.3600000000000001E-3</v>
      </c>
      <c r="AB448">
        <v>0</v>
      </c>
      <c r="AC448">
        <v>0</v>
      </c>
      <c r="AD448">
        <v>1.9200176999999999E-2</v>
      </c>
      <c r="AE448">
        <v>6.8907999999999997E-2</v>
      </c>
      <c r="AF448">
        <v>0</v>
      </c>
      <c r="AG448">
        <v>2.5282669999999998E-3</v>
      </c>
      <c r="AH448">
        <v>0.33609869999999997</v>
      </c>
      <c r="AI448">
        <v>5.8602960000000001E-3</v>
      </c>
      <c r="AJ448">
        <v>0</v>
      </c>
      <c r="AK448">
        <v>0</v>
      </c>
      <c r="AL448">
        <v>1.5008000000000001E-2</v>
      </c>
      <c r="AM448">
        <v>6.5813299999999998E-4</v>
      </c>
      <c r="AN448">
        <v>31.826032000000001</v>
      </c>
      <c r="AO448">
        <v>1291.5611799999999</v>
      </c>
    </row>
    <row r="449" spans="1:41">
      <c r="A449">
        <v>2209</v>
      </c>
      <c r="B449" s="6">
        <v>0.54140349757756567</v>
      </c>
      <c r="C449">
        <v>0</v>
      </c>
      <c r="D449">
        <v>169.4030214</v>
      </c>
      <c r="E449">
        <v>4.8319365369999998</v>
      </c>
      <c r="F449">
        <v>4.957996595</v>
      </c>
      <c r="G449">
        <v>4957.9965949999996</v>
      </c>
      <c r="H449">
        <v>265.57836730000002</v>
      </c>
      <c r="I449">
        <v>62.255352459999997</v>
      </c>
      <c r="J449">
        <v>9.9691457270000008</v>
      </c>
      <c r="K449">
        <v>1.604320604</v>
      </c>
      <c r="L449">
        <v>11.75123771</v>
      </c>
      <c r="M449">
        <v>45.028642169999998</v>
      </c>
      <c r="N449">
        <v>0.88673985499999997</v>
      </c>
      <c r="O449">
        <v>0.128084</v>
      </c>
      <c r="P449">
        <v>9.2980512000000001E-2</v>
      </c>
      <c r="Q449">
        <v>0</v>
      </c>
      <c r="R449" s="1">
        <v>0</v>
      </c>
      <c r="S449">
        <v>7.3607600999999995E-2</v>
      </c>
      <c r="T449">
        <v>56.970363730000003</v>
      </c>
      <c r="U449">
        <v>42.017565329999996</v>
      </c>
      <c r="V449">
        <v>22.294050670000001</v>
      </c>
      <c r="W449" s="1">
        <v>0.65900000000000003</v>
      </c>
      <c r="X449">
        <v>8.7824757929999997</v>
      </c>
      <c r="Y449">
        <v>0.21653466699999999</v>
      </c>
      <c r="Z449">
        <v>0.30249799999999999</v>
      </c>
      <c r="AA449">
        <v>3.2799999999999999E-3</v>
      </c>
      <c r="AB449">
        <v>0</v>
      </c>
      <c r="AC449">
        <v>0</v>
      </c>
      <c r="AD449">
        <v>1.8743029000000001E-2</v>
      </c>
      <c r="AE449">
        <v>6.7267332999999999E-2</v>
      </c>
      <c r="AF449">
        <v>0</v>
      </c>
      <c r="AG449">
        <v>2.4680700000000002E-3</v>
      </c>
      <c r="AH449">
        <v>0.32809634999999998</v>
      </c>
      <c r="AI449">
        <v>5.7207650000000001E-3</v>
      </c>
      <c r="AJ449">
        <v>0</v>
      </c>
      <c r="AK449">
        <v>0</v>
      </c>
      <c r="AL449">
        <v>1.4650666999999999E-2</v>
      </c>
      <c r="AM449">
        <v>6.33462E-4</v>
      </c>
      <c r="AN449">
        <v>31.06826933</v>
      </c>
      <c r="AO449">
        <v>1260.8097230000001</v>
      </c>
    </row>
    <row r="450" spans="1:41">
      <c r="A450">
        <v>2210</v>
      </c>
      <c r="B450" s="6">
        <v>0.54698381671351015</v>
      </c>
      <c r="C450">
        <v>0</v>
      </c>
      <c r="D450">
        <v>168.24935249999999</v>
      </c>
      <c r="E450">
        <v>4.8252758609999997</v>
      </c>
      <c r="F450">
        <v>4.8618751019999999</v>
      </c>
      <c r="G450">
        <v>4861.875102</v>
      </c>
      <c r="H450">
        <v>264.48347790000003</v>
      </c>
      <c r="I450">
        <v>61.719174500000001</v>
      </c>
      <c r="J450">
        <v>9.8435997890000007</v>
      </c>
      <c r="K450">
        <v>1.594718439</v>
      </c>
      <c r="L450">
        <v>11.7256558</v>
      </c>
      <c r="M450">
        <v>44.947861189999998</v>
      </c>
      <c r="N450">
        <v>0.86511205300000005</v>
      </c>
      <c r="O450">
        <v>0.12496</v>
      </c>
      <c r="P450">
        <v>9.1251532999999996E-2</v>
      </c>
      <c r="Q450">
        <v>0</v>
      </c>
      <c r="R450" s="1">
        <v>0</v>
      </c>
      <c r="S450">
        <v>7.1812292999999999E-2</v>
      </c>
      <c r="T450">
        <v>55.580842670000003</v>
      </c>
      <c r="U450">
        <v>40.992746670000002</v>
      </c>
      <c r="V450">
        <v>21.750293330000002</v>
      </c>
      <c r="W450" s="1">
        <v>0.64300000000000002</v>
      </c>
      <c r="X450">
        <v>8.5682690669999992</v>
      </c>
      <c r="Y450">
        <v>0.21125333299999999</v>
      </c>
      <c r="Z450">
        <v>0.29511999999999999</v>
      </c>
      <c r="AA450">
        <v>3.2000000000000002E-3</v>
      </c>
      <c r="AB450">
        <v>0</v>
      </c>
      <c r="AC450">
        <v>0</v>
      </c>
      <c r="AD450">
        <v>1.8285882E-2</v>
      </c>
      <c r="AE450">
        <v>6.5626667E-2</v>
      </c>
      <c r="AF450">
        <v>0</v>
      </c>
      <c r="AG450">
        <v>2.407874E-3</v>
      </c>
      <c r="AH450">
        <v>0.32009399999999999</v>
      </c>
      <c r="AI450">
        <v>5.581234E-3</v>
      </c>
      <c r="AJ450">
        <v>0</v>
      </c>
      <c r="AK450">
        <v>0</v>
      </c>
      <c r="AL450">
        <v>1.4293333E-2</v>
      </c>
      <c r="AM450">
        <v>6.0971500000000004E-4</v>
      </c>
      <c r="AN450">
        <v>30.310506669999999</v>
      </c>
      <c r="AO450">
        <v>1230.0582669999999</v>
      </c>
    </row>
    <row r="451" spans="1:41">
      <c r="A451">
        <v>2211</v>
      </c>
      <c r="B451" s="6">
        <v>0.54667379898373547</v>
      </c>
      <c r="C451">
        <v>0</v>
      </c>
      <c r="D451">
        <v>167.09568350000001</v>
      </c>
      <c r="E451">
        <v>4.8186151859999997</v>
      </c>
      <c r="F451">
        <v>4.7657536079999998</v>
      </c>
      <c r="G451">
        <v>4765.753608</v>
      </c>
      <c r="H451">
        <v>263.38858859999999</v>
      </c>
      <c r="I451">
        <v>61.182996539999998</v>
      </c>
      <c r="J451">
        <v>9.7180538520000006</v>
      </c>
      <c r="K451">
        <v>1.585116274</v>
      </c>
      <c r="L451">
        <v>11.700073890000001</v>
      </c>
      <c r="M451">
        <v>44.867080199999997</v>
      </c>
      <c r="N451">
        <v>0.84348425199999999</v>
      </c>
      <c r="O451">
        <v>0.121836</v>
      </c>
      <c r="P451">
        <v>8.9514922999999996E-2</v>
      </c>
      <c r="Q451">
        <v>0</v>
      </c>
      <c r="R451" s="1">
        <v>0</v>
      </c>
      <c r="S451">
        <v>7.0016986000000003E-2</v>
      </c>
      <c r="T451">
        <v>54.191321600000002</v>
      </c>
      <c r="U451">
        <v>39.967928000000001</v>
      </c>
      <c r="V451">
        <v>21.206536</v>
      </c>
      <c r="W451" s="1">
        <v>0.626</v>
      </c>
      <c r="X451">
        <v>8.3540623400000005</v>
      </c>
      <c r="Y451">
        <v>0.20597199999999999</v>
      </c>
      <c r="Z451">
        <v>0.287742</v>
      </c>
      <c r="AA451">
        <v>3.1199999999999999E-3</v>
      </c>
      <c r="AB451">
        <v>0</v>
      </c>
      <c r="AC451">
        <v>0</v>
      </c>
      <c r="AD451">
        <v>1.7828734999999998E-2</v>
      </c>
      <c r="AE451">
        <v>6.3986000000000001E-2</v>
      </c>
      <c r="AF451">
        <v>0</v>
      </c>
      <c r="AG451">
        <v>2.3476769999999998E-3</v>
      </c>
      <c r="AH451">
        <v>0.31209165</v>
      </c>
      <c r="AI451">
        <v>5.441703E-3</v>
      </c>
      <c r="AJ451">
        <v>0</v>
      </c>
      <c r="AK451">
        <v>0</v>
      </c>
      <c r="AL451">
        <v>1.3936E-2</v>
      </c>
      <c r="AM451">
        <v>5.8685900000000001E-4</v>
      </c>
      <c r="AN451">
        <v>29.552744000000001</v>
      </c>
      <c r="AO451">
        <v>1199.30681</v>
      </c>
    </row>
    <row r="452" spans="1:41">
      <c r="A452">
        <v>2212</v>
      </c>
      <c r="B452" s="6">
        <v>0.5463637812539609</v>
      </c>
      <c r="C452">
        <v>0</v>
      </c>
      <c r="D452">
        <v>165.94201459999999</v>
      </c>
      <c r="E452">
        <v>4.8119545109999997</v>
      </c>
      <c r="F452">
        <v>4.6696321149999998</v>
      </c>
      <c r="G452">
        <v>4669.6321150000003</v>
      </c>
      <c r="H452">
        <v>262.29369930000001</v>
      </c>
      <c r="I452">
        <v>60.646818570000001</v>
      </c>
      <c r="J452">
        <v>9.5925079140000005</v>
      </c>
      <c r="K452">
        <v>1.5755141100000001</v>
      </c>
      <c r="L452">
        <v>11.67449199</v>
      </c>
      <c r="M452">
        <v>44.786299219999997</v>
      </c>
      <c r="N452">
        <v>0.82185645100000004</v>
      </c>
      <c r="O452">
        <v>0.118712</v>
      </c>
      <c r="P452">
        <v>8.7770997000000003E-2</v>
      </c>
      <c r="Q452">
        <v>0</v>
      </c>
      <c r="R452" s="1">
        <v>0</v>
      </c>
      <c r="S452">
        <v>6.8221678999999993E-2</v>
      </c>
      <c r="T452">
        <v>52.801800530000001</v>
      </c>
      <c r="U452">
        <v>38.943109329999999</v>
      </c>
      <c r="V452">
        <v>20.662778670000002</v>
      </c>
      <c r="W452" s="1">
        <v>0.61</v>
      </c>
      <c r="X452">
        <v>8.1398556129999999</v>
      </c>
      <c r="Y452">
        <v>0.20069066699999999</v>
      </c>
      <c r="Z452">
        <v>0.280364</v>
      </c>
      <c r="AA452">
        <v>3.0400000000000002E-3</v>
      </c>
      <c r="AB452">
        <v>0</v>
      </c>
      <c r="AC452">
        <v>0</v>
      </c>
      <c r="AD452">
        <v>1.7371588E-2</v>
      </c>
      <c r="AE452">
        <v>6.2345333000000003E-2</v>
      </c>
      <c r="AF452">
        <v>0</v>
      </c>
      <c r="AG452">
        <v>2.2874800000000002E-3</v>
      </c>
      <c r="AH452">
        <v>0.30408930000000001</v>
      </c>
      <c r="AI452">
        <v>5.302172E-3</v>
      </c>
      <c r="AJ452">
        <v>0</v>
      </c>
      <c r="AK452">
        <v>0</v>
      </c>
      <c r="AL452">
        <v>1.3578667000000001E-2</v>
      </c>
      <c r="AM452">
        <v>5.6486000000000004E-4</v>
      </c>
      <c r="AN452">
        <v>28.794981329999999</v>
      </c>
      <c r="AO452">
        <v>1168.555353</v>
      </c>
    </row>
    <row r="453" spans="1:41">
      <c r="A453">
        <v>2213</v>
      </c>
      <c r="B453" s="6">
        <v>0.54605376352418622</v>
      </c>
      <c r="C453">
        <v>0</v>
      </c>
      <c r="D453">
        <v>164.78834560000001</v>
      </c>
      <c r="E453">
        <v>4.8052938359999997</v>
      </c>
      <c r="F453">
        <v>4.5735106209999996</v>
      </c>
      <c r="G453">
        <v>4573.5106210000004</v>
      </c>
      <c r="H453">
        <v>261.19880990000001</v>
      </c>
      <c r="I453">
        <v>60.110640609999997</v>
      </c>
      <c r="J453">
        <v>9.4669619770000004</v>
      </c>
      <c r="K453">
        <v>1.5659119450000001</v>
      </c>
      <c r="L453">
        <v>11.64891008</v>
      </c>
      <c r="M453">
        <v>44.705518240000004</v>
      </c>
      <c r="N453">
        <v>0.80022864900000001</v>
      </c>
      <c r="O453">
        <v>0.115588</v>
      </c>
      <c r="P453">
        <v>8.6019562999999993E-2</v>
      </c>
      <c r="Q453">
        <v>0</v>
      </c>
      <c r="R453" s="1">
        <v>0</v>
      </c>
      <c r="S453">
        <v>6.6426370999999998E-2</v>
      </c>
      <c r="T453">
        <v>51.412279470000001</v>
      </c>
      <c r="U453">
        <v>37.918290669999998</v>
      </c>
      <c r="V453">
        <v>20.119021329999999</v>
      </c>
      <c r="W453" s="1">
        <v>0.59399999999999997</v>
      </c>
      <c r="X453">
        <v>7.9256488870000004</v>
      </c>
      <c r="Y453">
        <v>0.19540933299999999</v>
      </c>
      <c r="Z453">
        <v>0.27298600000000001</v>
      </c>
      <c r="AA453">
        <v>2.96E-3</v>
      </c>
      <c r="AB453">
        <v>0</v>
      </c>
      <c r="AC453">
        <v>0</v>
      </c>
      <c r="AD453">
        <v>1.6914440999999999E-2</v>
      </c>
      <c r="AE453">
        <v>6.0704666999999997E-2</v>
      </c>
      <c r="AF453">
        <v>0</v>
      </c>
      <c r="AG453">
        <v>2.227283E-3</v>
      </c>
      <c r="AH453">
        <v>0.29608695000000002</v>
      </c>
      <c r="AI453">
        <v>5.1626420000000003E-3</v>
      </c>
      <c r="AJ453">
        <v>0</v>
      </c>
      <c r="AK453">
        <v>0</v>
      </c>
      <c r="AL453">
        <v>1.3221333E-2</v>
      </c>
      <c r="AM453">
        <v>5.4368500000000002E-4</v>
      </c>
      <c r="AN453">
        <v>28.037218670000001</v>
      </c>
      <c r="AO453">
        <v>1137.803897</v>
      </c>
    </row>
    <row r="454" spans="1:41">
      <c r="A454">
        <v>2214</v>
      </c>
      <c r="B454" s="6">
        <v>0.54574374579441165</v>
      </c>
      <c r="C454">
        <v>0</v>
      </c>
      <c r="D454">
        <v>163.6346767</v>
      </c>
      <c r="E454">
        <v>4.7986331609999997</v>
      </c>
      <c r="F454">
        <v>4.4773891280000004</v>
      </c>
      <c r="G454">
        <v>4477.3891279999998</v>
      </c>
      <c r="H454">
        <v>260.10392059999998</v>
      </c>
      <c r="I454">
        <v>59.574462650000001</v>
      </c>
      <c r="J454">
        <v>9.3414160390000003</v>
      </c>
      <c r="K454">
        <v>1.5563097809999999</v>
      </c>
      <c r="L454">
        <v>11.623328170000001</v>
      </c>
      <c r="M454">
        <v>44.624737260000003</v>
      </c>
      <c r="N454">
        <v>0.77860084799999996</v>
      </c>
      <c r="O454">
        <v>0.11246399999999999</v>
      </c>
      <c r="P454">
        <v>8.4260362000000005E-2</v>
      </c>
      <c r="Q454">
        <v>0</v>
      </c>
      <c r="R454" s="1">
        <v>0</v>
      </c>
      <c r="S454">
        <v>6.4631064000000002E-2</v>
      </c>
      <c r="T454">
        <v>50.022758400000001</v>
      </c>
      <c r="U454">
        <v>36.893472000000003</v>
      </c>
      <c r="V454">
        <v>19.575264000000001</v>
      </c>
      <c r="W454" s="1">
        <v>0.57799999999999996</v>
      </c>
      <c r="X454">
        <v>7.7114421599999998</v>
      </c>
      <c r="Y454">
        <v>0.19012799999999999</v>
      </c>
      <c r="Z454">
        <v>0.26560800000000001</v>
      </c>
      <c r="AA454">
        <v>2.8800000000000002E-3</v>
      </c>
      <c r="AB454">
        <v>0</v>
      </c>
      <c r="AC454">
        <v>0</v>
      </c>
      <c r="AD454">
        <v>1.6457294000000001E-2</v>
      </c>
      <c r="AE454">
        <v>5.9063999999999998E-2</v>
      </c>
      <c r="AF454">
        <v>0</v>
      </c>
      <c r="AG454">
        <v>2.1670859999999999E-3</v>
      </c>
      <c r="AH454">
        <v>0.28808460000000002</v>
      </c>
      <c r="AI454">
        <v>5.0231110000000002E-3</v>
      </c>
      <c r="AJ454">
        <v>0</v>
      </c>
      <c r="AK454">
        <v>0</v>
      </c>
      <c r="AL454">
        <v>1.2864E-2</v>
      </c>
      <c r="AM454">
        <v>5.2330400000000004E-4</v>
      </c>
      <c r="AN454">
        <v>27.279456</v>
      </c>
      <c r="AO454">
        <v>1107.0524399999999</v>
      </c>
    </row>
    <row r="455" spans="1:41">
      <c r="A455">
        <v>2215</v>
      </c>
      <c r="B455" s="6">
        <v>0.54543372806463697</v>
      </c>
      <c r="C455">
        <v>0</v>
      </c>
      <c r="D455">
        <v>162.48100769999999</v>
      </c>
      <c r="E455">
        <v>4.7919724849999996</v>
      </c>
      <c r="F455">
        <v>4.3812676340000003</v>
      </c>
      <c r="G455">
        <v>4381.2676339999998</v>
      </c>
      <c r="H455">
        <v>259.0090313</v>
      </c>
      <c r="I455">
        <v>59.038284679999997</v>
      </c>
      <c r="J455">
        <v>9.2158701020000002</v>
      </c>
      <c r="K455">
        <v>1.546707616</v>
      </c>
      <c r="L455">
        <v>11.597746259999999</v>
      </c>
      <c r="M455">
        <v>44.543956280000003</v>
      </c>
      <c r="N455">
        <v>0.75697304700000001</v>
      </c>
      <c r="O455">
        <v>0.10934000000000001</v>
      </c>
      <c r="P455">
        <v>8.2493689999999995E-2</v>
      </c>
      <c r="Q455">
        <v>0</v>
      </c>
      <c r="R455" s="1">
        <v>0</v>
      </c>
      <c r="S455">
        <v>6.2835757000000006E-2</v>
      </c>
      <c r="T455">
        <v>48.63323733</v>
      </c>
      <c r="U455">
        <v>35.868653330000001</v>
      </c>
      <c r="V455">
        <v>19.031506669999999</v>
      </c>
      <c r="W455" s="1">
        <v>0.56200000000000006</v>
      </c>
      <c r="X455">
        <v>7.4972354330000002</v>
      </c>
      <c r="Y455">
        <v>0.18484666699999999</v>
      </c>
      <c r="Z455">
        <v>0.25823000000000002</v>
      </c>
      <c r="AA455">
        <v>2.8E-3</v>
      </c>
      <c r="AB455">
        <v>0</v>
      </c>
      <c r="AC455">
        <v>0</v>
      </c>
      <c r="AD455">
        <v>1.6000146999999999E-2</v>
      </c>
      <c r="AE455">
        <v>5.7423333E-2</v>
      </c>
      <c r="AF455">
        <v>0</v>
      </c>
      <c r="AG455">
        <v>2.1068889999999998E-3</v>
      </c>
      <c r="AH455">
        <v>0.28008224999999998</v>
      </c>
      <c r="AI455">
        <v>4.8835800000000002E-3</v>
      </c>
      <c r="AJ455">
        <v>0</v>
      </c>
      <c r="AK455">
        <v>0</v>
      </c>
      <c r="AL455">
        <v>1.2506667000000001E-2</v>
      </c>
      <c r="AM455">
        <v>5.0368799999999997E-4</v>
      </c>
      <c r="AN455">
        <v>26.521693330000002</v>
      </c>
      <c r="AO455">
        <v>1076.3009830000001</v>
      </c>
    </row>
    <row r="456" spans="1:41">
      <c r="A456">
        <v>2216</v>
      </c>
      <c r="B456" s="6">
        <v>0.55068578846735206</v>
      </c>
      <c r="C456">
        <v>0</v>
      </c>
      <c r="D456">
        <v>161.32733880000001</v>
      </c>
      <c r="E456">
        <v>4.7853118099999996</v>
      </c>
      <c r="F456">
        <v>4.2851461410000002</v>
      </c>
      <c r="G456">
        <v>4285.1461410000002</v>
      </c>
      <c r="H456">
        <v>257.91414200000003</v>
      </c>
      <c r="I456">
        <v>58.50210672</v>
      </c>
      <c r="J456">
        <v>9.0903241640000001</v>
      </c>
      <c r="K456">
        <v>1.537105452</v>
      </c>
      <c r="L456">
        <v>11.57216435</v>
      </c>
      <c r="M456">
        <v>44.463175290000002</v>
      </c>
      <c r="N456">
        <v>0.73534524499999998</v>
      </c>
      <c r="O456">
        <v>0.106216</v>
      </c>
      <c r="P456">
        <v>8.0719208000000001E-2</v>
      </c>
      <c r="Q456">
        <v>0</v>
      </c>
      <c r="R456" s="1">
        <v>0</v>
      </c>
      <c r="S456">
        <v>6.1040448999999997E-2</v>
      </c>
      <c r="T456">
        <v>47.24371627</v>
      </c>
      <c r="U456">
        <v>34.84383467</v>
      </c>
      <c r="V456">
        <v>18.48774933</v>
      </c>
      <c r="W456" s="1">
        <v>0.54600000000000004</v>
      </c>
      <c r="X456">
        <v>7.2830287069999997</v>
      </c>
      <c r="Y456">
        <v>0.17956533299999999</v>
      </c>
      <c r="Z456">
        <v>0.25085200000000002</v>
      </c>
      <c r="AA456">
        <v>2.7200000000000002E-3</v>
      </c>
      <c r="AB456">
        <v>0</v>
      </c>
      <c r="AC456">
        <v>0</v>
      </c>
      <c r="AD456">
        <v>1.5543E-2</v>
      </c>
      <c r="AE456">
        <v>5.5782667000000001E-2</v>
      </c>
      <c r="AF456">
        <v>0</v>
      </c>
      <c r="AG456">
        <v>2.046693E-3</v>
      </c>
      <c r="AH456">
        <v>0.27207989999999999</v>
      </c>
      <c r="AI456">
        <v>4.7440490000000002E-3</v>
      </c>
      <c r="AJ456">
        <v>0</v>
      </c>
      <c r="AK456">
        <v>0</v>
      </c>
      <c r="AL456">
        <v>1.2149333E-2</v>
      </c>
      <c r="AM456">
        <v>4.8480600000000001E-4</v>
      </c>
      <c r="AN456">
        <v>25.763930670000001</v>
      </c>
      <c r="AO456">
        <v>1045.5495269999999</v>
      </c>
    </row>
    <row r="457" spans="1:41">
      <c r="A457">
        <v>2217</v>
      </c>
      <c r="B457" s="6">
        <v>0.55593784887006714</v>
      </c>
      <c r="C457">
        <v>0</v>
      </c>
      <c r="D457">
        <v>160.17366989999999</v>
      </c>
      <c r="E457">
        <v>4.7786511349999996</v>
      </c>
      <c r="F457">
        <v>4.1890246480000002</v>
      </c>
      <c r="G457">
        <v>4189.0246479999996</v>
      </c>
      <c r="H457">
        <v>256.81925260000003</v>
      </c>
      <c r="I457">
        <v>57.965928759999997</v>
      </c>
      <c r="J457">
        <v>8.964778227</v>
      </c>
      <c r="K457">
        <v>1.527503287</v>
      </c>
      <c r="L457">
        <v>11.546582450000001</v>
      </c>
      <c r="M457">
        <v>44.382394310000002</v>
      </c>
      <c r="N457">
        <v>0.71371744400000003</v>
      </c>
      <c r="O457">
        <v>0.103092</v>
      </c>
      <c r="P457">
        <v>7.8937125999999996E-2</v>
      </c>
      <c r="Q457">
        <v>0</v>
      </c>
      <c r="R457" s="1">
        <v>0</v>
      </c>
      <c r="S457">
        <v>5.9245142000000001E-2</v>
      </c>
      <c r="T457">
        <v>45.854195199999999</v>
      </c>
      <c r="U457">
        <v>33.819015999999998</v>
      </c>
      <c r="V457">
        <v>17.943992000000001</v>
      </c>
      <c r="W457" s="1">
        <v>0.53</v>
      </c>
      <c r="X457">
        <v>7.0688219800000001</v>
      </c>
      <c r="Y457">
        <v>0.17428399999999999</v>
      </c>
      <c r="Z457">
        <v>0.243474</v>
      </c>
      <c r="AA457">
        <v>2.64E-3</v>
      </c>
      <c r="AB457">
        <v>0</v>
      </c>
      <c r="AC457">
        <v>0</v>
      </c>
      <c r="AD457">
        <v>1.5085853E-2</v>
      </c>
      <c r="AE457">
        <v>5.4142000000000003E-2</v>
      </c>
      <c r="AF457">
        <v>0</v>
      </c>
      <c r="AG457">
        <v>1.9864959999999999E-3</v>
      </c>
      <c r="AH457">
        <v>0.26407754999999999</v>
      </c>
      <c r="AI457">
        <v>4.6045180000000002E-3</v>
      </c>
      <c r="AJ457">
        <v>0</v>
      </c>
      <c r="AK457">
        <v>0</v>
      </c>
      <c r="AL457">
        <v>1.1792E-2</v>
      </c>
      <c r="AM457">
        <v>4.6663299999999999E-4</v>
      </c>
      <c r="AN457">
        <v>25.006167999999999</v>
      </c>
      <c r="AO457">
        <v>1014.7980700000001</v>
      </c>
    </row>
    <row r="458" spans="1:41">
      <c r="A458">
        <v>2218</v>
      </c>
      <c r="B458" s="6">
        <v>0.56118990927278223</v>
      </c>
      <c r="C458">
        <v>0</v>
      </c>
      <c r="D458">
        <v>159.02000090000001</v>
      </c>
      <c r="E458">
        <v>4.7719904599999996</v>
      </c>
      <c r="F458">
        <v>4.092903154</v>
      </c>
      <c r="G458">
        <v>4092.9031540000001</v>
      </c>
      <c r="H458">
        <v>255.72436329999999</v>
      </c>
      <c r="I458">
        <v>57.42975079</v>
      </c>
      <c r="J458">
        <v>8.8392322889999999</v>
      </c>
      <c r="K458">
        <v>1.517901122</v>
      </c>
      <c r="L458">
        <v>11.521000539999999</v>
      </c>
      <c r="M458">
        <v>44.301613330000002</v>
      </c>
      <c r="N458">
        <v>0.69208964299999998</v>
      </c>
      <c r="O458">
        <v>9.9968000000000001E-2</v>
      </c>
      <c r="P458">
        <v>7.7147110000000005E-2</v>
      </c>
      <c r="Q458">
        <v>0</v>
      </c>
      <c r="R458" s="1">
        <v>0</v>
      </c>
      <c r="S458">
        <v>5.7449834999999998E-2</v>
      </c>
      <c r="T458">
        <v>44.464674129999999</v>
      </c>
      <c r="U458">
        <v>32.794197330000003</v>
      </c>
      <c r="V458">
        <v>17.40023467</v>
      </c>
      <c r="W458" s="1">
        <v>0.51400000000000001</v>
      </c>
      <c r="X458">
        <v>6.8546152530000004</v>
      </c>
      <c r="Y458">
        <v>0.169002667</v>
      </c>
      <c r="Z458">
        <v>0.236096</v>
      </c>
      <c r="AA458">
        <v>2.5600000000000002E-3</v>
      </c>
      <c r="AB458">
        <v>0</v>
      </c>
      <c r="AC458">
        <v>0</v>
      </c>
      <c r="AD458">
        <v>1.4628706E-2</v>
      </c>
      <c r="AE458">
        <v>5.2501332999999997E-2</v>
      </c>
      <c r="AF458">
        <v>0</v>
      </c>
      <c r="AG458">
        <v>1.926299E-3</v>
      </c>
      <c r="AH458">
        <v>0.2560752</v>
      </c>
      <c r="AI458">
        <v>4.4649870000000001E-3</v>
      </c>
      <c r="AJ458">
        <v>0</v>
      </c>
      <c r="AK458">
        <v>0</v>
      </c>
      <c r="AL458">
        <v>1.1434667000000001E-2</v>
      </c>
      <c r="AM458">
        <v>4.4914100000000002E-4</v>
      </c>
      <c r="AN458">
        <v>24.248405330000001</v>
      </c>
      <c r="AO458">
        <v>984.04661329999999</v>
      </c>
    </row>
    <row r="459" spans="1:41">
      <c r="A459">
        <v>2219</v>
      </c>
      <c r="B459" s="6">
        <v>0.56644196967549731</v>
      </c>
      <c r="C459">
        <v>0</v>
      </c>
      <c r="D459">
        <v>157.866332</v>
      </c>
      <c r="E459">
        <v>4.7653297849999996</v>
      </c>
      <c r="F459">
        <v>3.996781661</v>
      </c>
      <c r="G459">
        <v>3996.781661</v>
      </c>
      <c r="H459">
        <v>254.62947399999999</v>
      </c>
      <c r="I459">
        <v>56.893572829999997</v>
      </c>
      <c r="J459">
        <v>8.7136863519999999</v>
      </c>
      <c r="K459">
        <v>1.5082989579999999</v>
      </c>
      <c r="L459">
        <v>11.49541863</v>
      </c>
      <c r="M459">
        <v>44.220832350000002</v>
      </c>
      <c r="N459">
        <v>0.67046184099999995</v>
      </c>
      <c r="O459">
        <v>9.6844E-2</v>
      </c>
      <c r="P459">
        <v>7.5349270999999995E-2</v>
      </c>
      <c r="Q459">
        <v>0</v>
      </c>
      <c r="R459" s="1">
        <v>0</v>
      </c>
      <c r="S459">
        <v>5.5654527000000002E-2</v>
      </c>
      <c r="T459">
        <v>43.075153069999999</v>
      </c>
      <c r="U459">
        <v>31.769378669999998</v>
      </c>
      <c r="V459">
        <v>16.856477330000001</v>
      </c>
      <c r="W459" s="1">
        <v>0.498</v>
      </c>
      <c r="X459">
        <v>6.6404085269999999</v>
      </c>
      <c r="Y459">
        <v>0.163721333</v>
      </c>
      <c r="Z459">
        <v>0.228718</v>
      </c>
      <c r="AA459">
        <v>2.48E-3</v>
      </c>
      <c r="AB459">
        <v>0</v>
      </c>
      <c r="AC459">
        <v>0</v>
      </c>
      <c r="AD459">
        <v>1.4171559E-2</v>
      </c>
      <c r="AE459">
        <v>5.0860666999999998E-2</v>
      </c>
      <c r="AF459">
        <v>0</v>
      </c>
      <c r="AG459">
        <v>1.8661019999999999E-3</v>
      </c>
      <c r="AH459">
        <v>0.24807285000000001</v>
      </c>
      <c r="AI459">
        <v>4.3254560000000001E-3</v>
      </c>
      <c r="AJ459">
        <v>0</v>
      </c>
      <c r="AK459">
        <v>0</v>
      </c>
      <c r="AL459">
        <v>1.1077333E-2</v>
      </c>
      <c r="AM459">
        <v>4.3230500000000002E-4</v>
      </c>
      <c r="AN459">
        <v>23.49064267</v>
      </c>
      <c r="AO459">
        <v>953.29515670000001</v>
      </c>
    </row>
    <row r="460" spans="1:41">
      <c r="A460">
        <v>2220</v>
      </c>
      <c r="B460" s="6">
        <v>0.5716940300782124</v>
      </c>
      <c r="C460">
        <v>0</v>
      </c>
      <c r="D460">
        <v>156.71266299999999</v>
      </c>
      <c r="E460">
        <v>4.7586691090000004</v>
      </c>
      <c r="F460">
        <v>3.9006601669999998</v>
      </c>
      <c r="G460">
        <v>3900.660167</v>
      </c>
      <c r="H460">
        <v>253.53458470000001</v>
      </c>
      <c r="I460">
        <v>56.35739487</v>
      </c>
      <c r="J460">
        <v>8.5881404139999997</v>
      </c>
      <c r="K460">
        <v>1.4986967929999999</v>
      </c>
      <c r="L460">
        <v>11.46983672</v>
      </c>
      <c r="M460">
        <v>44.140051360000001</v>
      </c>
      <c r="N460">
        <v>0.64883404</v>
      </c>
      <c r="O460">
        <v>9.3719999999999998E-2</v>
      </c>
      <c r="P460">
        <v>7.3543714999999996E-2</v>
      </c>
      <c r="Q460">
        <v>0</v>
      </c>
      <c r="R460" s="1">
        <v>0</v>
      </c>
      <c r="S460">
        <v>5.3859219999999999E-2</v>
      </c>
      <c r="T460">
        <v>41.685631999999998</v>
      </c>
      <c r="U460">
        <v>30.74456</v>
      </c>
      <c r="V460">
        <v>16.312719999999999</v>
      </c>
      <c r="W460" s="1">
        <v>0.48199999999999998</v>
      </c>
      <c r="X460">
        <v>6.4262018000000003</v>
      </c>
      <c r="Y460">
        <v>0.15844</v>
      </c>
      <c r="Z460">
        <v>0.22134000000000001</v>
      </c>
      <c r="AA460">
        <v>2.3999999999999998E-3</v>
      </c>
      <c r="AB460">
        <v>0</v>
      </c>
      <c r="AC460">
        <v>0</v>
      </c>
      <c r="AD460">
        <v>1.3714412E-2</v>
      </c>
      <c r="AE460">
        <v>4.922E-2</v>
      </c>
      <c r="AF460">
        <v>0</v>
      </c>
      <c r="AG460">
        <v>1.805905E-3</v>
      </c>
      <c r="AH460">
        <v>0.24007049999999999</v>
      </c>
      <c r="AI460">
        <v>4.1859260000000004E-3</v>
      </c>
      <c r="AJ460">
        <v>0</v>
      </c>
      <c r="AK460">
        <v>0</v>
      </c>
      <c r="AL460">
        <v>1.072E-2</v>
      </c>
      <c r="AM460">
        <v>4.1609999999999998E-4</v>
      </c>
      <c r="AN460">
        <v>22.732880000000002</v>
      </c>
      <c r="AO460">
        <v>922.54369999999994</v>
      </c>
    </row>
    <row r="461" spans="1:41">
      <c r="A461">
        <v>2221</v>
      </c>
      <c r="B461" s="6">
        <v>0.57136577630304264</v>
      </c>
      <c r="C461">
        <v>0</v>
      </c>
      <c r="D461">
        <v>155.55899410000001</v>
      </c>
      <c r="E461">
        <v>4.7520084340000004</v>
      </c>
      <c r="F461">
        <v>3.8045386739999998</v>
      </c>
      <c r="G461">
        <v>3804.5386739999999</v>
      </c>
      <c r="H461">
        <v>252.43969530000001</v>
      </c>
      <c r="I461">
        <v>55.821216900000003</v>
      </c>
      <c r="J461">
        <v>8.4625944769999997</v>
      </c>
      <c r="K461">
        <v>1.489094629</v>
      </c>
      <c r="L461">
        <v>11.444254819999999</v>
      </c>
      <c r="M461">
        <v>44.059270380000001</v>
      </c>
      <c r="N461">
        <v>0.62720623900000005</v>
      </c>
      <c r="O461">
        <v>9.0595999999999996E-2</v>
      </c>
      <c r="P461">
        <v>7.1730060999999998E-2</v>
      </c>
      <c r="Q461">
        <v>0</v>
      </c>
      <c r="R461" s="1">
        <v>0</v>
      </c>
      <c r="S461">
        <v>5.2063913000000003E-2</v>
      </c>
      <c r="T461">
        <v>40.296110929999998</v>
      </c>
      <c r="U461">
        <v>29.719741330000002</v>
      </c>
      <c r="V461">
        <v>15.768962670000001</v>
      </c>
      <c r="W461" s="1">
        <v>0.46600000000000003</v>
      </c>
      <c r="X461">
        <v>6.2119950729999998</v>
      </c>
      <c r="Y461">
        <v>0.153158667</v>
      </c>
      <c r="Z461">
        <v>0.21396200000000001</v>
      </c>
      <c r="AA461">
        <v>2.32E-3</v>
      </c>
      <c r="AB461">
        <v>0</v>
      </c>
      <c r="AC461">
        <v>0</v>
      </c>
      <c r="AD461">
        <v>1.3257265000000001E-2</v>
      </c>
      <c r="AE461">
        <v>4.7579333000000001E-2</v>
      </c>
      <c r="AF461">
        <v>0</v>
      </c>
      <c r="AG461">
        <v>1.7457079999999999E-3</v>
      </c>
      <c r="AH461">
        <v>0.23206815</v>
      </c>
      <c r="AI461">
        <v>4.0463950000000004E-3</v>
      </c>
      <c r="AJ461">
        <v>0</v>
      </c>
      <c r="AK461">
        <v>0</v>
      </c>
      <c r="AL461">
        <v>1.0362667000000001E-2</v>
      </c>
      <c r="AM461">
        <v>4.0050300000000002E-4</v>
      </c>
      <c r="AN461">
        <v>21.97511733</v>
      </c>
      <c r="AO461">
        <v>891.7922433</v>
      </c>
    </row>
    <row r="462" spans="1:41">
      <c r="A462">
        <v>2222</v>
      </c>
      <c r="B462" s="6">
        <v>0.57103752252787288</v>
      </c>
      <c r="C462">
        <v>0</v>
      </c>
      <c r="D462">
        <v>154.4053251</v>
      </c>
      <c r="E462">
        <v>4.7453477590000004</v>
      </c>
      <c r="F462">
        <v>3.7084171810000002</v>
      </c>
      <c r="G462">
        <v>3708.4171809999998</v>
      </c>
      <c r="H462">
        <v>251.34480600000001</v>
      </c>
      <c r="I462">
        <v>55.28503894</v>
      </c>
      <c r="J462">
        <v>8.3370485389999995</v>
      </c>
      <c r="K462">
        <v>1.479492464</v>
      </c>
      <c r="L462">
        <v>11.41867291</v>
      </c>
      <c r="M462">
        <v>43.978489400000001</v>
      </c>
      <c r="N462">
        <v>0.60557843700000002</v>
      </c>
      <c r="O462">
        <v>8.7471999999999994E-2</v>
      </c>
      <c r="P462">
        <v>6.9908421999999998E-2</v>
      </c>
      <c r="Q462">
        <v>0</v>
      </c>
      <c r="R462" s="1">
        <v>0</v>
      </c>
      <c r="S462">
        <v>5.0268605000000001E-2</v>
      </c>
      <c r="T462">
        <v>38.906589869999998</v>
      </c>
      <c r="U462">
        <v>28.69492267</v>
      </c>
      <c r="V462">
        <v>15.22520533</v>
      </c>
      <c r="W462" s="1">
        <v>0.45</v>
      </c>
      <c r="X462">
        <v>5.9977883470000002</v>
      </c>
      <c r="Y462">
        <v>0.147877333</v>
      </c>
      <c r="Z462">
        <v>0.20658399999999999</v>
      </c>
      <c r="AA462">
        <v>2.2399999999999998E-3</v>
      </c>
      <c r="AB462">
        <v>0</v>
      </c>
      <c r="AC462">
        <v>0</v>
      </c>
      <c r="AD462">
        <v>1.2800117999999999E-2</v>
      </c>
      <c r="AE462">
        <v>4.5938667000000002E-2</v>
      </c>
      <c r="AF462">
        <v>0</v>
      </c>
      <c r="AG462">
        <v>1.6855119999999999E-3</v>
      </c>
      <c r="AH462">
        <v>0.22406580000000001</v>
      </c>
      <c r="AI462">
        <v>3.9068640000000003E-3</v>
      </c>
      <c r="AJ462">
        <v>0</v>
      </c>
      <c r="AK462">
        <v>0</v>
      </c>
      <c r="AL462">
        <v>1.0005333E-2</v>
      </c>
      <c r="AM462">
        <v>3.8549E-4</v>
      </c>
      <c r="AN462">
        <v>21.217354669999999</v>
      </c>
      <c r="AO462">
        <v>861.04078670000001</v>
      </c>
    </row>
    <row r="463" spans="1:41">
      <c r="A463">
        <v>2223</v>
      </c>
      <c r="B463" s="6">
        <v>0.57070926875270322</v>
      </c>
      <c r="C463">
        <v>0</v>
      </c>
      <c r="D463">
        <v>153.25165620000001</v>
      </c>
      <c r="E463">
        <v>4.7386870840000004</v>
      </c>
      <c r="F463">
        <v>3.612295687</v>
      </c>
      <c r="G463">
        <v>3612.2956869999998</v>
      </c>
      <c r="H463">
        <v>250.2499167</v>
      </c>
      <c r="I463">
        <v>54.748860980000003</v>
      </c>
      <c r="J463">
        <v>8.2115026019999995</v>
      </c>
      <c r="K463">
        <v>1.469890299</v>
      </c>
      <c r="L463">
        <v>11.393091</v>
      </c>
      <c r="M463">
        <v>43.897708420000001</v>
      </c>
      <c r="N463">
        <v>0.58395063599999997</v>
      </c>
      <c r="O463">
        <v>8.4348000000000006E-2</v>
      </c>
      <c r="P463">
        <v>6.8078746999999995E-2</v>
      </c>
      <c r="Q463">
        <v>0</v>
      </c>
      <c r="R463" s="1">
        <v>0</v>
      </c>
      <c r="S463">
        <v>4.8473297999999998E-2</v>
      </c>
      <c r="T463">
        <v>37.517068799999997</v>
      </c>
      <c r="U463">
        <v>27.670103999999998</v>
      </c>
      <c r="V463">
        <v>14.681448</v>
      </c>
      <c r="W463" s="1">
        <v>0.434</v>
      </c>
      <c r="X463">
        <v>5.7835816199999996</v>
      </c>
      <c r="Y463">
        <v>0.142596</v>
      </c>
      <c r="Z463">
        <v>0.19920599999999999</v>
      </c>
      <c r="AA463">
        <v>2.16E-3</v>
      </c>
      <c r="AB463">
        <v>0</v>
      </c>
      <c r="AC463">
        <v>0</v>
      </c>
      <c r="AD463">
        <v>1.2342970999999999E-2</v>
      </c>
      <c r="AE463">
        <v>4.4297999999999997E-2</v>
      </c>
      <c r="AF463">
        <v>0</v>
      </c>
      <c r="AG463">
        <v>1.625315E-3</v>
      </c>
      <c r="AH463">
        <v>0.21606344999999999</v>
      </c>
      <c r="AI463">
        <v>3.7673329999999999E-3</v>
      </c>
      <c r="AJ463">
        <v>0</v>
      </c>
      <c r="AK463">
        <v>0</v>
      </c>
      <c r="AL463">
        <v>9.6480000000000003E-3</v>
      </c>
      <c r="AM463">
        <v>3.7104100000000001E-4</v>
      </c>
      <c r="AN463">
        <v>20.459592000000001</v>
      </c>
      <c r="AO463">
        <v>830.28932999999995</v>
      </c>
    </row>
    <row r="464" spans="1:41">
      <c r="A464">
        <v>2224</v>
      </c>
      <c r="B464" s="6">
        <v>0.57038101497753346</v>
      </c>
      <c r="C464">
        <v>0</v>
      </c>
      <c r="D464">
        <v>152.09798720000001</v>
      </c>
      <c r="E464">
        <v>4.7320264090000004</v>
      </c>
      <c r="F464">
        <v>3.516174194</v>
      </c>
      <c r="G464">
        <v>3516.1741940000002</v>
      </c>
      <c r="H464">
        <v>249.15502739999999</v>
      </c>
      <c r="I464">
        <v>54.212683009999999</v>
      </c>
      <c r="J464">
        <v>8.0859566639999993</v>
      </c>
      <c r="K464">
        <v>1.4602881350000001</v>
      </c>
      <c r="L464">
        <v>11.36750909</v>
      </c>
      <c r="M464">
        <v>43.816927440000001</v>
      </c>
      <c r="N464">
        <v>0.56232283500000002</v>
      </c>
      <c r="O464">
        <v>8.1224000000000005E-2</v>
      </c>
      <c r="P464">
        <v>6.6240985000000002E-2</v>
      </c>
      <c r="Q464">
        <v>0</v>
      </c>
      <c r="R464" s="1">
        <v>0</v>
      </c>
      <c r="S464">
        <v>4.6677991000000002E-2</v>
      </c>
      <c r="T464">
        <v>36.127547730000003</v>
      </c>
      <c r="U464">
        <v>26.64528533</v>
      </c>
      <c r="V464">
        <v>14.13769067</v>
      </c>
      <c r="W464" s="1">
        <v>0.41799999999999998</v>
      </c>
      <c r="X464">
        <v>5.569374893</v>
      </c>
      <c r="Y464">
        <v>0.137314667</v>
      </c>
      <c r="Z464">
        <v>0.191828</v>
      </c>
      <c r="AA464">
        <v>2.0799999999999998E-3</v>
      </c>
      <c r="AB464">
        <v>0</v>
      </c>
      <c r="AC464">
        <v>0</v>
      </c>
      <c r="AD464">
        <v>1.1885824E-2</v>
      </c>
      <c r="AE464">
        <v>4.2657332999999999E-2</v>
      </c>
      <c r="AF464">
        <v>0</v>
      </c>
      <c r="AG464">
        <v>1.5651180000000001E-3</v>
      </c>
      <c r="AH464">
        <v>0.2080611</v>
      </c>
      <c r="AI464">
        <v>3.6278019999999998E-3</v>
      </c>
      <c r="AJ464">
        <v>0</v>
      </c>
      <c r="AK464">
        <v>0</v>
      </c>
      <c r="AL464">
        <v>9.2906670000000007E-3</v>
      </c>
      <c r="AM464">
        <v>3.5713299999999998E-4</v>
      </c>
      <c r="AN464">
        <v>19.701829329999999</v>
      </c>
      <c r="AO464">
        <v>799.5378733</v>
      </c>
    </row>
    <row r="465" spans="1:41">
      <c r="A465">
        <v>2225</v>
      </c>
      <c r="B465" s="6">
        <v>0.5700527612023637</v>
      </c>
      <c r="C465">
        <v>0</v>
      </c>
      <c r="D465">
        <v>150.94431829999999</v>
      </c>
      <c r="E465">
        <v>4.7253657340000004</v>
      </c>
      <c r="F465">
        <v>3.4200526999999998</v>
      </c>
      <c r="G465">
        <v>3420.0527000000002</v>
      </c>
      <c r="H465">
        <v>248.06013799999999</v>
      </c>
      <c r="I465">
        <v>53.676505050000003</v>
      </c>
      <c r="J465">
        <v>7.9604107270000002</v>
      </c>
      <c r="K465">
        <v>1.4506859700000001</v>
      </c>
      <c r="L465">
        <v>11.34192719</v>
      </c>
      <c r="M465">
        <v>43.73614645</v>
      </c>
      <c r="N465">
        <v>0.54069503299999999</v>
      </c>
      <c r="O465">
        <v>7.8100000000000003E-2</v>
      </c>
      <c r="P465">
        <v>6.4395096999999998E-2</v>
      </c>
      <c r="Q465">
        <v>0</v>
      </c>
      <c r="R465" s="1">
        <v>0</v>
      </c>
      <c r="S465">
        <v>4.4882683E-2</v>
      </c>
      <c r="T465">
        <v>34.738026670000004</v>
      </c>
      <c r="U465">
        <v>25.620466669999999</v>
      </c>
      <c r="V465">
        <v>13.59393333</v>
      </c>
      <c r="W465" s="1">
        <v>0.40200000000000002</v>
      </c>
      <c r="X465">
        <v>5.3551681670000004</v>
      </c>
      <c r="Y465">
        <v>0.132033333</v>
      </c>
      <c r="Z465">
        <v>0.18445</v>
      </c>
      <c r="AA465">
        <v>2E-3</v>
      </c>
      <c r="AB465">
        <v>0</v>
      </c>
      <c r="AC465">
        <v>0</v>
      </c>
      <c r="AD465">
        <v>1.1428677E-2</v>
      </c>
      <c r="AE465">
        <v>4.1016667E-2</v>
      </c>
      <c r="AF465">
        <v>0</v>
      </c>
      <c r="AG465">
        <v>1.504921E-3</v>
      </c>
      <c r="AH465">
        <v>0.20005875000000001</v>
      </c>
      <c r="AI465">
        <v>3.4882709999999998E-3</v>
      </c>
      <c r="AJ465">
        <v>0</v>
      </c>
      <c r="AK465">
        <v>0</v>
      </c>
      <c r="AL465">
        <v>8.9333329999999999E-3</v>
      </c>
      <c r="AM465">
        <v>3.4374699999999999E-4</v>
      </c>
      <c r="AN465">
        <v>18.944066670000002</v>
      </c>
      <c r="AO465">
        <v>768.78641670000002</v>
      </c>
    </row>
    <row r="466" spans="1:41">
      <c r="A466">
        <v>2226</v>
      </c>
      <c r="B466" s="6">
        <v>0.57488818901459537</v>
      </c>
      <c r="C466">
        <v>0</v>
      </c>
      <c r="D466">
        <v>149.79064930000001</v>
      </c>
      <c r="E466">
        <v>4.7187050580000003</v>
      </c>
      <c r="F466">
        <v>3.3239312070000002</v>
      </c>
      <c r="G466">
        <v>3323.9312070000001</v>
      </c>
      <c r="H466">
        <v>246.96524869999999</v>
      </c>
      <c r="I466">
        <v>53.14032709</v>
      </c>
      <c r="J466">
        <v>7.8348647890000001</v>
      </c>
      <c r="K466">
        <v>1.441083806</v>
      </c>
      <c r="L466">
        <v>11.31634528</v>
      </c>
      <c r="M466">
        <v>43.65536547</v>
      </c>
      <c r="N466">
        <v>0.51906723200000005</v>
      </c>
      <c r="O466">
        <v>7.4976000000000001E-2</v>
      </c>
      <c r="P466">
        <v>6.2540991000000004E-2</v>
      </c>
      <c r="Q466">
        <v>0</v>
      </c>
      <c r="R466" s="1">
        <v>0</v>
      </c>
      <c r="S466">
        <v>4.3087375999999997E-2</v>
      </c>
      <c r="T466">
        <v>33.348505600000003</v>
      </c>
      <c r="U466">
        <v>24.595648000000001</v>
      </c>
      <c r="V466">
        <v>13.050176</v>
      </c>
      <c r="W466" s="1">
        <v>0.38600000000000001</v>
      </c>
      <c r="X466">
        <v>5.1409614399999999</v>
      </c>
      <c r="Y466">
        <v>0.126752</v>
      </c>
      <c r="Z466">
        <v>0.17707200000000001</v>
      </c>
      <c r="AA466">
        <v>1.92E-3</v>
      </c>
      <c r="AB466">
        <v>0</v>
      </c>
      <c r="AC466">
        <v>0</v>
      </c>
      <c r="AD466">
        <v>1.0971529000000001E-2</v>
      </c>
      <c r="AE466">
        <v>3.9376000000000001E-2</v>
      </c>
      <c r="AF466">
        <v>0</v>
      </c>
      <c r="AG466">
        <v>1.4447240000000001E-3</v>
      </c>
      <c r="AH466">
        <v>0.19205639999999999</v>
      </c>
      <c r="AI466">
        <v>3.3487399999999998E-3</v>
      </c>
      <c r="AJ466">
        <v>0</v>
      </c>
      <c r="AK466">
        <v>0</v>
      </c>
      <c r="AL466">
        <v>8.5760000000000003E-3</v>
      </c>
      <c r="AM466">
        <v>3.3086299999999998E-4</v>
      </c>
      <c r="AN466">
        <v>18.186304</v>
      </c>
      <c r="AO466">
        <v>738.03495999999996</v>
      </c>
    </row>
    <row r="467" spans="1:41">
      <c r="A467">
        <v>2227</v>
      </c>
      <c r="B467" s="6">
        <v>0.57972361682682705</v>
      </c>
      <c r="C467">
        <v>0</v>
      </c>
      <c r="D467">
        <v>148.6369804</v>
      </c>
      <c r="E467">
        <v>4.7120443830000003</v>
      </c>
      <c r="F467">
        <v>3.2278097130000001</v>
      </c>
      <c r="G467">
        <v>3227.8097130000001</v>
      </c>
      <c r="H467">
        <v>245.87035940000001</v>
      </c>
      <c r="I467">
        <v>52.604149120000002</v>
      </c>
      <c r="J467">
        <v>7.709318852</v>
      </c>
      <c r="K467">
        <v>1.431481641</v>
      </c>
      <c r="L467">
        <v>11.290763370000001</v>
      </c>
      <c r="M467">
        <v>43.574584489999999</v>
      </c>
      <c r="N467">
        <v>0.49743943099999999</v>
      </c>
      <c r="O467">
        <v>7.1851999999999999E-2</v>
      </c>
      <c r="P467">
        <v>6.0678635000000002E-2</v>
      </c>
      <c r="Q467">
        <v>0</v>
      </c>
      <c r="R467" s="1">
        <v>0</v>
      </c>
      <c r="S467">
        <v>4.1292069000000001E-2</v>
      </c>
      <c r="T467">
        <v>31.958984529999999</v>
      </c>
      <c r="U467">
        <v>23.570829329999999</v>
      </c>
      <c r="V467">
        <v>12.50641867</v>
      </c>
      <c r="W467" s="1">
        <v>0.36899999999999999</v>
      </c>
      <c r="X467">
        <v>4.9267547130000002</v>
      </c>
      <c r="Y467">
        <v>0.121470667</v>
      </c>
      <c r="Z467">
        <v>0.16969400000000001</v>
      </c>
      <c r="AA467">
        <v>1.8400000000000001E-3</v>
      </c>
      <c r="AB467">
        <v>0</v>
      </c>
      <c r="AC467">
        <v>0</v>
      </c>
      <c r="AD467">
        <v>1.0514381999999999E-2</v>
      </c>
      <c r="AE467">
        <v>3.7735333000000003E-2</v>
      </c>
      <c r="AF467">
        <v>0</v>
      </c>
      <c r="AG467">
        <v>1.384527E-3</v>
      </c>
      <c r="AH467">
        <v>0.18405405</v>
      </c>
      <c r="AI467">
        <v>3.2092100000000001E-3</v>
      </c>
      <c r="AJ467">
        <v>0</v>
      </c>
      <c r="AK467">
        <v>0</v>
      </c>
      <c r="AL467">
        <v>8.2186670000000007E-3</v>
      </c>
      <c r="AM467">
        <v>3.1846199999999999E-4</v>
      </c>
      <c r="AN467">
        <v>17.428541330000002</v>
      </c>
      <c r="AO467">
        <v>707.28350330000001</v>
      </c>
    </row>
    <row r="468" spans="1:41">
      <c r="A468">
        <v>2228</v>
      </c>
      <c r="B468" s="6">
        <v>0.58455904463905861</v>
      </c>
      <c r="C468">
        <v>0</v>
      </c>
      <c r="D468">
        <v>147.48331139999999</v>
      </c>
      <c r="E468">
        <v>4.7053837080000003</v>
      </c>
      <c r="F468">
        <v>3.13168822</v>
      </c>
      <c r="G468">
        <v>3131.68822</v>
      </c>
      <c r="H468">
        <v>244.77547000000001</v>
      </c>
      <c r="I468">
        <v>52.067971159999999</v>
      </c>
      <c r="J468">
        <v>7.5837729139999999</v>
      </c>
      <c r="K468">
        <v>1.421879476</v>
      </c>
      <c r="L468">
        <v>11.265181460000001</v>
      </c>
      <c r="M468">
        <v>43.493803509999999</v>
      </c>
      <c r="N468">
        <v>0.47581162900000001</v>
      </c>
      <c r="O468">
        <v>6.8727999999999997E-2</v>
      </c>
      <c r="P468">
        <v>5.8807970000000001E-2</v>
      </c>
      <c r="Q468">
        <v>0</v>
      </c>
      <c r="R468" s="1">
        <v>0</v>
      </c>
      <c r="S468">
        <v>3.9496760999999998E-2</v>
      </c>
      <c r="T468">
        <v>30.569463469999999</v>
      </c>
      <c r="U468">
        <v>22.546010670000001</v>
      </c>
      <c r="V468">
        <v>11.96266133</v>
      </c>
      <c r="W468" s="1">
        <v>0.35299999999999998</v>
      </c>
      <c r="X468">
        <v>4.7125479869999998</v>
      </c>
      <c r="Y468">
        <v>0.11618933300000001</v>
      </c>
      <c r="Z468">
        <v>0.16231599999999999</v>
      </c>
      <c r="AA468">
        <v>1.7600000000000001E-3</v>
      </c>
      <c r="AB468">
        <v>0</v>
      </c>
      <c r="AC468">
        <v>0</v>
      </c>
      <c r="AD468">
        <v>1.0057234999999999E-2</v>
      </c>
      <c r="AE468">
        <v>3.6094666999999997E-2</v>
      </c>
      <c r="AF468">
        <v>0</v>
      </c>
      <c r="AG468">
        <v>1.3243300000000001E-3</v>
      </c>
      <c r="AH468">
        <v>0.17605170000000001</v>
      </c>
      <c r="AI468">
        <v>3.0696790000000001E-3</v>
      </c>
      <c r="AJ468">
        <v>0</v>
      </c>
      <c r="AK468">
        <v>0</v>
      </c>
      <c r="AL468">
        <v>7.8613329999999999E-3</v>
      </c>
      <c r="AM468">
        <v>3.06526E-4</v>
      </c>
      <c r="AN468">
        <v>16.670778670000001</v>
      </c>
      <c r="AO468">
        <v>676.53204670000002</v>
      </c>
    </row>
    <row r="469" spans="1:41">
      <c r="A469">
        <v>2229</v>
      </c>
      <c r="B469" s="6">
        <v>0.58939447245129029</v>
      </c>
      <c r="C469">
        <v>0</v>
      </c>
      <c r="D469">
        <v>146.32964250000001</v>
      </c>
      <c r="E469">
        <v>4.6987230330000003</v>
      </c>
      <c r="F469">
        <v>3.035566727</v>
      </c>
      <c r="G469">
        <v>3035.5667269999999</v>
      </c>
      <c r="H469">
        <v>243.68058070000001</v>
      </c>
      <c r="I469">
        <v>51.531793200000003</v>
      </c>
      <c r="J469">
        <v>7.4582269769999998</v>
      </c>
      <c r="K469">
        <v>1.4122773120000001</v>
      </c>
      <c r="L469">
        <v>11.239599549999999</v>
      </c>
      <c r="M469">
        <v>43.413022519999998</v>
      </c>
      <c r="N469">
        <v>0.45418382800000001</v>
      </c>
      <c r="O469">
        <v>6.5603999999999996E-2</v>
      </c>
      <c r="P469">
        <v>5.6928944000000002E-2</v>
      </c>
      <c r="Q469">
        <v>0</v>
      </c>
      <c r="R469" s="1">
        <v>0</v>
      </c>
      <c r="S469">
        <v>3.7701454000000002E-2</v>
      </c>
      <c r="T469">
        <v>29.179942400000002</v>
      </c>
      <c r="U469">
        <v>21.521191999999999</v>
      </c>
      <c r="V469">
        <v>11.418903999999999</v>
      </c>
      <c r="W469" s="1">
        <v>0.33700000000000002</v>
      </c>
      <c r="X469">
        <v>4.4983412600000001</v>
      </c>
      <c r="Y469">
        <v>0.11090800000000001</v>
      </c>
      <c r="Z469">
        <v>0.15493799999999999</v>
      </c>
      <c r="AA469">
        <v>1.6800000000000001E-3</v>
      </c>
      <c r="AB469">
        <v>0</v>
      </c>
      <c r="AC469">
        <v>0</v>
      </c>
      <c r="AD469">
        <v>9.6000879999999997E-3</v>
      </c>
      <c r="AE469">
        <v>3.4453999999999999E-2</v>
      </c>
      <c r="AF469">
        <v>0</v>
      </c>
      <c r="AG469">
        <v>1.2641340000000001E-3</v>
      </c>
      <c r="AH469">
        <v>0.16804934999999999</v>
      </c>
      <c r="AI469">
        <v>2.930148E-3</v>
      </c>
      <c r="AJ469">
        <v>0</v>
      </c>
      <c r="AK469">
        <v>0</v>
      </c>
      <c r="AL469">
        <v>7.5040000000000003E-3</v>
      </c>
      <c r="AM469">
        <v>2.95037E-4</v>
      </c>
      <c r="AN469">
        <v>15.913016000000001</v>
      </c>
      <c r="AO469">
        <v>645.78058999999996</v>
      </c>
    </row>
    <row r="470" spans="1:41">
      <c r="A470">
        <v>2230</v>
      </c>
      <c r="B470" s="6">
        <v>0.59422990026352196</v>
      </c>
      <c r="C470">
        <v>0</v>
      </c>
      <c r="D470">
        <v>145.1759735</v>
      </c>
      <c r="E470">
        <v>4.6920623580000003</v>
      </c>
      <c r="F470">
        <v>2.9394452329999998</v>
      </c>
      <c r="G470">
        <v>2939.4452329999999</v>
      </c>
      <c r="H470">
        <v>242.5856914</v>
      </c>
      <c r="I470">
        <v>50.995615229999999</v>
      </c>
      <c r="J470">
        <v>7.3326810399999998</v>
      </c>
      <c r="K470">
        <v>1.4026751470000001</v>
      </c>
      <c r="L470">
        <v>11.214017650000001</v>
      </c>
      <c r="M470">
        <v>43.332241539999998</v>
      </c>
      <c r="N470">
        <v>0.43255602700000001</v>
      </c>
      <c r="O470">
        <v>6.2480000000000001E-2</v>
      </c>
      <c r="P470">
        <v>5.5041496000000002E-2</v>
      </c>
      <c r="Q470">
        <v>0</v>
      </c>
      <c r="R470" s="1">
        <v>0</v>
      </c>
      <c r="S470">
        <v>3.5906146999999999E-2</v>
      </c>
      <c r="T470">
        <v>27.790421330000001</v>
      </c>
      <c r="U470">
        <v>20.496373330000001</v>
      </c>
      <c r="V470">
        <v>10.875146669999999</v>
      </c>
      <c r="W470" s="1">
        <v>0.32100000000000001</v>
      </c>
      <c r="X470">
        <v>4.2841345329999996</v>
      </c>
      <c r="Y470">
        <v>0.10562666699999999</v>
      </c>
      <c r="Z470">
        <v>0.14756</v>
      </c>
      <c r="AA470">
        <v>1.6000000000000001E-3</v>
      </c>
      <c r="AB470">
        <v>0</v>
      </c>
      <c r="AC470">
        <v>0</v>
      </c>
      <c r="AD470">
        <v>9.1429409999999999E-3</v>
      </c>
      <c r="AE470">
        <v>3.2813333E-2</v>
      </c>
      <c r="AF470">
        <v>0</v>
      </c>
      <c r="AG470">
        <v>1.203937E-3</v>
      </c>
      <c r="AH470">
        <v>0.16004699999999999</v>
      </c>
      <c r="AI470">
        <v>2.790617E-3</v>
      </c>
      <c r="AJ470">
        <v>0</v>
      </c>
      <c r="AK470">
        <v>0</v>
      </c>
      <c r="AL470">
        <v>7.1466669999999998E-3</v>
      </c>
      <c r="AM470">
        <v>2.8397999999999997E-4</v>
      </c>
      <c r="AN470">
        <v>15.155253330000001</v>
      </c>
      <c r="AO470">
        <v>615.02913330000001</v>
      </c>
    </row>
    <row r="471" spans="1:41">
      <c r="A471">
        <v>2231</v>
      </c>
      <c r="B471" s="6">
        <v>0.59388451256264829</v>
      </c>
      <c r="C471">
        <v>0</v>
      </c>
      <c r="D471">
        <v>144.02230460000001</v>
      </c>
      <c r="E471">
        <v>4.6854016820000002</v>
      </c>
      <c r="F471">
        <v>2.8433237400000002</v>
      </c>
      <c r="G471">
        <v>2843.3237399999998</v>
      </c>
      <c r="H471">
        <v>241.4908021</v>
      </c>
      <c r="I471">
        <v>50.459437270000002</v>
      </c>
      <c r="J471">
        <v>7.2071351019999996</v>
      </c>
      <c r="K471">
        <v>1.3930729829999999</v>
      </c>
      <c r="L471">
        <v>11.188435739999999</v>
      </c>
      <c r="M471">
        <v>43.251460559999998</v>
      </c>
      <c r="N471">
        <v>0.41092822499999998</v>
      </c>
      <c r="O471">
        <v>5.9355999999999999E-2</v>
      </c>
      <c r="P471">
        <v>5.3145589E-2</v>
      </c>
      <c r="Q471">
        <v>0</v>
      </c>
      <c r="R471" s="1">
        <v>0</v>
      </c>
      <c r="S471">
        <v>3.4110838999999997E-2</v>
      </c>
      <c r="T471">
        <v>26.400900270000001</v>
      </c>
      <c r="U471">
        <v>19.47155467</v>
      </c>
      <c r="V471">
        <v>10.33138933</v>
      </c>
      <c r="W471" s="1">
        <v>0.30499999999999999</v>
      </c>
      <c r="X471">
        <v>4.069927807</v>
      </c>
      <c r="Y471">
        <v>0.10034533299999999</v>
      </c>
      <c r="Z471">
        <v>0.140182</v>
      </c>
      <c r="AA471">
        <v>1.5200000000000001E-3</v>
      </c>
      <c r="AB471">
        <v>0</v>
      </c>
      <c r="AC471">
        <v>0</v>
      </c>
      <c r="AD471">
        <v>8.6857940000000002E-3</v>
      </c>
      <c r="AE471">
        <v>3.1172667000000001E-2</v>
      </c>
      <c r="AF471">
        <v>0</v>
      </c>
      <c r="AG471">
        <v>1.1437400000000001E-3</v>
      </c>
      <c r="AH471">
        <v>0.15204465</v>
      </c>
      <c r="AI471">
        <v>2.651086E-3</v>
      </c>
      <c r="AJ471">
        <v>0</v>
      </c>
      <c r="AK471">
        <v>0</v>
      </c>
      <c r="AL471">
        <v>6.7893329999999998E-3</v>
      </c>
      <c r="AM471">
        <v>2.7333700000000002E-4</v>
      </c>
      <c r="AN471">
        <v>14.39749067</v>
      </c>
      <c r="AO471">
        <v>584.27767670000003</v>
      </c>
    </row>
    <row r="472" spans="1:41">
      <c r="A472">
        <v>2232</v>
      </c>
      <c r="B472" s="6">
        <v>0.59353912486177463</v>
      </c>
      <c r="C472">
        <v>0</v>
      </c>
      <c r="D472">
        <v>142.8686357</v>
      </c>
      <c r="E472">
        <v>4.6787410070000002</v>
      </c>
      <c r="F472">
        <v>2.7472022460000001</v>
      </c>
      <c r="G472">
        <v>2747.2022459999998</v>
      </c>
      <c r="H472">
        <v>240.3959127</v>
      </c>
      <c r="I472">
        <v>49.923259309999999</v>
      </c>
      <c r="J472">
        <v>7.0815891649999996</v>
      </c>
      <c r="K472">
        <v>1.3834708179999999</v>
      </c>
      <c r="L472">
        <v>11.16285383</v>
      </c>
      <c r="M472">
        <v>43.170679579999998</v>
      </c>
      <c r="N472">
        <v>0.38930042399999998</v>
      </c>
      <c r="O472">
        <v>5.6231999999999997E-2</v>
      </c>
      <c r="P472">
        <v>5.1241133000000001E-2</v>
      </c>
      <c r="Q472">
        <v>0</v>
      </c>
      <c r="R472" s="1">
        <v>0</v>
      </c>
      <c r="S472">
        <v>3.2315532000000001E-2</v>
      </c>
      <c r="T472">
        <v>25.0113792</v>
      </c>
      <c r="U472">
        <v>18.446736000000001</v>
      </c>
      <c r="V472">
        <v>9.7876320000000003</v>
      </c>
      <c r="W472" s="1">
        <v>0.28899999999999998</v>
      </c>
      <c r="X472">
        <v>3.8557210799999999</v>
      </c>
      <c r="Y472">
        <v>9.5063999999999996E-2</v>
      </c>
      <c r="Z472">
        <v>0.13280400000000001</v>
      </c>
      <c r="AA472">
        <v>1.4400000000000001E-3</v>
      </c>
      <c r="AB472">
        <v>0</v>
      </c>
      <c r="AC472">
        <v>0</v>
      </c>
      <c r="AD472">
        <v>8.2286470000000004E-3</v>
      </c>
      <c r="AE472">
        <v>2.9531999999999999E-2</v>
      </c>
      <c r="AF472">
        <v>0</v>
      </c>
      <c r="AG472">
        <v>1.083543E-3</v>
      </c>
      <c r="AH472">
        <v>0.14404230000000001</v>
      </c>
      <c r="AI472">
        <v>2.511555E-3</v>
      </c>
      <c r="AJ472">
        <v>0</v>
      </c>
      <c r="AK472">
        <v>0</v>
      </c>
      <c r="AL472">
        <v>6.4320000000000002E-3</v>
      </c>
      <c r="AM472">
        <v>2.63093E-4</v>
      </c>
      <c r="AN472">
        <v>13.639728</v>
      </c>
      <c r="AO472">
        <v>553.52621999999997</v>
      </c>
    </row>
    <row r="473" spans="1:41">
      <c r="A473">
        <v>2233</v>
      </c>
      <c r="B473" s="6">
        <v>0.59319373716090085</v>
      </c>
      <c r="C473">
        <v>0</v>
      </c>
      <c r="D473">
        <v>141.71496669999999</v>
      </c>
      <c r="E473">
        <v>4.6720803320000002</v>
      </c>
      <c r="F473">
        <v>2.651080753</v>
      </c>
      <c r="G473">
        <v>2651.0807530000002</v>
      </c>
      <c r="H473">
        <v>239.30102339999999</v>
      </c>
      <c r="I473">
        <v>49.387081340000002</v>
      </c>
      <c r="J473">
        <v>6.9560432270000003</v>
      </c>
      <c r="K473">
        <v>1.3738686529999999</v>
      </c>
      <c r="L473">
        <v>11.13727192</v>
      </c>
      <c r="M473">
        <v>43.089898599999998</v>
      </c>
      <c r="N473">
        <v>0.36767262299999998</v>
      </c>
      <c r="O473">
        <v>5.3108000000000002E-2</v>
      </c>
      <c r="P473">
        <v>4.9328084000000001E-2</v>
      </c>
      <c r="Q473">
        <v>0</v>
      </c>
      <c r="R473" s="1">
        <v>0</v>
      </c>
      <c r="S473">
        <v>3.0520225000000002E-2</v>
      </c>
      <c r="T473">
        <v>23.62185813</v>
      </c>
      <c r="U473">
        <v>17.421917329999999</v>
      </c>
      <c r="V473">
        <v>9.243874667</v>
      </c>
      <c r="W473" s="1">
        <v>0.27300000000000002</v>
      </c>
      <c r="X473">
        <v>3.6415143529999998</v>
      </c>
      <c r="Y473">
        <v>8.9782666999999997E-2</v>
      </c>
      <c r="Z473">
        <v>0.12542600000000001</v>
      </c>
      <c r="AA473">
        <v>1.3600000000000001E-3</v>
      </c>
      <c r="AB473">
        <v>0</v>
      </c>
      <c r="AC473">
        <v>0</v>
      </c>
      <c r="AD473">
        <v>7.7714999999999998E-3</v>
      </c>
      <c r="AE473">
        <v>2.7891333000000001E-2</v>
      </c>
      <c r="AF473">
        <v>0</v>
      </c>
      <c r="AG473">
        <v>1.0233460000000001E-3</v>
      </c>
      <c r="AH473">
        <v>0.13603994999999999</v>
      </c>
      <c r="AI473">
        <v>2.3720249999999998E-3</v>
      </c>
      <c r="AJ473">
        <v>0</v>
      </c>
      <c r="AK473">
        <v>0</v>
      </c>
      <c r="AL473">
        <v>6.0746669999999997E-3</v>
      </c>
      <c r="AM473">
        <v>2.5323400000000002E-4</v>
      </c>
      <c r="AN473">
        <v>12.88196533</v>
      </c>
      <c r="AO473">
        <v>522.77476330000002</v>
      </c>
    </row>
    <row r="474" spans="1:41">
      <c r="A474">
        <v>2234</v>
      </c>
      <c r="B474" s="6">
        <v>0.59284834946002718</v>
      </c>
      <c r="C474">
        <v>0</v>
      </c>
      <c r="D474">
        <v>140.56129780000001</v>
      </c>
      <c r="E474">
        <v>4.6654196570000002</v>
      </c>
      <c r="F474">
        <v>2.5549592589999999</v>
      </c>
      <c r="G474">
        <v>2554.9592590000002</v>
      </c>
      <c r="H474">
        <v>238.20613410000001</v>
      </c>
      <c r="I474">
        <v>48.850903379999998</v>
      </c>
      <c r="J474">
        <v>6.8304972900000003</v>
      </c>
      <c r="K474">
        <v>1.364266489</v>
      </c>
      <c r="L474">
        <v>11.111690019999999</v>
      </c>
      <c r="M474">
        <v>43.009117609999997</v>
      </c>
      <c r="N474">
        <v>0.346044821</v>
      </c>
      <c r="O474">
        <v>4.9984000000000001E-2</v>
      </c>
      <c r="P474">
        <v>4.7406389E-2</v>
      </c>
      <c r="Q474">
        <v>0</v>
      </c>
      <c r="R474" s="1">
        <v>0</v>
      </c>
      <c r="S474">
        <v>2.8724916999999999E-2</v>
      </c>
      <c r="T474">
        <v>22.23233707</v>
      </c>
      <c r="U474">
        <v>16.397098669999998</v>
      </c>
      <c r="V474">
        <v>8.7001173329999997</v>
      </c>
      <c r="W474" s="1">
        <v>0.25700000000000001</v>
      </c>
      <c r="X474">
        <v>3.4273076269999998</v>
      </c>
      <c r="Y474">
        <v>8.4501332999999998E-2</v>
      </c>
      <c r="Z474">
        <v>0.118048</v>
      </c>
      <c r="AA474">
        <v>1.2800000000000001E-3</v>
      </c>
      <c r="AB474">
        <v>0</v>
      </c>
      <c r="AC474">
        <v>0</v>
      </c>
      <c r="AD474">
        <v>7.314353E-3</v>
      </c>
      <c r="AE474">
        <v>2.6250666999999998E-2</v>
      </c>
      <c r="AF474">
        <v>0</v>
      </c>
      <c r="AG474">
        <v>9.6314899999999995E-4</v>
      </c>
      <c r="AH474">
        <v>0.1280376</v>
      </c>
      <c r="AI474">
        <v>2.2324939999999998E-3</v>
      </c>
      <c r="AJ474">
        <v>0</v>
      </c>
      <c r="AK474">
        <v>0</v>
      </c>
      <c r="AL474">
        <v>5.7173329999999998E-3</v>
      </c>
      <c r="AM474">
        <v>2.43744E-4</v>
      </c>
      <c r="AN474">
        <v>12.124202670000001</v>
      </c>
      <c r="AO474">
        <v>492.02330669999998</v>
      </c>
    </row>
    <row r="475" spans="1:41">
      <c r="A475">
        <v>2235</v>
      </c>
      <c r="B475" s="6">
        <v>0.59250296175915351</v>
      </c>
      <c r="C475">
        <v>0</v>
      </c>
      <c r="D475">
        <v>139.4076288</v>
      </c>
      <c r="E475">
        <v>4.6587589820000002</v>
      </c>
      <c r="F475">
        <v>2.4588377659999998</v>
      </c>
      <c r="G475">
        <v>2458.8377660000001</v>
      </c>
      <c r="H475">
        <v>237.11124480000001</v>
      </c>
      <c r="I475">
        <v>48.314725420000002</v>
      </c>
      <c r="J475">
        <v>6.7049513520000001</v>
      </c>
      <c r="K475">
        <v>1.354664324</v>
      </c>
      <c r="L475">
        <v>11.08610811</v>
      </c>
      <c r="M475">
        <v>42.928336629999997</v>
      </c>
      <c r="N475">
        <v>0.32441702</v>
      </c>
      <c r="O475">
        <v>4.6859999999999999E-2</v>
      </c>
      <c r="P475">
        <v>4.5475891999999997E-2</v>
      </c>
      <c r="Q475">
        <v>0</v>
      </c>
      <c r="R475" s="1">
        <v>0</v>
      </c>
      <c r="S475">
        <v>2.692961E-2</v>
      </c>
      <c r="T475">
        <v>20.842815999999999</v>
      </c>
      <c r="U475">
        <v>15.37228</v>
      </c>
      <c r="V475">
        <v>8.1563599999999994</v>
      </c>
      <c r="W475" s="1">
        <v>0.24099999999999999</v>
      </c>
      <c r="X475">
        <v>3.2131009000000001</v>
      </c>
      <c r="Y475">
        <v>7.9219999999999999E-2</v>
      </c>
      <c r="Z475">
        <v>0.11067</v>
      </c>
      <c r="AA475">
        <v>1.1999999999999999E-3</v>
      </c>
      <c r="AB475">
        <v>0</v>
      </c>
      <c r="AC475">
        <v>0</v>
      </c>
      <c r="AD475">
        <v>6.8572060000000002E-3</v>
      </c>
      <c r="AE475">
        <v>2.461E-2</v>
      </c>
      <c r="AF475">
        <v>0</v>
      </c>
      <c r="AG475">
        <v>9.0295299999999996E-4</v>
      </c>
      <c r="AH475">
        <v>0.12003525</v>
      </c>
      <c r="AI475">
        <v>2.0929630000000002E-3</v>
      </c>
      <c r="AJ475">
        <v>0</v>
      </c>
      <c r="AK475">
        <v>0</v>
      </c>
      <c r="AL475">
        <v>5.3600000000000002E-3</v>
      </c>
      <c r="AM475">
        <v>2.3461000000000001E-4</v>
      </c>
      <c r="AN475">
        <v>11.366440000000001</v>
      </c>
      <c r="AO475">
        <v>461.27184999999997</v>
      </c>
    </row>
    <row r="476" spans="1:41">
      <c r="A476">
        <v>2236</v>
      </c>
      <c r="B476" s="6">
        <v>0.5968360450764294</v>
      </c>
      <c r="C476">
        <v>0</v>
      </c>
      <c r="D476">
        <v>138.25395990000001</v>
      </c>
      <c r="E476">
        <v>4.6520983070000002</v>
      </c>
      <c r="F476">
        <v>2.3627162730000002</v>
      </c>
      <c r="G476">
        <v>2362.716273</v>
      </c>
      <c r="H476">
        <v>236.01635540000001</v>
      </c>
      <c r="I476">
        <v>47.778547449999998</v>
      </c>
      <c r="J476">
        <v>6.5794054150000001</v>
      </c>
      <c r="K476">
        <v>1.3450621599999999</v>
      </c>
      <c r="L476">
        <v>11.0605262</v>
      </c>
      <c r="M476">
        <v>42.847555649999997</v>
      </c>
      <c r="N476">
        <v>0.302789219</v>
      </c>
      <c r="O476">
        <v>4.3735999999999997E-2</v>
      </c>
      <c r="P476">
        <v>4.3536721E-2</v>
      </c>
      <c r="Q476">
        <v>0</v>
      </c>
      <c r="R476" s="1">
        <v>0</v>
      </c>
      <c r="S476">
        <v>2.5134303E-2</v>
      </c>
      <c r="T476">
        <v>19.453294929999998</v>
      </c>
      <c r="U476">
        <v>14.34746133</v>
      </c>
      <c r="V476">
        <v>7.612602667</v>
      </c>
      <c r="W476" s="1">
        <v>0.22500000000000001</v>
      </c>
      <c r="X476">
        <v>2.9988941730000001</v>
      </c>
      <c r="Y476">
        <v>7.3938667E-2</v>
      </c>
      <c r="Z476">
        <v>0.10329199999999999</v>
      </c>
      <c r="AA476">
        <v>1.1199999999999999E-3</v>
      </c>
      <c r="AB476">
        <v>0</v>
      </c>
      <c r="AC476">
        <v>0</v>
      </c>
      <c r="AD476">
        <v>6.4000589999999996E-3</v>
      </c>
      <c r="AE476">
        <v>2.2969333000000001E-2</v>
      </c>
      <c r="AF476">
        <v>0</v>
      </c>
      <c r="AG476">
        <v>8.4275599999999995E-4</v>
      </c>
      <c r="AH476">
        <v>0.1120329</v>
      </c>
      <c r="AI476">
        <v>1.9534320000000002E-3</v>
      </c>
      <c r="AJ476">
        <v>0</v>
      </c>
      <c r="AK476">
        <v>0</v>
      </c>
      <c r="AL476">
        <v>5.0026669999999997E-3</v>
      </c>
      <c r="AM476">
        <v>2.2581899999999999E-4</v>
      </c>
      <c r="AN476">
        <v>10.608677330000001</v>
      </c>
      <c r="AO476">
        <v>430.52039330000002</v>
      </c>
    </row>
    <row r="477" spans="1:41">
      <c r="A477">
        <v>2237</v>
      </c>
      <c r="B477" s="6">
        <v>0.60116912839370518</v>
      </c>
      <c r="C477">
        <v>0</v>
      </c>
      <c r="D477">
        <v>137.1002909</v>
      </c>
      <c r="E477">
        <v>4.6454376310000001</v>
      </c>
      <c r="F477">
        <v>2.2665947790000001</v>
      </c>
      <c r="G477">
        <v>2266.594779</v>
      </c>
      <c r="H477">
        <v>234.9214661</v>
      </c>
      <c r="I477">
        <v>47.242369490000002</v>
      </c>
      <c r="J477">
        <v>6.453859477</v>
      </c>
      <c r="K477">
        <v>1.3354599949999999</v>
      </c>
      <c r="L477">
        <v>11.03494429</v>
      </c>
      <c r="M477">
        <v>42.766774669999997</v>
      </c>
      <c r="N477">
        <v>0.28116141700000002</v>
      </c>
      <c r="O477">
        <v>4.0612000000000002E-2</v>
      </c>
      <c r="P477">
        <v>4.1588726999999999E-2</v>
      </c>
      <c r="Q477">
        <v>0</v>
      </c>
      <c r="R477" s="1">
        <v>0</v>
      </c>
      <c r="S477">
        <v>2.3338995000000001E-2</v>
      </c>
      <c r="T477">
        <v>18.063773869999999</v>
      </c>
      <c r="U477">
        <v>13.32264267</v>
      </c>
      <c r="V477">
        <v>7.0688453329999996</v>
      </c>
      <c r="W477" s="1">
        <v>0.20899999999999999</v>
      </c>
      <c r="X477">
        <v>2.784687447</v>
      </c>
      <c r="Y477">
        <v>6.8657333000000001E-2</v>
      </c>
      <c r="Z477">
        <v>9.5913999999999999E-2</v>
      </c>
      <c r="AA477">
        <v>1.0399999999999999E-3</v>
      </c>
      <c r="AB477">
        <v>0</v>
      </c>
      <c r="AC477">
        <v>0</v>
      </c>
      <c r="AD477">
        <v>5.9429119999999998E-3</v>
      </c>
      <c r="AE477">
        <v>2.1328666999999999E-2</v>
      </c>
      <c r="AF477">
        <v>0</v>
      </c>
      <c r="AG477">
        <v>7.8255900000000005E-4</v>
      </c>
      <c r="AH477">
        <v>0.10403055</v>
      </c>
      <c r="AI477">
        <v>1.8139009999999999E-3</v>
      </c>
      <c r="AJ477">
        <v>0</v>
      </c>
      <c r="AK477">
        <v>0</v>
      </c>
      <c r="AL477">
        <v>4.6453329999999998E-3</v>
      </c>
      <c r="AM477">
        <v>2.17357E-4</v>
      </c>
      <c r="AN477">
        <v>9.8509146669999996</v>
      </c>
      <c r="AO477">
        <v>399.76893669999998</v>
      </c>
    </row>
    <row r="478" spans="1:41">
      <c r="A478">
        <v>2238</v>
      </c>
      <c r="B478" s="6">
        <v>0.60550221171098106</v>
      </c>
      <c r="C478">
        <v>0</v>
      </c>
      <c r="D478">
        <v>135.94662199999999</v>
      </c>
      <c r="E478">
        <v>4.6387769560000001</v>
      </c>
      <c r="F478">
        <v>2.170473286</v>
      </c>
      <c r="G478">
        <v>2170.4732859999999</v>
      </c>
      <c r="H478">
        <v>233.8265768</v>
      </c>
      <c r="I478">
        <v>46.706191529999998</v>
      </c>
      <c r="J478">
        <v>6.3283135399999999</v>
      </c>
      <c r="K478">
        <v>1.3258578299999999</v>
      </c>
      <c r="L478">
        <v>11.00936239</v>
      </c>
      <c r="M478">
        <v>42.685993680000003</v>
      </c>
      <c r="N478">
        <v>0.25953361600000002</v>
      </c>
      <c r="O478">
        <v>3.7488E-2</v>
      </c>
      <c r="P478">
        <v>3.9631842E-2</v>
      </c>
      <c r="Q478">
        <v>0</v>
      </c>
      <c r="R478" s="1">
        <v>0</v>
      </c>
      <c r="S478">
        <v>2.1543687999999998E-2</v>
      </c>
      <c r="T478">
        <v>16.674252800000001</v>
      </c>
      <c r="U478">
        <v>12.297824</v>
      </c>
      <c r="V478">
        <v>6.5250880000000002</v>
      </c>
      <c r="W478" s="1">
        <v>0.193</v>
      </c>
      <c r="X478">
        <v>2.5704807199999999</v>
      </c>
      <c r="Y478">
        <v>6.3376000000000002E-2</v>
      </c>
      <c r="Z478">
        <v>8.8536000000000004E-2</v>
      </c>
      <c r="AA478">
        <v>9.6000000000000002E-4</v>
      </c>
      <c r="AB478">
        <v>0</v>
      </c>
      <c r="AC478">
        <v>0</v>
      </c>
      <c r="AD478">
        <v>5.4857650000000001E-3</v>
      </c>
      <c r="AE478">
        <v>1.9688000000000001E-2</v>
      </c>
      <c r="AF478">
        <v>0</v>
      </c>
      <c r="AG478">
        <v>7.2236200000000005E-4</v>
      </c>
      <c r="AH478">
        <v>9.6028199999999994E-2</v>
      </c>
      <c r="AI478">
        <v>1.6743699999999999E-3</v>
      </c>
      <c r="AJ478">
        <v>0</v>
      </c>
      <c r="AK478">
        <v>0</v>
      </c>
      <c r="AL478">
        <v>4.2880000000000001E-3</v>
      </c>
      <c r="AM478">
        <v>2.09213E-4</v>
      </c>
      <c r="AN478">
        <v>9.0931519999999999</v>
      </c>
      <c r="AO478">
        <v>369.01747999999998</v>
      </c>
    </row>
    <row r="479" spans="1:41">
      <c r="A479">
        <v>2239</v>
      </c>
      <c r="B479" s="6">
        <v>0.60983529502825684</v>
      </c>
      <c r="C479">
        <v>0</v>
      </c>
      <c r="D479">
        <v>134.79295300000001</v>
      </c>
      <c r="E479">
        <v>4.6321162810000001</v>
      </c>
      <c r="F479">
        <v>2.0743517919999999</v>
      </c>
      <c r="G479">
        <v>2074.3517919999999</v>
      </c>
      <c r="H479">
        <v>232.73168749999999</v>
      </c>
      <c r="I479">
        <v>46.170013560000001</v>
      </c>
      <c r="J479">
        <v>6.2027676019999998</v>
      </c>
      <c r="K479">
        <v>1.316255666</v>
      </c>
      <c r="L479">
        <v>10.98378048</v>
      </c>
      <c r="M479">
        <v>42.605212700000003</v>
      </c>
      <c r="N479">
        <v>0.23790581499999999</v>
      </c>
      <c r="O479">
        <v>3.4363999999999999E-2</v>
      </c>
      <c r="P479">
        <v>3.7665934999999998E-2</v>
      </c>
      <c r="Q479">
        <v>0</v>
      </c>
      <c r="R479" s="1">
        <v>0</v>
      </c>
      <c r="S479">
        <v>1.9748380999999999E-2</v>
      </c>
      <c r="T479">
        <v>15.284731730000001</v>
      </c>
      <c r="U479">
        <v>11.27300533</v>
      </c>
      <c r="V479">
        <v>5.9813306669999999</v>
      </c>
      <c r="W479" s="1">
        <v>0.17699999999999999</v>
      </c>
      <c r="X479">
        <v>2.3562739929999998</v>
      </c>
      <c r="Y479">
        <v>5.8094667000000003E-2</v>
      </c>
      <c r="Z479">
        <v>8.1157999999999994E-2</v>
      </c>
      <c r="AA479">
        <v>8.8000000000000003E-4</v>
      </c>
      <c r="AB479">
        <v>0</v>
      </c>
      <c r="AC479">
        <v>0</v>
      </c>
      <c r="AD479">
        <v>5.0286180000000003E-3</v>
      </c>
      <c r="AE479">
        <v>1.8047332999999999E-2</v>
      </c>
      <c r="AF479">
        <v>0</v>
      </c>
      <c r="AG479">
        <v>6.6216500000000004E-4</v>
      </c>
      <c r="AH479">
        <v>8.8025850000000003E-2</v>
      </c>
      <c r="AI479">
        <v>1.5348390000000001E-3</v>
      </c>
      <c r="AJ479">
        <v>0</v>
      </c>
      <c r="AK479">
        <v>0</v>
      </c>
      <c r="AL479">
        <v>3.9306669999999997E-3</v>
      </c>
      <c r="AM479">
        <v>2.0137399999999999E-4</v>
      </c>
      <c r="AN479">
        <v>8.3353893330000002</v>
      </c>
      <c r="AO479">
        <v>338.26602329999997</v>
      </c>
    </row>
    <row r="480" spans="1:41">
      <c r="A480">
        <v>2240</v>
      </c>
      <c r="B480" s="6">
        <v>0.61416837834553273</v>
      </c>
      <c r="C480">
        <v>0</v>
      </c>
      <c r="D480">
        <v>133.6392841</v>
      </c>
      <c r="E480">
        <v>4.6254556060000001</v>
      </c>
      <c r="F480">
        <v>1.978230299</v>
      </c>
      <c r="G480">
        <v>1978.2302990000001</v>
      </c>
      <c r="H480">
        <v>231.63679809999999</v>
      </c>
      <c r="I480">
        <v>45.633835599999998</v>
      </c>
      <c r="J480">
        <v>6.0772216649999997</v>
      </c>
      <c r="K480">
        <v>1.306653501</v>
      </c>
      <c r="L480">
        <v>10.95819857</v>
      </c>
      <c r="M480">
        <v>42.524431720000003</v>
      </c>
      <c r="N480">
        <v>0.21627801299999999</v>
      </c>
      <c r="O480">
        <v>3.124E-2</v>
      </c>
      <c r="P480">
        <v>3.5691095999999999E-2</v>
      </c>
      <c r="Q480">
        <v>0</v>
      </c>
      <c r="R480" s="1">
        <v>0</v>
      </c>
      <c r="S480">
        <v>1.7953073E-2</v>
      </c>
      <c r="T480">
        <v>13.895210670000001</v>
      </c>
      <c r="U480">
        <v>10.248186670000001</v>
      </c>
      <c r="V480">
        <v>5.4375733329999996</v>
      </c>
      <c r="W480" s="1">
        <v>0.161</v>
      </c>
      <c r="X480">
        <v>2.1420672669999998</v>
      </c>
      <c r="Y480">
        <v>5.2813332999999997E-2</v>
      </c>
      <c r="Z480">
        <v>7.3779999999999998E-2</v>
      </c>
      <c r="AA480">
        <v>8.0000000000000004E-4</v>
      </c>
      <c r="AB480">
        <v>0</v>
      </c>
      <c r="AC480">
        <v>0</v>
      </c>
      <c r="AD480">
        <v>4.5714709999999997E-3</v>
      </c>
      <c r="AE480">
        <v>1.6406667E-2</v>
      </c>
      <c r="AF480">
        <v>0</v>
      </c>
      <c r="AG480">
        <v>6.0196800000000003E-4</v>
      </c>
      <c r="AH480">
        <v>8.0023499999999997E-2</v>
      </c>
      <c r="AI480">
        <v>1.395309E-3</v>
      </c>
      <c r="AJ480">
        <v>0</v>
      </c>
      <c r="AK480">
        <v>0</v>
      </c>
      <c r="AL480">
        <v>3.5733330000000002E-3</v>
      </c>
      <c r="AM480">
        <v>1.9382899999999999E-4</v>
      </c>
      <c r="AN480">
        <v>7.5776266669999996</v>
      </c>
      <c r="AO480">
        <v>307.51456669999999</v>
      </c>
    </row>
    <row r="481" spans="1:41">
      <c r="A481">
        <v>2241</v>
      </c>
      <c r="B481" s="6">
        <v>0.61380728806909302</v>
      </c>
      <c r="C481">
        <v>0</v>
      </c>
      <c r="D481">
        <v>132.48561509999999</v>
      </c>
      <c r="E481">
        <v>4.618794931</v>
      </c>
      <c r="F481">
        <v>1.882108806</v>
      </c>
      <c r="G481">
        <v>1882.108806</v>
      </c>
      <c r="H481">
        <v>230.54190879999999</v>
      </c>
      <c r="I481">
        <v>45.097657640000001</v>
      </c>
      <c r="J481">
        <v>5.9516757269999996</v>
      </c>
      <c r="K481">
        <v>1.2970513370000001</v>
      </c>
      <c r="L481">
        <v>10.932616660000001</v>
      </c>
      <c r="M481">
        <v>42.443650740000002</v>
      </c>
      <c r="N481">
        <v>0.19465021199999999</v>
      </c>
      <c r="O481">
        <v>2.8115999999999999E-2</v>
      </c>
      <c r="P481">
        <v>3.3707194000000003E-2</v>
      </c>
      <c r="Q481">
        <v>0</v>
      </c>
      <c r="R481" s="1">
        <v>0</v>
      </c>
      <c r="S481">
        <v>1.6157766E-2</v>
      </c>
      <c r="T481">
        <v>12.5056896</v>
      </c>
      <c r="U481">
        <v>9.2233680000000007</v>
      </c>
      <c r="V481">
        <v>4.8938160000000002</v>
      </c>
      <c r="W481" s="1">
        <v>0.14499999999999999</v>
      </c>
      <c r="X481">
        <v>1.92786054</v>
      </c>
      <c r="Y481">
        <v>4.7531999999999998E-2</v>
      </c>
      <c r="Z481">
        <v>6.6402000000000003E-2</v>
      </c>
      <c r="AA481">
        <v>7.2000000000000005E-4</v>
      </c>
      <c r="AB481">
        <v>0</v>
      </c>
      <c r="AC481">
        <v>0</v>
      </c>
      <c r="AD481">
        <v>4.1143239999999999E-3</v>
      </c>
      <c r="AE481">
        <v>1.4766E-2</v>
      </c>
      <c r="AF481">
        <v>0</v>
      </c>
      <c r="AG481">
        <v>5.4177200000000004E-4</v>
      </c>
      <c r="AH481">
        <v>7.2021150000000006E-2</v>
      </c>
      <c r="AI481">
        <v>1.2557779999999999E-3</v>
      </c>
      <c r="AJ481">
        <v>0</v>
      </c>
      <c r="AK481">
        <v>0</v>
      </c>
      <c r="AL481">
        <v>3.2160000000000001E-3</v>
      </c>
      <c r="AM481">
        <v>1.86567E-4</v>
      </c>
      <c r="AN481">
        <v>6.8198639999999999</v>
      </c>
      <c r="AO481">
        <v>276.76310999999998</v>
      </c>
    </row>
    <row r="482" spans="1:41">
      <c r="A482">
        <v>2242</v>
      </c>
      <c r="B482" s="6">
        <v>0.6134461977926533</v>
      </c>
      <c r="C482">
        <v>0</v>
      </c>
      <c r="D482">
        <v>131.3319462</v>
      </c>
      <c r="E482">
        <v>4.612134255</v>
      </c>
      <c r="F482">
        <v>1.785987312</v>
      </c>
      <c r="G482">
        <v>1785.987312</v>
      </c>
      <c r="H482">
        <v>229.44701950000001</v>
      </c>
      <c r="I482">
        <v>44.561479669999997</v>
      </c>
      <c r="J482">
        <v>5.8261297900000004</v>
      </c>
      <c r="K482">
        <v>1.2874491720000001</v>
      </c>
      <c r="L482">
        <v>10.907034749999999</v>
      </c>
      <c r="M482">
        <v>42.362869760000002</v>
      </c>
      <c r="N482">
        <v>0.17302241099999999</v>
      </c>
      <c r="O482">
        <v>2.4992E-2</v>
      </c>
      <c r="P482">
        <v>3.1714085000000003E-2</v>
      </c>
      <c r="Q482">
        <v>0</v>
      </c>
      <c r="R482" s="1">
        <v>0</v>
      </c>
      <c r="S482">
        <v>1.4362458999999999E-2</v>
      </c>
      <c r="T482">
        <v>11.116168529999999</v>
      </c>
      <c r="U482">
        <v>8.1985493330000008</v>
      </c>
      <c r="V482">
        <v>4.3500586669999999</v>
      </c>
      <c r="W482" s="1">
        <v>0.129</v>
      </c>
      <c r="X482">
        <v>1.7136538130000001</v>
      </c>
      <c r="Y482">
        <v>4.2250666999999999E-2</v>
      </c>
      <c r="Z482">
        <v>5.9024E-2</v>
      </c>
      <c r="AA482">
        <v>6.4000000000000005E-4</v>
      </c>
      <c r="AB482">
        <v>0</v>
      </c>
      <c r="AC482">
        <v>0</v>
      </c>
      <c r="AD482">
        <v>3.6571759999999998E-3</v>
      </c>
      <c r="AE482">
        <v>1.3125332999999999E-2</v>
      </c>
      <c r="AF482">
        <v>0</v>
      </c>
      <c r="AG482">
        <v>4.8157499999999998E-4</v>
      </c>
      <c r="AH482">
        <v>6.4018800000000001E-2</v>
      </c>
      <c r="AI482">
        <v>1.1162469999999999E-3</v>
      </c>
      <c r="AJ482">
        <v>0</v>
      </c>
      <c r="AK482">
        <v>0</v>
      </c>
      <c r="AL482">
        <v>2.8586670000000001E-3</v>
      </c>
      <c r="AM482" s="1">
        <v>1.8000000000000001E-4</v>
      </c>
      <c r="AN482">
        <v>6.0621013330000002</v>
      </c>
      <c r="AO482">
        <v>246.01165330000001</v>
      </c>
    </row>
    <row r="483" spans="1:41">
      <c r="A483">
        <v>2243</v>
      </c>
      <c r="B483" s="6">
        <v>0.6130851075162137</v>
      </c>
      <c r="C483">
        <v>0</v>
      </c>
      <c r="D483">
        <v>130.1782772</v>
      </c>
      <c r="E483">
        <v>4.60547358</v>
      </c>
      <c r="F483">
        <v>1.689865819</v>
      </c>
      <c r="G483">
        <v>1689.8658190000001</v>
      </c>
      <c r="H483">
        <v>228.35213010000001</v>
      </c>
      <c r="I483">
        <v>44.025301710000001</v>
      </c>
      <c r="J483">
        <v>5.7005838520000003</v>
      </c>
      <c r="K483">
        <v>1.2778470070000001</v>
      </c>
      <c r="L483">
        <v>10.881452850000001</v>
      </c>
      <c r="M483">
        <v>42.282088770000001</v>
      </c>
      <c r="N483">
        <v>0.15139460900000001</v>
      </c>
      <c r="O483">
        <v>2.1867999999999999E-2</v>
      </c>
      <c r="P483">
        <v>2.9711844000000001E-2</v>
      </c>
      <c r="Q483">
        <v>0</v>
      </c>
      <c r="R483" s="1">
        <v>0</v>
      </c>
      <c r="S483">
        <v>1.2567151E-2</v>
      </c>
      <c r="T483">
        <v>9.7266474669999994</v>
      </c>
      <c r="U483">
        <v>7.1737306670000001</v>
      </c>
      <c r="V483">
        <v>3.806301333</v>
      </c>
      <c r="W483" s="1">
        <v>0.112</v>
      </c>
      <c r="X483">
        <v>1.4994470870000001</v>
      </c>
      <c r="Y483">
        <v>3.6969333E-2</v>
      </c>
      <c r="Z483">
        <v>5.1645999999999997E-2</v>
      </c>
      <c r="AA483">
        <v>5.5999999999999995E-4</v>
      </c>
      <c r="AB483">
        <v>0</v>
      </c>
      <c r="AC483">
        <v>0</v>
      </c>
      <c r="AD483">
        <v>3.2000290000000001E-3</v>
      </c>
      <c r="AE483">
        <v>1.1484667E-2</v>
      </c>
      <c r="AF483">
        <v>0</v>
      </c>
      <c r="AG483">
        <v>4.2137799999999998E-4</v>
      </c>
      <c r="AH483">
        <v>5.6016450000000002E-2</v>
      </c>
      <c r="AI483">
        <v>9.7671600000000009E-4</v>
      </c>
      <c r="AJ483">
        <v>0</v>
      </c>
      <c r="AK483">
        <v>0</v>
      </c>
      <c r="AL483">
        <v>2.5013330000000001E-3</v>
      </c>
      <c r="AM483">
        <v>1.7285E-4</v>
      </c>
      <c r="AN483">
        <v>5.3043386669999997</v>
      </c>
      <c r="AO483">
        <v>215.26019669999999</v>
      </c>
    </row>
    <row r="484" spans="1:41">
      <c r="A484">
        <v>2244</v>
      </c>
      <c r="B484" s="6">
        <v>0.61272401723977399</v>
      </c>
      <c r="C484">
        <v>0</v>
      </c>
      <c r="D484">
        <v>129.02460830000001</v>
      </c>
      <c r="E484">
        <v>4.598812905</v>
      </c>
      <c r="F484">
        <v>1.5937443250000001</v>
      </c>
      <c r="G484">
        <v>1593.7443249999999</v>
      </c>
      <c r="H484">
        <v>227.25724080000001</v>
      </c>
      <c r="I484">
        <v>43.489123749999997</v>
      </c>
      <c r="J484">
        <v>5.5750379150000002</v>
      </c>
      <c r="K484">
        <v>1.268244843</v>
      </c>
      <c r="L484">
        <v>10.855870940000001</v>
      </c>
      <c r="M484">
        <v>42.201307790000001</v>
      </c>
      <c r="N484">
        <v>0.12976680800000001</v>
      </c>
      <c r="O484">
        <v>1.8744E-2</v>
      </c>
      <c r="P484">
        <v>2.7700283999999999E-2</v>
      </c>
      <c r="Q484">
        <v>0</v>
      </c>
      <c r="R484" s="1">
        <v>0</v>
      </c>
      <c r="S484">
        <v>1.0771843999999999E-2</v>
      </c>
      <c r="T484">
        <v>8.3371264000000007</v>
      </c>
      <c r="U484">
        <v>6.1489120000000002</v>
      </c>
      <c r="V484">
        <v>3.2625440000000001</v>
      </c>
      <c r="W484" s="1">
        <v>9.64E-2</v>
      </c>
      <c r="X484">
        <v>1.28524036</v>
      </c>
      <c r="Y484">
        <v>3.1688000000000001E-2</v>
      </c>
      <c r="Z484">
        <v>4.4268000000000002E-2</v>
      </c>
      <c r="AA484">
        <v>4.8000000000000001E-4</v>
      </c>
      <c r="AB484">
        <v>0</v>
      </c>
      <c r="AC484">
        <v>0</v>
      </c>
      <c r="AD484">
        <v>2.7428819999999999E-3</v>
      </c>
      <c r="AE484">
        <v>9.8440000000000003E-3</v>
      </c>
      <c r="AF484">
        <v>0</v>
      </c>
      <c r="AG484">
        <v>3.6118100000000002E-4</v>
      </c>
      <c r="AH484">
        <v>4.8014099999999997E-2</v>
      </c>
      <c r="AI484">
        <v>8.3718499999999995E-4</v>
      </c>
      <c r="AJ484">
        <v>0</v>
      </c>
      <c r="AK484">
        <v>0</v>
      </c>
      <c r="AL484">
        <v>2.1440000000000001E-3</v>
      </c>
      <c r="AM484">
        <v>1.6637499999999999E-4</v>
      </c>
      <c r="AN484">
        <v>4.546576</v>
      </c>
      <c r="AO484">
        <v>184.50873999999999</v>
      </c>
    </row>
    <row r="485" spans="1:41">
      <c r="A485">
        <v>2245</v>
      </c>
      <c r="B485" s="6">
        <v>0.61236292696333428</v>
      </c>
      <c r="C485">
        <v>0</v>
      </c>
      <c r="D485">
        <v>127.8709393</v>
      </c>
      <c r="E485">
        <v>4.5921522299999999</v>
      </c>
      <c r="F485">
        <v>1.497622832</v>
      </c>
      <c r="G485">
        <v>1497.622832</v>
      </c>
      <c r="H485">
        <v>226.1623515</v>
      </c>
      <c r="I485">
        <v>42.95294578</v>
      </c>
      <c r="J485">
        <v>5.4494919770000001</v>
      </c>
      <c r="K485">
        <v>1.258642678</v>
      </c>
      <c r="L485">
        <v>10.830289029999999</v>
      </c>
      <c r="M485">
        <v>42.120526810000001</v>
      </c>
      <c r="N485">
        <v>0.108139007</v>
      </c>
      <c r="O485">
        <v>1.562E-2</v>
      </c>
      <c r="P485">
        <v>2.5679461000000001E-2</v>
      </c>
      <c r="Q485">
        <v>0</v>
      </c>
      <c r="R485" s="1">
        <v>0</v>
      </c>
      <c r="S485">
        <v>8.9765369999999997E-3</v>
      </c>
      <c r="T485">
        <v>6.9476053330000003</v>
      </c>
      <c r="U485">
        <v>5.1240933330000002</v>
      </c>
      <c r="V485">
        <v>2.7187866669999998</v>
      </c>
      <c r="W485" s="1">
        <v>8.0299999999999996E-2</v>
      </c>
      <c r="X485">
        <v>1.0710336330000001</v>
      </c>
      <c r="Y485">
        <v>2.6406667000000002E-2</v>
      </c>
      <c r="Z485">
        <v>3.6889999999999999E-2</v>
      </c>
      <c r="AA485">
        <v>4.0000000000000002E-4</v>
      </c>
      <c r="AB485">
        <v>0</v>
      </c>
      <c r="AC485">
        <v>0</v>
      </c>
      <c r="AD485">
        <v>2.2857350000000001E-3</v>
      </c>
      <c r="AE485">
        <v>8.2033330000000002E-3</v>
      </c>
      <c r="AF485">
        <v>0</v>
      </c>
      <c r="AG485">
        <v>3.0098400000000002E-4</v>
      </c>
      <c r="AH485">
        <v>4.0011749999999999E-2</v>
      </c>
      <c r="AI485">
        <v>6.9765400000000003E-4</v>
      </c>
      <c r="AJ485">
        <v>0</v>
      </c>
      <c r="AK485">
        <v>0</v>
      </c>
      <c r="AL485">
        <v>1.786667E-3</v>
      </c>
      <c r="AM485">
        <v>1.6014299999999999E-4</v>
      </c>
      <c r="AN485">
        <v>3.7888133329999998</v>
      </c>
      <c r="AO485">
        <v>153.75728330000001</v>
      </c>
    </row>
    <row r="486" spans="1:41">
      <c r="A486">
        <v>2246</v>
      </c>
      <c r="B486" s="6">
        <v>0.61611333860582551</v>
      </c>
      <c r="C486">
        <v>0</v>
      </c>
      <c r="D486">
        <v>126.7172704</v>
      </c>
      <c r="E486">
        <v>4.5854915549999999</v>
      </c>
      <c r="F486">
        <v>1.4015013380000001</v>
      </c>
      <c r="G486">
        <v>1401.501338</v>
      </c>
      <c r="H486">
        <v>225.06746219999999</v>
      </c>
      <c r="I486">
        <v>42.416767819999997</v>
      </c>
      <c r="J486">
        <v>5.32394604</v>
      </c>
      <c r="K486">
        <v>1.249040514</v>
      </c>
      <c r="L486">
        <v>10.80470712</v>
      </c>
      <c r="M486">
        <v>42.039745830000001</v>
      </c>
      <c r="N486">
        <v>8.6511204999999994E-2</v>
      </c>
      <c r="O486">
        <v>1.2496E-2</v>
      </c>
      <c r="P486">
        <v>2.3649195000000001E-2</v>
      </c>
      <c r="Q486">
        <v>0</v>
      </c>
      <c r="R486" s="1">
        <v>0</v>
      </c>
      <c r="S486">
        <v>7.1812289999999999E-3</v>
      </c>
      <c r="T486">
        <v>5.5580842669999999</v>
      </c>
      <c r="U486">
        <v>4.0992746670000004</v>
      </c>
      <c r="V486">
        <v>2.1750293329999999</v>
      </c>
      <c r="W486" s="1">
        <v>6.4299999999999996E-2</v>
      </c>
      <c r="X486">
        <v>0.85682690699999997</v>
      </c>
      <c r="Y486">
        <v>2.1125333E-2</v>
      </c>
      <c r="Z486">
        <v>2.9512E-2</v>
      </c>
      <c r="AA486">
        <v>3.2000000000000003E-4</v>
      </c>
      <c r="AB486">
        <v>0</v>
      </c>
      <c r="AC486">
        <v>0</v>
      </c>
      <c r="AD486">
        <v>1.8285879999999999E-3</v>
      </c>
      <c r="AE486">
        <v>6.5626670000000003E-3</v>
      </c>
      <c r="AF486">
        <v>0</v>
      </c>
      <c r="AG486">
        <v>2.4078700000000001E-4</v>
      </c>
      <c r="AH486">
        <v>3.20094E-2</v>
      </c>
      <c r="AI486">
        <v>5.58123E-4</v>
      </c>
      <c r="AJ486">
        <v>0</v>
      </c>
      <c r="AK486">
        <v>0</v>
      </c>
      <c r="AL486">
        <v>1.4293330000000001E-3</v>
      </c>
      <c r="AM486">
        <v>1.5414399999999999E-4</v>
      </c>
      <c r="AN486">
        <v>3.0310506670000001</v>
      </c>
      <c r="AO486">
        <v>123.0058267</v>
      </c>
    </row>
    <row r="487" spans="1:41">
      <c r="A487">
        <v>2247</v>
      </c>
      <c r="B487" s="6">
        <v>0.61986375024831675</v>
      </c>
      <c r="C487">
        <v>0</v>
      </c>
      <c r="D487">
        <v>125.5636015</v>
      </c>
      <c r="E487">
        <v>4.5788308789999999</v>
      </c>
      <c r="F487">
        <v>1.305379845</v>
      </c>
      <c r="G487">
        <v>1305.3798449999999</v>
      </c>
      <c r="H487">
        <v>223.97257279999999</v>
      </c>
      <c r="I487">
        <v>41.880589860000001</v>
      </c>
      <c r="J487">
        <v>5.1984001019999999</v>
      </c>
      <c r="K487">
        <v>1.2394383490000001</v>
      </c>
      <c r="L487">
        <v>10.779125219999999</v>
      </c>
      <c r="M487">
        <v>41.95896484</v>
      </c>
      <c r="N487">
        <v>6.4883404000000006E-2</v>
      </c>
      <c r="O487">
        <v>9.3720000000000001E-3</v>
      </c>
      <c r="P487">
        <v>2.1609527999999999E-2</v>
      </c>
      <c r="Q487">
        <v>0</v>
      </c>
      <c r="R487" s="1">
        <v>0</v>
      </c>
      <c r="S487">
        <v>5.3859219999999996E-3</v>
      </c>
      <c r="T487">
        <v>4.1685632000000004</v>
      </c>
      <c r="U487">
        <v>3.0744560000000001</v>
      </c>
      <c r="V487">
        <v>1.6312720000000001</v>
      </c>
      <c r="W487" s="1">
        <v>4.82E-2</v>
      </c>
      <c r="X487">
        <v>0.64262017999999999</v>
      </c>
      <c r="Y487">
        <v>1.5844E-2</v>
      </c>
      <c r="Z487">
        <v>2.2134000000000001E-2</v>
      </c>
      <c r="AA487">
        <v>2.4000000000000001E-4</v>
      </c>
      <c r="AB487">
        <v>0</v>
      </c>
      <c r="AC487">
        <v>0</v>
      </c>
      <c r="AD487">
        <v>1.3714409999999999E-3</v>
      </c>
      <c r="AE487">
        <v>4.9220000000000002E-3</v>
      </c>
      <c r="AF487">
        <v>0</v>
      </c>
      <c r="AG487">
        <v>1.8059099999999999E-4</v>
      </c>
      <c r="AH487">
        <v>2.4007049999999999E-2</v>
      </c>
      <c r="AI487">
        <v>4.1859299999999998E-4</v>
      </c>
      <c r="AJ487">
        <v>0</v>
      </c>
      <c r="AK487">
        <v>0</v>
      </c>
      <c r="AL487">
        <v>1.072E-3</v>
      </c>
      <c r="AM487">
        <v>1.4836999999999999E-4</v>
      </c>
      <c r="AN487">
        <v>2.273288</v>
      </c>
      <c r="AO487">
        <v>92.254369999999994</v>
      </c>
    </row>
    <row r="488" spans="1:41">
      <c r="A488">
        <v>2248</v>
      </c>
      <c r="B488" s="6">
        <v>0.62361416189080798</v>
      </c>
      <c r="C488">
        <v>0</v>
      </c>
      <c r="D488">
        <v>124.4099325</v>
      </c>
      <c r="E488">
        <v>4.5721702039999998</v>
      </c>
      <c r="F488">
        <v>1.209258352</v>
      </c>
      <c r="G488">
        <v>1209.2583520000001</v>
      </c>
      <c r="H488">
        <v>222.87768349999999</v>
      </c>
      <c r="I488">
        <v>41.344411890000003</v>
      </c>
      <c r="J488">
        <v>5.0728541649999999</v>
      </c>
      <c r="K488">
        <v>1.2298361840000001</v>
      </c>
      <c r="L488">
        <v>10.75354331</v>
      </c>
      <c r="M488">
        <v>41.87818386</v>
      </c>
      <c r="N488">
        <v>4.3255602999999997E-2</v>
      </c>
      <c r="O488">
        <v>6.2480000000000001E-3</v>
      </c>
      <c r="P488">
        <v>1.9560294999999998E-2</v>
      </c>
      <c r="Q488">
        <v>0</v>
      </c>
      <c r="R488" s="1">
        <v>0</v>
      </c>
      <c r="S488">
        <v>3.5906150000000001E-3</v>
      </c>
      <c r="T488">
        <v>2.7790421329999999</v>
      </c>
      <c r="U488">
        <v>2.0496373330000002</v>
      </c>
      <c r="V488">
        <v>1.087514667</v>
      </c>
      <c r="W488" s="1">
        <v>3.2099999999999997E-2</v>
      </c>
      <c r="X488">
        <v>0.428413453</v>
      </c>
      <c r="Y488">
        <v>1.0562667E-2</v>
      </c>
      <c r="Z488">
        <v>1.4756E-2</v>
      </c>
      <c r="AA488">
        <v>1.6000000000000001E-4</v>
      </c>
      <c r="AB488">
        <v>0</v>
      </c>
      <c r="AC488">
        <v>0</v>
      </c>
      <c r="AD488">
        <v>9.1429399999999996E-4</v>
      </c>
      <c r="AE488">
        <v>3.281333E-3</v>
      </c>
      <c r="AF488">
        <v>0</v>
      </c>
      <c r="AG488">
        <v>1.20394E-4</v>
      </c>
      <c r="AH488">
        <v>1.60047E-2</v>
      </c>
      <c r="AI488">
        <v>2.7906200000000001E-4</v>
      </c>
      <c r="AJ488">
        <v>0</v>
      </c>
      <c r="AK488">
        <v>0</v>
      </c>
      <c r="AL488">
        <v>7.1466699999999999E-4</v>
      </c>
      <c r="AM488">
        <v>1.4281299999999999E-4</v>
      </c>
      <c r="AN488">
        <v>1.515525333</v>
      </c>
      <c r="AO488">
        <v>61.502913329999998</v>
      </c>
    </row>
    <row r="489" spans="1:41">
      <c r="A489">
        <v>2249</v>
      </c>
      <c r="B489" s="6">
        <v>0.62736457353329922</v>
      </c>
      <c r="C489">
        <v>0</v>
      </c>
      <c r="D489">
        <v>123.2562636</v>
      </c>
      <c r="E489">
        <v>4.5655095289999998</v>
      </c>
      <c r="F489">
        <v>1.1131368580000001</v>
      </c>
      <c r="G489">
        <v>1113.1368580000001</v>
      </c>
      <c r="H489">
        <v>221.78279420000001</v>
      </c>
      <c r="I489">
        <v>40.80823393</v>
      </c>
      <c r="J489">
        <v>4.9473082269999997</v>
      </c>
      <c r="K489">
        <v>1.2202340199999999</v>
      </c>
      <c r="L489">
        <v>10.7279614</v>
      </c>
      <c r="M489">
        <v>41.79740288</v>
      </c>
      <c r="N489">
        <v>2.1627800999999999E-2</v>
      </c>
      <c r="O489">
        <v>3.124E-3</v>
      </c>
      <c r="P489">
        <v>1.901541E-2</v>
      </c>
      <c r="Q489">
        <v>0</v>
      </c>
      <c r="R489" s="1">
        <v>0</v>
      </c>
      <c r="S489">
        <v>1.7953069999999999E-3</v>
      </c>
      <c r="T489">
        <v>1.389521067</v>
      </c>
      <c r="U489">
        <v>1.0248186669999999</v>
      </c>
      <c r="V489">
        <v>0.54375733299999995</v>
      </c>
      <c r="W489" s="1">
        <v>1.61E-2</v>
      </c>
      <c r="X489">
        <v>0.21420672700000001</v>
      </c>
      <c r="Y489">
        <v>5.281333E-3</v>
      </c>
      <c r="Z489">
        <v>7.378E-3</v>
      </c>
      <c r="AA489" s="1">
        <v>8.0000000000000007E-5</v>
      </c>
      <c r="AB489">
        <v>0</v>
      </c>
      <c r="AC489">
        <v>0</v>
      </c>
      <c r="AD489">
        <v>4.5714699999999998E-4</v>
      </c>
      <c r="AE489">
        <v>1.640667E-3</v>
      </c>
      <c r="AF489">
        <v>0</v>
      </c>
      <c r="AG489" s="1">
        <v>6.02E-5</v>
      </c>
      <c r="AH489">
        <v>8.0023500000000001E-3</v>
      </c>
      <c r="AI489">
        <v>1.39531E-4</v>
      </c>
      <c r="AJ489">
        <v>0</v>
      </c>
      <c r="AK489">
        <v>0</v>
      </c>
      <c r="AL489">
        <v>3.5733299999999999E-4</v>
      </c>
      <c r="AM489">
        <v>1.3746400000000001E-4</v>
      </c>
      <c r="AN489">
        <v>0.75776266699999995</v>
      </c>
      <c r="AO489">
        <v>30.75145667</v>
      </c>
    </row>
    <row r="490" spans="1:41">
      <c r="A490">
        <v>2250</v>
      </c>
      <c r="B490" s="6">
        <v>0.63111498517579045</v>
      </c>
      <c r="C490">
        <v>0</v>
      </c>
      <c r="D490">
        <v>122.1025946</v>
      </c>
      <c r="E490">
        <v>4.5588488539999998</v>
      </c>
      <c r="F490">
        <v>1.017015365</v>
      </c>
      <c r="G490">
        <v>1017.015365</v>
      </c>
      <c r="H490">
        <v>220.68790490000001</v>
      </c>
      <c r="I490">
        <v>40.272055969999997</v>
      </c>
      <c r="J490">
        <v>4.8217622899999997</v>
      </c>
      <c r="K490">
        <v>1.2106318549999999</v>
      </c>
      <c r="L490">
        <v>10.70237949</v>
      </c>
      <c r="M490">
        <v>41.7166219</v>
      </c>
      <c r="N490">
        <v>0</v>
      </c>
      <c r="O490">
        <v>0</v>
      </c>
      <c r="P490">
        <v>1.9013958000000001E-2</v>
      </c>
      <c r="Q490">
        <v>0</v>
      </c>
      <c r="R490" s="1">
        <v>0</v>
      </c>
      <c r="S490">
        <v>0</v>
      </c>
      <c r="T490">
        <v>0</v>
      </c>
      <c r="U490">
        <v>0</v>
      </c>
      <c r="V490">
        <v>0</v>
      </c>
      <c r="W490" s="1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1.32316E-4</v>
      </c>
      <c r="AN490">
        <v>0</v>
      </c>
      <c r="AO490">
        <v>0</v>
      </c>
    </row>
    <row r="491" spans="1:41">
      <c r="A491">
        <v>2251</v>
      </c>
      <c r="B491" s="6">
        <v>0.63073994401154143</v>
      </c>
      <c r="C491">
        <v>0</v>
      </c>
      <c r="D491">
        <v>122.1025946</v>
      </c>
      <c r="E491">
        <v>4.5588488539999998</v>
      </c>
      <c r="F491">
        <v>1.017015365</v>
      </c>
      <c r="G491">
        <v>1017.015365</v>
      </c>
      <c r="H491">
        <v>220.68790490000001</v>
      </c>
      <c r="I491">
        <v>40.272055969999997</v>
      </c>
      <c r="J491">
        <v>4.8217622899999997</v>
      </c>
      <c r="K491">
        <v>1.2106318549999999</v>
      </c>
      <c r="L491">
        <v>10.70237949</v>
      </c>
      <c r="M491">
        <v>41.7166219</v>
      </c>
      <c r="N491">
        <v>0</v>
      </c>
      <c r="O491">
        <v>0</v>
      </c>
      <c r="P491">
        <v>1.9012247999999999E-2</v>
      </c>
      <c r="Q491">
        <v>0</v>
      </c>
      <c r="R491" s="1">
        <v>0</v>
      </c>
      <c r="S491">
        <v>0</v>
      </c>
      <c r="T491">
        <v>0</v>
      </c>
      <c r="U491">
        <v>0</v>
      </c>
      <c r="V491">
        <v>0</v>
      </c>
      <c r="W491" s="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1.2736099999999999E-4</v>
      </c>
      <c r="AN491">
        <v>0</v>
      </c>
      <c r="AO491">
        <v>0</v>
      </c>
    </row>
    <row r="492" spans="1:41">
      <c r="A492">
        <v>2252</v>
      </c>
      <c r="B492" s="6">
        <v>0.6303649028472923</v>
      </c>
      <c r="C492">
        <v>0</v>
      </c>
      <c r="D492">
        <v>122.1025946</v>
      </c>
      <c r="E492">
        <v>4.5588488539999998</v>
      </c>
      <c r="F492">
        <v>1.017015365</v>
      </c>
      <c r="G492">
        <v>1017.015365</v>
      </c>
      <c r="H492">
        <v>220.68790490000001</v>
      </c>
      <c r="I492">
        <v>40.272055969999997</v>
      </c>
      <c r="J492">
        <v>4.8217622899999997</v>
      </c>
      <c r="K492">
        <v>1.2106318549999999</v>
      </c>
      <c r="L492">
        <v>10.70237949</v>
      </c>
      <c r="M492">
        <v>41.7166219</v>
      </c>
      <c r="N492">
        <v>0</v>
      </c>
      <c r="O492">
        <v>0</v>
      </c>
      <c r="P492">
        <v>1.9010537000000001E-2</v>
      </c>
      <c r="Q492">
        <v>0</v>
      </c>
      <c r="R492" s="1">
        <v>0</v>
      </c>
      <c r="S492">
        <v>0</v>
      </c>
      <c r="T492">
        <v>0</v>
      </c>
      <c r="U492">
        <v>0</v>
      </c>
      <c r="V492">
        <v>0</v>
      </c>
      <c r="W492" s="1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1.2259200000000001E-4</v>
      </c>
      <c r="AN492">
        <v>0</v>
      </c>
      <c r="AO492">
        <v>0</v>
      </c>
    </row>
    <row r="493" spans="1:41">
      <c r="A493">
        <v>2253</v>
      </c>
      <c r="B493" s="6">
        <v>0.62998986168304327</v>
      </c>
      <c r="C493">
        <v>0</v>
      </c>
      <c r="D493">
        <v>122.1025946</v>
      </c>
      <c r="E493">
        <v>4.5588488539999998</v>
      </c>
      <c r="F493">
        <v>1.017015365</v>
      </c>
      <c r="G493">
        <v>1017.015365</v>
      </c>
      <c r="H493">
        <v>220.68790490000001</v>
      </c>
      <c r="I493">
        <v>40.272055969999997</v>
      </c>
      <c r="J493">
        <v>4.8217622899999997</v>
      </c>
      <c r="K493">
        <v>1.2106318549999999</v>
      </c>
      <c r="L493">
        <v>10.70237949</v>
      </c>
      <c r="M493">
        <v>41.7166219</v>
      </c>
      <c r="N493">
        <v>0</v>
      </c>
      <c r="O493">
        <v>0</v>
      </c>
      <c r="P493">
        <v>1.9008826999999999E-2</v>
      </c>
      <c r="Q493">
        <v>0</v>
      </c>
      <c r="R493" s="1">
        <v>0</v>
      </c>
      <c r="S493">
        <v>0</v>
      </c>
      <c r="T493">
        <v>0</v>
      </c>
      <c r="U493">
        <v>0</v>
      </c>
      <c r="V493">
        <v>0</v>
      </c>
      <c r="W493" s="1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1.18001E-4</v>
      </c>
      <c r="AN493">
        <v>0</v>
      </c>
      <c r="AO493">
        <v>0</v>
      </c>
    </row>
    <row r="494" spans="1:41">
      <c r="A494">
        <v>2254</v>
      </c>
      <c r="B494" s="6">
        <v>0.62961482051879414</v>
      </c>
      <c r="C494">
        <v>0</v>
      </c>
      <c r="D494">
        <v>122.1025946</v>
      </c>
      <c r="E494">
        <v>4.5588488539999998</v>
      </c>
      <c r="F494">
        <v>1.017015365</v>
      </c>
      <c r="G494">
        <v>1017.015365</v>
      </c>
      <c r="H494">
        <v>220.68790490000001</v>
      </c>
      <c r="I494">
        <v>40.272055969999997</v>
      </c>
      <c r="J494">
        <v>4.8217622899999997</v>
      </c>
      <c r="K494">
        <v>1.2106318549999999</v>
      </c>
      <c r="L494">
        <v>10.70237949</v>
      </c>
      <c r="M494">
        <v>41.7166219</v>
      </c>
      <c r="N494">
        <v>0</v>
      </c>
      <c r="O494">
        <v>0</v>
      </c>
      <c r="P494">
        <v>1.9007118E-2</v>
      </c>
      <c r="Q494">
        <v>0</v>
      </c>
      <c r="R494" s="1">
        <v>0</v>
      </c>
      <c r="S494">
        <v>0</v>
      </c>
      <c r="T494">
        <v>0</v>
      </c>
      <c r="U494">
        <v>0</v>
      </c>
      <c r="V494">
        <v>0</v>
      </c>
      <c r="W494" s="1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1.13583E-4</v>
      </c>
      <c r="AN494">
        <v>0</v>
      </c>
      <c r="AO494">
        <v>0</v>
      </c>
    </row>
    <row r="495" spans="1:41">
      <c r="A495">
        <v>2255</v>
      </c>
      <c r="B495" s="6">
        <v>0.62923977935454511</v>
      </c>
      <c r="C495">
        <v>0</v>
      </c>
      <c r="D495">
        <v>122.1025946</v>
      </c>
      <c r="E495">
        <v>4.5588488539999998</v>
      </c>
      <c r="F495">
        <v>1.017015365</v>
      </c>
      <c r="G495">
        <v>1017.015365</v>
      </c>
      <c r="H495">
        <v>220.68790490000001</v>
      </c>
      <c r="I495">
        <v>40.272055969999997</v>
      </c>
      <c r="J495">
        <v>4.8217622899999997</v>
      </c>
      <c r="K495">
        <v>1.2106318549999999</v>
      </c>
      <c r="L495">
        <v>10.70237949</v>
      </c>
      <c r="M495">
        <v>41.7166219</v>
      </c>
      <c r="N495">
        <v>0</v>
      </c>
      <c r="O495">
        <v>0</v>
      </c>
      <c r="P495">
        <v>1.9005408000000001E-2</v>
      </c>
      <c r="Q495">
        <v>0</v>
      </c>
      <c r="R495" s="1">
        <v>0</v>
      </c>
      <c r="S495">
        <v>0</v>
      </c>
      <c r="T495">
        <v>0</v>
      </c>
      <c r="U495">
        <v>0</v>
      </c>
      <c r="V495">
        <v>0</v>
      </c>
      <c r="W495" s="1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1.09331E-4</v>
      </c>
      <c r="AN495">
        <v>0</v>
      </c>
      <c r="AO495">
        <v>0</v>
      </c>
    </row>
    <row r="496" spans="1:41">
      <c r="A496">
        <v>2256</v>
      </c>
      <c r="B496" s="6">
        <v>0.63233529800815524</v>
      </c>
      <c r="C496">
        <v>0</v>
      </c>
      <c r="D496">
        <v>122.1025946</v>
      </c>
      <c r="E496">
        <v>4.5588488539999998</v>
      </c>
      <c r="F496">
        <v>1.017015365</v>
      </c>
      <c r="G496">
        <v>1017.015365</v>
      </c>
      <c r="H496">
        <v>220.68790490000001</v>
      </c>
      <c r="I496">
        <v>40.272055969999997</v>
      </c>
      <c r="J496">
        <v>4.8217622899999997</v>
      </c>
      <c r="K496">
        <v>1.2106318549999999</v>
      </c>
      <c r="L496">
        <v>10.70237949</v>
      </c>
      <c r="M496">
        <v>41.7166219</v>
      </c>
      <c r="N496">
        <v>0</v>
      </c>
      <c r="O496">
        <v>0</v>
      </c>
      <c r="P496">
        <v>1.900348E-2</v>
      </c>
      <c r="Q496">
        <v>0</v>
      </c>
      <c r="R496" s="1">
        <v>0</v>
      </c>
      <c r="S496">
        <v>0</v>
      </c>
      <c r="T496">
        <v>0</v>
      </c>
      <c r="U496">
        <v>0</v>
      </c>
      <c r="V496">
        <v>0</v>
      </c>
      <c r="W496" s="1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1.05238E-4</v>
      </c>
      <c r="AN496">
        <v>0</v>
      </c>
      <c r="AO496">
        <v>0</v>
      </c>
    </row>
    <row r="497" spans="1:41">
      <c r="A497">
        <v>2257</v>
      </c>
      <c r="B497" s="6">
        <v>0.63543081666176537</v>
      </c>
      <c r="C497">
        <v>0</v>
      </c>
      <c r="D497">
        <v>122.1025946</v>
      </c>
      <c r="E497">
        <v>4.5588488539999998</v>
      </c>
      <c r="F497">
        <v>1.017015365</v>
      </c>
      <c r="G497">
        <v>1017.015365</v>
      </c>
      <c r="H497">
        <v>220.68790490000001</v>
      </c>
      <c r="I497">
        <v>40.272055969999997</v>
      </c>
      <c r="J497">
        <v>4.8217622899999997</v>
      </c>
      <c r="K497">
        <v>1.2106318549999999</v>
      </c>
      <c r="L497">
        <v>10.70237949</v>
      </c>
      <c r="M497">
        <v>41.7166219</v>
      </c>
      <c r="N497">
        <v>0</v>
      </c>
      <c r="O497">
        <v>0</v>
      </c>
      <c r="P497">
        <v>1.9001570999999998E-2</v>
      </c>
      <c r="Q497">
        <v>0</v>
      </c>
      <c r="R497" s="1">
        <v>0</v>
      </c>
      <c r="S497">
        <v>0</v>
      </c>
      <c r="T497">
        <v>0</v>
      </c>
      <c r="U497">
        <v>0</v>
      </c>
      <c r="V497">
        <v>0</v>
      </c>
      <c r="W497" s="1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 s="1">
        <v>8.4699999999999999E-5</v>
      </c>
      <c r="AN497">
        <v>0</v>
      </c>
      <c r="AO497">
        <v>0</v>
      </c>
    </row>
    <row r="498" spans="1:41">
      <c r="A498">
        <v>2258</v>
      </c>
      <c r="B498" s="6">
        <v>0.6385263353153755</v>
      </c>
      <c r="C498">
        <v>0</v>
      </c>
      <c r="D498">
        <v>122.1025946</v>
      </c>
      <c r="E498">
        <v>4.5588488539999998</v>
      </c>
      <c r="F498">
        <v>1.017015365</v>
      </c>
      <c r="G498">
        <v>1017.015365</v>
      </c>
      <c r="H498">
        <v>220.68790490000001</v>
      </c>
      <c r="I498">
        <v>40.272055969999997</v>
      </c>
      <c r="J498">
        <v>4.8217622899999997</v>
      </c>
      <c r="K498">
        <v>1.2106318549999999</v>
      </c>
      <c r="L498">
        <v>10.70237949</v>
      </c>
      <c r="M498">
        <v>41.7166219</v>
      </c>
      <c r="N498">
        <v>0</v>
      </c>
      <c r="O498">
        <v>0</v>
      </c>
      <c r="P498">
        <v>1.8999662E-2</v>
      </c>
      <c r="Q498">
        <v>0</v>
      </c>
      <c r="R498" s="1">
        <v>0</v>
      </c>
      <c r="S498">
        <v>0</v>
      </c>
      <c r="T498">
        <v>0</v>
      </c>
      <c r="U498">
        <v>0</v>
      </c>
      <c r="V498">
        <v>0</v>
      </c>
      <c r="W498" s="1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</row>
    <row r="499" spans="1:41">
      <c r="A499">
        <v>2259</v>
      </c>
      <c r="B499" s="6">
        <v>0.64162185396898563</v>
      </c>
      <c r="C499">
        <v>0</v>
      </c>
      <c r="D499">
        <v>122.1025946</v>
      </c>
      <c r="E499">
        <v>4.5588488539999998</v>
      </c>
      <c r="F499">
        <v>1.017015365</v>
      </c>
      <c r="G499">
        <v>1017.015365</v>
      </c>
      <c r="H499">
        <v>220.68790490000001</v>
      </c>
      <c r="I499">
        <v>40.272055969999997</v>
      </c>
      <c r="J499">
        <v>4.8217622899999997</v>
      </c>
      <c r="K499">
        <v>1.2106318549999999</v>
      </c>
      <c r="L499">
        <v>10.70237949</v>
      </c>
      <c r="M499">
        <v>41.7166219</v>
      </c>
      <c r="N499">
        <v>0</v>
      </c>
      <c r="O499">
        <v>0</v>
      </c>
      <c r="P499">
        <v>1.8997753999999999E-2</v>
      </c>
      <c r="Q499">
        <v>0</v>
      </c>
      <c r="R499" s="1">
        <v>0</v>
      </c>
      <c r="S499">
        <v>0</v>
      </c>
      <c r="T499">
        <v>0</v>
      </c>
      <c r="U499">
        <v>0</v>
      </c>
      <c r="V499">
        <v>0</v>
      </c>
      <c r="W499" s="1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</row>
    <row r="500" spans="1:41">
      <c r="A500">
        <v>2260</v>
      </c>
      <c r="B500" s="6">
        <v>0.64471737262259576</v>
      </c>
      <c r="C500">
        <v>0</v>
      </c>
      <c r="D500">
        <v>122.1025946</v>
      </c>
      <c r="E500">
        <v>4.5588488539999998</v>
      </c>
      <c r="F500">
        <v>1.017015365</v>
      </c>
      <c r="G500">
        <v>1017.015365</v>
      </c>
      <c r="H500">
        <v>220.68790490000001</v>
      </c>
      <c r="I500">
        <v>40.272055969999997</v>
      </c>
      <c r="J500">
        <v>4.8217622899999997</v>
      </c>
      <c r="K500">
        <v>1.2106318549999999</v>
      </c>
      <c r="L500">
        <v>10.70237949</v>
      </c>
      <c r="M500">
        <v>41.7166219</v>
      </c>
      <c r="N500">
        <v>0</v>
      </c>
      <c r="O500">
        <v>0</v>
      </c>
      <c r="P500">
        <v>1.8995702E-2</v>
      </c>
      <c r="Q500">
        <v>0</v>
      </c>
      <c r="R500" s="1">
        <v>0</v>
      </c>
      <c r="S500">
        <v>0</v>
      </c>
      <c r="T500">
        <v>0</v>
      </c>
      <c r="U500">
        <v>0</v>
      </c>
      <c r="V500">
        <v>0</v>
      </c>
      <c r="W500" s="1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</row>
    <row r="501" spans="1:41">
      <c r="A501">
        <v>2261</v>
      </c>
      <c r="B501" s="6">
        <v>0.64433043279089453</v>
      </c>
      <c r="C501">
        <v>0</v>
      </c>
      <c r="D501">
        <v>122.1025946</v>
      </c>
      <c r="E501">
        <v>4.5588488539999998</v>
      </c>
      <c r="F501">
        <v>1.017015365</v>
      </c>
      <c r="G501">
        <v>1017.015365</v>
      </c>
      <c r="H501">
        <v>220.68790490000001</v>
      </c>
      <c r="I501">
        <v>40.272055969999997</v>
      </c>
      <c r="J501">
        <v>4.8217622899999997</v>
      </c>
      <c r="K501">
        <v>1.2106318549999999</v>
      </c>
      <c r="L501">
        <v>10.70237949</v>
      </c>
      <c r="M501">
        <v>41.7166219</v>
      </c>
      <c r="N501">
        <v>0</v>
      </c>
      <c r="O501">
        <v>0</v>
      </c>
      <c r="P501">
        <v>1.8993603000000001E-2</v>
      </c>
      <c r="Q501">
        <v>0</v>
      </c>
      <c r="R501" s="1">
        <v>0</v>
      </c>
      <c r="S501">
        <v>0</v>
      </c>
      <c r="T501">
        <v>0</v>
      </c>
      <c r="U501">
        <v>0</v>
      </c>
      <c r="V501">
        <v>0</v>
      </c>
      <c r="W501" s="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</row>
    <row r="502" spans="1:41">
      <c r="A502">
        <v>2262</v>
      </c>
      <c r="B502" s="6">
        <v>0.64394349295919329</v>
      </c>
      <c r="C502">
        <v>0</v>
      </c>
      <c r="D502">
        <v>122.1025946</v>
      </c>
      <c r="E502">
        <v>4.5588488539999998</v>
      </c>
      <c r="F502">
        <v>1.017015365</v>
      </c>
      <c r="G502">
        <v>1017.015365</v>
      </c>
      <c r="H502">
        <v>220.68790490000001</v>
      </c>
      <c r="I502">
        <v>40.272055969999997</v>
      </c>
      <c r="J502">
        <v>4.8217622899999997</v>
      </c>
      <c r="K502">
        <v>1.2106318549999999</v>
      </c>
      <c r="L502">
        <v>10.70237949</v>
      </c>
      <c r="M502">
        <v>41.7166219</v>
      </c>
      <c r="N502">
        <v>0</v>
      </c>
      <c r="O502">
        <v>0</v>
      </c>
      <c r="P502">
        <v>1.8991602999999999E-2</v>
      </c>
      <c r="Q502">
        <v>0</v>
      </c>
      <c r="R502" s="1">
        <v>0</v>
      </c>
      <c r="S502">
        <v>0</v>
      </c>
      <c r="T502">
        <v>0</v>
      </c>
      <c r="U502">
        <v>0</v>
      </c>
      <c r="V502">
        <v>0</v>
      </c>
      <c r="W502" s="1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</row>
    <row r="503" spans="1:41">
      <c r="A503">
        <v>2263</v>
      </c>
      <c r="B503" s="6">
        <v>0.64355655312749205</v>
      </c>
      <c r="C503">
        <v>0</v>
      </c>
      <c r="D503">
        <v>122.1025946</v>
      </c>
      <c r="E503">
        <v>4.5588488539999998</v>
      </c>
      <c r="F503">
        <v>1.017015365</v>
      </c>
      <c r="G503">
        <v>1017.015365</v>
      </c>
      <c r="H503">
        <v>220.68790490000001</v>
      </c>
      <c r="I503">
        <v>40.272055969999997</v>
      </c>
      <c r="J503">
        <v>4.8217622899999997</v>
      </c>
      <c r="K503">
        <v>1.2106318549999999</v>
      </c>
      <c r="L503">
        <v>10.70237949</v>
      </c>
      <c r="M503">
        <v>41.7166219</v>
      </c>
      <c r="N503">
        <v>0</v>
      </c>
      <c r="O503">
        <v>0</v>
      </c>
      <c r="P503">
        <v>1.8989605E-2</v>
      </c>
      <c r="Q503">
        <v>0</v>
      </c>
      <c r="R503" s="1">
        <v>0</v>
      </c>
      <c r="S503">
        <v>0</v>
      </c>
      <c r="T503">
        <v>0</v>
      </c>
      <c r="U503">
        <v>0</v>
      </c>
      <c r="V503">
        <v>0</v>
      </c>
      <c r="W503" s="1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</row>
    <row r="504" spans="1:41">
      <c r="A504">
        <v>2264</v>
      </c>
      <c r="B504" s="6">
        <v>0.64316961329579081</v>
      </c>
      <c r="C504">
        <v>0</v>
      </c>
      <c r="D504">
        <v>122.1025946</v>
      </c>
      <c r="E504">
        <v>4.5588488539999998</v>
      </c>
      <c r="F504">
        <v>1.017015365</v>
      </c>
      <c r="G504">
        <v>1017.015365</v>
      </c>
      <c r="H504">
        <v>220.68790490000001</v>
      </c>
      <c r="I504">
        <v>40.272055969999997</v>
      </c>
      <c r="J504">
        <v>4.8217622899999997</v>
      </c>
      <c r="K504">
        <v>1.2106318549999999</v>
      </c>
      <c r="L504">
        <v>10.70237949</v>
      </c>
      <c r="M504">
        <v>41.7166219</v>
      </c>
      <c r="N504">
        <v>0</v>
      </c>
      <c r="O504">
        <v>0</v>
      </c>
      <c r="P504">
        <v>1.8987606000000001E-2</v>
      </c>
      <c r="Q504">
        <v>0</v>
      </c>
      <c r="R504" s="1">
        <v>0</v>
      </c>
      <c r="S504">
        <v>0</v>
      </c>
      <c r="T504">
        <v>0</v>
      </c>
      <c r="U504">
        <v>0</v>
      </c>
      <c r="V504">
        <v>0</v>
      </c>
      <c r="W504" s="1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</row>
    <row r="505" spans="1:41">
      <c r="A505">
        <v>2265</v>
      </c>
      <c r="B505" s="6">
        <v>0.64278267346408957</v>
      </c>
      <c r="C505">
        <v>0</v>
      </c>
      <c r="D505">
        <v>122.1025946</v>
      </c>
      <c r="E505">
        <v>4.5588488539999998</v>
      </c>
      <c r="F505">
        <v>1.017015365</v>
      </c>
      <c r="G505">
        <v>1017.015365</v>
      </c>
      <c r="H505">
        <v>220.68790490000001</v>
      </c>
      <c r="I505">
        <v>40.272055969999997</v>
      </c>
      <c r="J505">
        <v>4.8217622899999997</v>
      </c>
      <c r="K505">
        <v>1.2106318549999999</v>
      </c>
      <c r="L505">
        <v>10.70237949</v>
      </c>
      <c r="M505">
        <v>41.7166219</v>
      </c>
      <c r="N505">
        <v>0</v>
      </c>
      <c r="O505">
        <v>0</v>
      </c>
      <c r="P505">
        <v>1.8985427999999999E-2</v>
      </c>
      <c r="Q505">
        <v>0</v>
      </c>
      <c r="R505" s="1">
        <v>0</v>
      </c>
      <c r="S505">
        <v>0</v>
      </c>
      <c r="T505">
        <v>0</v>
      </c>
      <c r="U505">
        <v>0</v>
      </c>
      <c r="V505">
        <v>0</v>
      </c>
      <c r="W505" s="1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</row>
    <row r="506" spans="1:41">
      <c r="A506">
        <v>2266</v>
      </c>
      <c r="B506" s="6">
        <v>0.64516177248808315</v>
      </c>
      <c r="C506">
        <v>0</v>
      </c>
      <c r="D506">
        <v>122.1025946</v>
      </c>
      <c r="E506">
        <v>4.5588488539999998</v>
      </c>
      <c r="F506">
        <v>1.017015365</v>
      </c>
      <c r="G506">
        <v>1017.015365</v>
      </c>
      <c r="H506">
        <v>220.68790490000001</v>
      </c>
      <c r="I506">
        <v>40.272055969999997</v>
      </c>
      <c r="J506">
        <v>4.8217622899999997</v>
      </c>
      <c r="K506">
        <v>1.2106318549999999</v>
      </c>
      <c r="L506">
        <v>10.70237949</v>
      </c>
      <c r="M506">
        <v>41.7166219</v>
      </c>
      <c r="N506">
        <v>0</v>
      </c>
      <c r="O506">
        <v>0</v>
      </c>
      <c r="P506">
        <v>1.8983430999999999E-2</v>
      </c>
      <c r="Q506">
        <v>0</v>
      </c>
      <c r="R506" s="1">
        <v>0</v>
      </c>
      <c r="S506">
        <v>0</v>
      </c>
      <c r="T506">
        <v>0</v>
      </c>
      <c r="U506">
        <v>0</v>
      </c>
      <c r="V506">
        <v>0</v>
      </c>
      <c r="W506" s="1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</row>
    <row r="507" spans="1:41">
      <c r="A507">
        <v>2267</v>
      </c>
      <c r="B507" s="6">
        <v>0.64754087151207673</v>
      </c>
      <c r="C507">
        <v>0</v>
      </c>
      <c r="D507">
        <v>122.1025946</v>
      </c>
      <c r="E507">
        <v>4.5588488539999998</v>
      </c>
      <c r="F507">
        <v>1.017015365</v>
      </c>
      <c r="G507">
        <v>1017.015365</v>
      </c>
      <c r="H507">
        <v>220.68790490000001</v>
      </c>
      <c r="I507">
        <v>40.272055969999997</v>
      </c>
      <c r="J507">
        <v>4.8217622899999997</v>
      </c>
      <c r="K507">
        <v>1.2106318549999999</v>
      </c>
      <c r="L507">
        <v>10.70237949</v>
      </c>
      <c r="M507">
        <v>41.7166219</v>
      </c>
      <c r="N507">
        <v>0</v>
      </c>
      <c r="O507">
        <v>0</v>
      </c>
      <c r="P507">
        <v>1.8981321999999998E-2</v>
      </c>
      <c r="Q507">
        <v>0</v>
      </c>
      <c r="R507" s="1">
        <v>0</v>
      </c>
      <c r="S507">
        <v>0</v>
      </c>
      <c r="T507">
        <v>0</v>
      </c>
      <c r="U507">
        <v>0</v>
      </c>
      <c r="V507">
        <v>0</v>
      </c>
      <c r="W507" s="1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</row>
    <row r="508" spans="1:41">
      <c r="A508">
        <v>2268</v>
      </c>
      <c r="B508" s="6">
        <v>0.6499199705360702</v>
      </c>
      <c r="C508">
        <v>0</v>
      </c>
      <c r="D508">
        <v>122.1025946</v>
      </c>
      <c r="E508">
        <v>4.5588488539999998</v>
      </c>
      <c r="F508">
        <v>1.017015365</v>
      </c>
      <c r="G508">
        <v>1017.015365</v>
      </c>
      <c r="H508">
        <v>220.68790490000001</v>
      </c>
      <c r="I508">
        <v>40.272055969999997</v>
      </c>
      <c r="J508">
        <v>4.8217622899999997</v>
      </c>
      <c r="K508">
        <v>1.2106318549999999</v>
      </c>
      <c r="L508">
        <v>10.70237949</v>
      </c>
      <c r="M508">
        <v>41.7166219</v>
      </c>
      <c r="N508">
        <v>0</v>
      </c>
      <c r="O508">
        <v>0</v>
      </c>
      <c r="P508">
        <v>1.8979182000000001E-2</v>
      </c>
      <c r="Q508">
        <v>0</v>
      </c>
      <c r="R508" s="1">
        <v>0</v>
      </c>
      <c r="S508">
        <v>0</v>
      </c>
      <c r="T508">
        <v>0</v>
      </c>
      <c r="U508">
        <v>0</v>
      </c>
      <c r="V508">
        <v>0</v>
      </c>
      <c r="W508" s="1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</row>
    <row r="509" spans="1:41">
      <c r="A509">
        <v>2269</v>
      </c>
      <c r="B509" s="6">
        <v>0.65229906956006378</v>
      </c>
      <c r="C509">
        <v>0</v>
      </c>
      <c r="D509">
        <v>122.1025946</v>
      </c>
      <c r="E509">
        <v>4.5588488539999998</v>
      </c>
      <c r="F509">
        <v>1.017015365</v>
      </c>
      <c r="G509">
        <v>1017.015365</v>
      </c>
      <c r="H509">
        <v>220.68790490000001</v>
      </c>
      <c r="I509">
        <v>40.272055969999997</v>
      </c>
      <c r="J509">
        <v>4.8217622899999997</v>
      </c>
      <c r="K509">
        <v>1.2106318549999999</v>
      </c>
      <c r="L509">
        <v>10.70237949</v>
      </c>
      <c r="M509">
        <v>41.7166219</v>
      </c>
      <c r="N509">
        <v>0</v>
      </c>
      <c r="O509">
        <v>0</v>
      </c>
      <c r="P509">
        <v>1.8977086000000001E-2</v>
      </c>
      <c r="Q509">
        <v>0</v>
      </c>
      <c r="R509" s="1">
        <v>0</v>
      </c>
      <c r="S509">
        <v>0</v>
      </c>
      <c r="T509">
        <v>0</v>
      </c>
      <c r="U509">
        <v>0</v>
      </c>
      <c r="V509">
        <v>0</v>
      </c>
      <c r="W509" s="1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</row>
    <row r="510" spans="1:41">
      <c r="A510">
        <v>2270</v>
      </c>
      <c r="B510" s="6">
        <v>0.65467816858405736</v>
      </c>
      <c r="C510">
        <v>0</v>
      </c>
      <c r="D510">
        <v>122.1025946</v>
      </c>
      <c r="E510">
        <v>4.5588488539999998</v>
      </c>
      <c r="F510">
        <v>1.017015365</v>
      </c>
      <c r="G510">
        <v>1017.015365</v>
      </c>
      <c r="H510">
        <v>220.68790490000001</v>
      </c>
      <c r="I510">
        <v>40.272055969999997</v>
      </c>
      <c r="J510">
        <v>4.8217622899999997</v>
      </c>
      <c r="K510">
        <v>1.2106318549999999</v>
      </c>
      <c r="L510">
        <v>10.70237949</v>
      </c>
      <c r="M510">
        <v>41.7166219</v>
      </c>
      <c r="N510">
        <v>0</v>
      </c>
      <c r="O510">
        <v>0</v>
      </c>
      <c r="P510">
        <v>1.8975090999999999E-2</v>
      </c>
      <c r="Q510">
        <v>0</v>
      </c>
      <c r="R510" s="1">
        <v>0</v>
      </c>
      <c r="S510">
        <v>0</v>
      </c>
      <c r="T510">
        <v>0</v>
      </c>
      <c r="U510">
        <v>0</v>
      </c>
      <c r="V510">
        <v>0</v>
      </c>
      <c r="W510" s="1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</row>
    <row r="511" spans="1:41">
      <c r="A511">
        <v>2271</v>
      </c>
      <c r="B511" s="6">
        <v>0.6542816520800584</v>
      </c>
      <c r="C511">
        <v>0</v>
      </c>
      <c r="D511">
        <v>122.1025946</v>
      </c>
      <c r="E511">
        <v>4.5588488539999998</v>
      </c>
      <c r="F511">
        <v>1.017015365</v>
      </c>
      <c r="G511">
        <v>1017.015365</v>
      </c>
      <c r="H511">
        <v>220.68790490000001</v>
      </c>
      <c r="I511">
        <v>40.272055969999997</v>
      </c>
      <c r="J511">
        <v>4.8217622899999997</v>
      </c>
      <c r="K511">
        <v>1.2106318549999999</v>
      </c>
      <c r="L511">
        <v>10.70237949</v>
      </c>
      <c r="M511">
        <v>41.7166219</v>
      </c>
      <c r="N511">
        <v>0</v>
      </c>
      <c r="O511">
        <v>0</v>
      </c>
      <c r="P511">
        <v>1.8973094999999999E-2</v>
      </c>
      <c r="Q511">
        <v>0</v>
      </c>
      <c r="R511" s="1">
        <v>0</v>
      </c>
      <c r="S511">
        <v>0</v>
      </c>
      <c r="T511">
        <v>0</v>
      </c>
      <c r="U511">
        <v>0</v>
      </c>
      <c r="V511">
        <v>0</v>
      </c>
      <c r="W511" s="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</row>
    <row r="512" spans="1:41">
      <c r="A512">
        <v>2272</v>
      </c>
      <c r="B512" s="6">
        <v>0.65388513557605954</v>
      </c>
      <c r="C512">
        <v>0</v>
      </c>
      <c r="D512">
        <v>122.1025946</v>
      </c>
      <c r="E512">
        <v>4.5588488539999998</v>
      </c>
      <c r="F512">
        <v>1.017015365</v>
      </c>
      <c r="G512">
        <v>1017.015365</v>
      </c>
      <c r="H512">
        <v>220.68790490000001</v>
      </c>
      <c r="I512">
        <v>40.272055969999997</v>
      </c>
      <c r="J512">
        <v>4.8217622899999997</v>
      </c>
      <c r="K512">
        <v>1.2106318549999999</v>
      </c>
      <c r="L512">
        <v>10.70237949</v>
      </c>
      <c r="M512">
        <v>41.7166219</v>
      </c>
      <c r="N512">
        <v>0</v>
      </c>
      <c r="O512">
        <v>0</v>
      </c>
      <c r="P512">
        <v>1.8971101000000001E-2</v>
      </c>
      <c r="Q512">
        <v>0</v>
      </c>
      <c r="R512" s="1">
        <v>0</v>
      </c>
      <c r="S512">
        <v>0</v>
      </c>
      <c r="T512">
        <v>0</v>
      </c>
      <c r="U512">
        <v>0</v>
      </c>
      <c r="V512">
        <v>0</v>
      </c>
      <c r="W512" s="1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</row>
    <row r="513" spans="1:41">
      <c r="A513">
        <v>2273</v>
      </c>
      <c r="B513" s="6">
        <v>0.65348861907206057</v>
      </c>
      <c r="C513">
        <v>0</v>
      </c>
      <c r="D513">
        <v>122.1025946</v>
      </c>
      <c r="E513">
        <v>4.5588488539999998</v>
      </c>
      <c r="F513">
        <v>1.017015365</v>
      </c>
      <c r="G513">
        <v>1017.015365</v>
      </c>
      <c r="H513">
        <v>220.68790490000001</v>
      </c>
      <c r="I513">
        <v>40.272055969999997</v>
      </c>
      <c r="J513">
        <v>4.8217622899999997</v>
      </c>
      <c r="K513">
        <v>1.2106318549999999</v>
      </c>
      <c r="L513">
        <v>10.70237949</v>
      </c>
      <c r="M513">
        <v>41.7166219</v>
      </c>
      <c r="N513">
        <v>0</v>
      </c>
      <c r="O513">
        <v>0</v>
      </c>
      <c r="P513">
        <v>1.8969105999999999E-2</v>
      </c>
      <c r="Q513">
        <v>0</v>
      </c>
      <c r="R513" s="1">
        <v>0</v>
      </c>
      <c r="S513">
        <v>0</v>
      </c>
      <c r="T513">
        <v>0</v>
      </c>
      <c r="U513">
        <v>0</v>
      </c>
      <c r="V513">
        <v>0</v>
      </c>
      <c r="W513" s="1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</row>
    <row r="514" spans="1:41">
      <c r="A514">
        <v>2274</v>
      </c>
      <c r="B514" s="6">
        <v>0.65309210256806172</v>
      </c>
      <c r="C514">
        <v>0</v>
      </c>
      <c r="D514">
        <v>122.1025946</v>
      </c>
      <c r="E514">
        <v>4.5588488539999998</v>
      </c>
      <c r="F514">
        <v>1.017015365</v>
      </c>
      <c r="G514">
        <v>1017.015365</v>
      </c>
      <c r="H514">
        <v>220.68790490000001</v>
      </c>
      <c r="I514">
        <v>40.272055969999997</v>
      </c>
      <c r="J514">
        <v>4.8217622899999997</v>
      </c>
      <c r="K514">
        <v>1.2106318549999999</v>
      </c>
      <c r="L514">
        <v>10.70237949</v>
      </c>
      <c r="M514">
        <v>41.7166219</v>
      </c>
      <c r="N514">
        <v>0</v>
      </c>
      <c r="O514">
        <v>0</v>
      </c>
      <c r="P514">
        <v>1.8967013000000001E-2</v>
      </c>
      <c r="Q514">
        <v>0</v>
      </c>
      <c r="R514" s="1">
        <v>0</v>
      </c>
      <c r="S514">
        <v>0</v>
      </c>
      <c r="T514">
        <v>0</v>
      </c>
      <c r="U514">
        <v>0</v>
      </c>
      <c r="V514">
        <v>0</v>
      </c>
      <c r="W514" s="1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</row>
    <row r="515" spans="1:41">
      <c r="A515">
        <v>2275</v>
      </c>
      <c r="B515" s="6">
        <v>0.65269558606406275</v>
      </c>
      <c r="C515">
        <v>0</v>
      </c>
      <c r="D515">
        <v>122.1025946</v>
      </c>
      <c r="E515">
        <v>4.5588488539999998</v>
      </c>
      <c r="F515">
        <v>1.017015365</v>
      </c>
      <c r="G515">
        <v>1017.015365</v>
      </c>
      <c r="H515">
        <v>220.68790490000001</v>
      </c>
      <c r="I515">
        <v>40.272055969999997</v>
      </c>
      <c r="J515">
        <v>4.8217622899999997</v>
      </c>
      <c r="K515">
        <v>1.2106318549999999</v>
      </c>
      <c r="L515">
        <v>10.70237949</v>
      </c>
      <c r="M515">
        <v>41.7166219</v>
      </c>
      <c r="N515">
        <v>0</v>
      </c>
      <c r="O515">
        <v>0</v>
      </c>
      <c r="P515">
        <v>1.8965099999999999E-2</v>
      </c>
      <c r="Q515">
        <v>0</v>
      </c>
      <c r="R515" s="1">
        <v>0</v>
      </c>
      <c r="S515">
        <v>0</v>
      </c>
      <c r="T515">
        <v>0</v>
      </c>
      <c r="U515">
        <v>0</v>
      </c>
      <c r="V515">
        <v>0</v>
      </c>
      <c r="W515" s="1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</row>
    <row r="516" spans="1:41">
      <c r="A516">
        <v>2276</v>
      </c>
      <c r="B516" s="6">
        <v>0.65430975648398759</v>
      </c>
      <c r="C516">
        <v>0</v>
      </c>
      <c r="D516">
        <v>122.1025946</v>
      </c>
      <c r="E516">
        <v>4.5588488539999998</v>
      </c>
      <c r="F516">
        <v>1.017015365</v>
      </c>
      <c r="G516">
        <v>1017.015365</v>
      </c>
      <c r="H516">
        <v>220.68790490000001</v>
      </c>
      <c r="I516">
        <v>40.272055969999997</v>
      </c>
      <c r="J516">
        <v>4.8217622899999997</v>
      </c>
      <c r="K516">
        <v>1.2106318549999999</v>
      </c>
      <c r="L516">
        <v>10.70237949</v>
      </c>
      <c r="M516">
        <v>41.7166219</v>
      </c>
      <c r="N516">
        <v>0</v>
      </c>
      <c r="O516">
        <v>0</v>
      </c>
      <c r="P516">
        <v>1.8963160999999999E-2</v>
      </c>
      <c r="Q516">
        <v>0</v>
      </c>
      <c r="R516" s="1">
        <v>0</v>
      </c>
      <c r="S516">
        <v>0</v>
      </c>
      <c r="T516">
        <v>0</v>
      </c>
      <c r="U516">
        <v>0</v>
      </c>
      <c r="V516">
        <v>0</v>
      </c>
      <c r="W516" s="1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</row>
    <row r="517" spans="1:41">
      <c r="A517">
        <v>2277</v>
      </c>
      <c r="B517" s="6">
        <v>0.65592392690391255</v>
      </c>
      <c r="C517">
        <v>0</v>
      </c>
      <c r="D517">
        <v>122.1025946</v>
      </c>
      <c r="E517">
        <v>4.5588488539999998</v>
      </c>
      <c r="F517">
        <v>1.017015365</v>
      </c>
      <c r="G517">
        <v>1017.015365</v>
      </c>
      <c r="H517">
        <v>220.68790490000001</v>
      </c>
      <c r="I517">
        <v>40.272055969999997</v>
      </c>
      <c r="J517">
        <v>4.8217622899999997</v>
      </c>
      <c r="K517">
        <v>1.2106318549999999</v>
      </c>
      <c r="L517">
        <v>10.70237949</v>
      </c>
      <c r="M517">
        <v>41.7166219</v>
      </c>
      <c r="N517">
        <v>0</v>
      </c>
      <c r="O517">
        <v>0</v>
      </c>
      <c r="P517">
        <v>1.8961366E-2</v>
      </c>
      <c r="Q517">
        <v>0</v>
      </c>
      <c r="R517" s="1">
        <v>0</v>
      </c>
      <c r="S517">
        <v>0</v>
      </c>
      <c r="T517">
        <v>0</v>
      </c>
      <c r="U517">
        <v>0</v>
      </c>
      <c r="V517">
        <v>0</v>
      </c>
      <c r="W517" s="1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</row>
    <row r="518" spans="1:41">
      <c r="A518">
        <v>2278</v>
      </c>
      <c r="B518" s="6">
        <v>0.65753809732383739</v>
      </c>
      <c r="C518">
        <v>0</v>
      </c>
      <c r="D518">
        <v>122.1025946</v>
      </c>
      <c r="E518">
        <v>4.5588488539999998</v>
      </c>
      <c r="F518">
        <v>1.017015365</v>
      </c>
      <c r="G518">
        <v>1017.015365</v>
      </c>
      <c r="H518">
        <v>220.68790490000001</v>
      </c>
      <c r="I518">
        <v>40.272055969999997</v>
      </c>
      <c r="J518">
        <v>4.8217622899999997</v>
      </c>
      <c r="K518">
        <v>1.2106318549999999</v>
      </c>
      <c r="L518">
        <v>10.70237949</v>
      </c>
      <c r="M518">
        <v>41.7166219</v>
      </c>
      <c r="N518">
        <v>0</v>
      </c>
      <c r="O518">
        <v>0</v>
      </c>
      <c r="P518">
        <v>1.8959571000000001E-2</v>
      </c>
      <c r="Q518">
        <v>0</v>
      </c>
      <c r="R518" s="1">
        <v>0</v>
      </c>
      <c r="S518">
        <v>0</v>
      </c>
      <c r="T518">
        <v>0</v>
      </c>
      <c r="U518">
        <v>0</v>
      </c>
      <c r="V518">
        <v>0</v>
      </c>
      <c r="W518" s="1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</row>
    <row r="519" spans="1:41">
      <c r="A519">
        <v>2279</v>
      </c>
      <c r="B519" s="6">
        <v>0.65915226774376234</v>
      </c>
      <c r="C519">
        <v>0</v>
      </c>
      <c r="D519">
        <v>122.1025946</v>
      </c>
      <c r="E519">
        <v>4.5588488539999998</v>
      </c>
      <c r="F519">
        <v>1.017015365</v>
      </c>
      <c r="G519">
        <v>1017.015365</v>
      </c>
      <c r="H519">
        <v>220.68790490000001</v>
      </c>
      <c r="I519">
        <v>40.272055969999997</v>
      </c>
      <c r="J519">
        <v>4.8217622899999997</v>
      </c>
      <c r="K519">
        <v>1.2106318549999999</v>
      </c>
      <c r="L519">
        <v>10.70237949</v>
      </c>
      <c r="M519">
        <v>41.7166219</v>
      </c>
      <c r="N519">
        <v>0</v>
      </c>
      <c r="O519">
        <v>0</v>
      </c>
      <c r="P519">
        <v>1.8957676999999999E-2</v>
      </c>
      <c r="Q519">
        <v>0</v>
      </c>
      <c r="R519" s="1">
        <v>0</v>
      </c>
      <c r="S519">
        <v>0</v>
      </c>
      <c r="T519">
        <v>0</v>
      </c>
      <c r="U519">
        <v>0</v>
      </c>
      <c r="V519">
        <v>0</v>
      </c>
      <c r="W519" s="1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</row>
    <row r="520" spans="1:41">
      <c r="A520">
        <v>2280</v>
      </c>
      <c r="B520" s="6">
        <v>0.66076643816368719</v>
      </c>
      <c r="C520">
        <v>0</v>
      </c>
      <c r="D520">
        <v>122.1025946</v>
      </c>
      <c r="E520">
        <v>4.5588488539999998</v>
      </c>
      <c r="F520">
        <v>1.017015365</v>
      </c>
      <c r="G520">
        <v>1017.015365</v>
      </c>
      <c r="H520">
        <v>220.68790490000001</v>
      </c>
      <c r="I520">
        <v>40.272055969999997</v>
      </c>
      <c r="J520">
        <v>4.8217622899999997</v>
      </c>
      <c r="K520">
        <v>1.2106318549999999</v>
      </c>
      <c r="L520">
        <v>10.70237949</v>
      </c>
      <c r="M520">
        <v>41.7166219</v>
      </c>
      <c r="N520">
        <v>0</v>
      </c>
      <c r="O520">
        <v>0</v>
      </c>
      <c r="P520">
        <v>1.8955883E-2</v>
      </c>
      <c r="Q520">
        <v>0</v>
      </c>
      <c r="R520" s="1">
        <v>0</v>
      </c>
      <c r="S520">
        <v>0</v>
      </c>
      <c r="T520">
        <v>0</v>
      </c>
      <c r="U520">
        <v>0</v>
      </c>
      <c r="V520">
        <v>0</v>
      </c>
      <c r="W520" s="1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</row>
    <row r="521" spans="1:41">
      <c r="A521">
        <v>2281</v>
      </c>
      <c r="B521" s="6">
        <v>0.66036289555870598</v>
      </c>
      <c r="C521">
        <v>0</v>
      </c>
      <c r="D521">
        <v>122.1025946</v>
      </c>
      <c r="E521">
        <v>4.5588488539999998</v>
      </c>
      <c r="F521">
        <v>1.017015365</v>
      </c>
      <c r="G521">
        <v>1017.015365</v>
      </c>
      <c r="H521">
        <v>220.68790490000001</v>
      </c>
      <c r="I521">
        <v>40.272055969999997</v>
      </c>
      <c r="J521">
        <v>4.8217622899999997</v>
      </c>
      <c r="K521">
        <v>1.2106318549999999</v>
      </c>
      <c r="L521">
        <v>10.70237949</v>
      </c>
      <c r="M521">
        <v>41.7166219</v>
      </c>
      <c r="N521">
        <v>0</v>
      </c>
      <c r="O521">
        <v>0</v>
      </c>
      <c r="P521">
        <v>1.8954089E-2</v>
      </c>
      <c r="Q521">
        <v>0</v>
      </c>
      <c r="R521" s="1">
        <v>0</v>
      </c>
      <c r="S521">
        <v>0</v>
      </c>
      <c r="T521">
        <v>0</v>
      </c>
      <c r="U521">
        <v>0</v>
      </c>
      <c r="V521">
        <v>0</v>
      </c>
      <c r="W521" s="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</row>
    <row r="522" spans="1:41">
      <c r="A522">
        <v>2282</v>
      </c>
      <c r="B522" s="6">
        <v>0.65995935295372476</v>
      </c>
      <c r="C522">
        <v>0</v>
      </c>
      <c r="D522">
        <v>122.1025946</v>
      </c>
      <c r="E522">
        <v>4.5588488539999998</v>
      </c>
      <c r="F522">
        <v>1.017015365</v>
      </c>
      <c r="G522">
        <v>1017.015365</v>
      </c>
      <c r="H522">
        <v>220.68790490000001</v>
      </c>
      <c r="I522">
        <v>40.272055969999997</v>
      </c>
      <c r="J522">
        <v>4.8217622899999997</v>
      </c>
      <c r="K522">
        <v>1.2106318549999999</v>
      </c>
      <c r="L522">
        <v>10.70237949</v>
      </c>
      <c r="M522">
        <v>41.7166219</v>
      </c>
      <c r="N522">
        <v>0</v>
      </c>
      <c r="O522">
        <v>0</v>
      </c>
      <c r="P522">
        <v>1.8952295000000001E-2</v>
      </c>
      <c r="Q522">
        <v>0</v>
      </c>
      <c r="R522" s="1">
        <v>0</v>
      </c>
      <c r="S522">
        <v>0</v>
      </c>
      <c r="T522">
        <v>0</v>
      </c>
      <c r="U522">
        <v>0</v>
      </c>
      <c r="V522">
        <v>0</v>
      </c>
      <c r="W522" s="1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</row>
    <row r="523" spans="1:41">
      <c r="A523">
        <v>2283</v>
      </c>
      <c r="B523" s="6">
        <v>0.65955581034874355</v>
      </c>
      <c r="C523">
        <v>0</v>
      </c>
      <c r="D523">
        <v>122.1025946</v>
      </c>
      <c r="E523">
        <v>4.5588488539999998</v>
      </c>
      <c r="F523">
        <v>1.017015365</v>
      </c>
      <c r="G523">
        <v>1017.015365</v>
      </c>
      <c r="H523">
        <v>220.68790490000001</v>
      </c>
      <c r="I523">
        <v>40.272055969999997</v>
      </c>
      <c r="J523">
        <v>4.8217622899999997</v>
      </c>
      <c r="K523">
        <v>1.2106318549999999</v>
      </c>
      <c r="L523">
        <v>10.70237949</v>
      </c>
      <c r="M523">
        <v>41.7166219</v>
      </c>
      <c r="N523">
        <v>0</v>
      </c>
      <c r="O523">
        <v>0</v>
      </c>
      <c r="P523">
        <v>1.8950502000000001E-2</v>
      </c>
      <c r="Q523">
        <v>0</v>
      </c>
      <c r="R523" s="1">
        <v>0</v>
      </c>
      <c r="S523">
        <v>0</v>
      </c>
      <c r="T523">
        <v>0</v>
      </c>
      <c r="U523">
        <v>0</v>
      </c>
      <c r="V523">
        <v>0</v>
      </c>
      <c r="W523" s="1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</row>
    <row r="524" spans="1:41">
      <c r="A524">
        <v>2284</v>
      </c>
      <c r="B524" s="6">
        <v>0.65915226774376234</v>
      </c>
      <c r="C524">
        <v>0</v>
      </c>
      <c r="D524">
        <v>122.1025946</v>
      </c>
      <c r="E524">
        <v>4.5588488539999998</v>
      </c>
      <c r="F524">
        <v>1.017015365</v>
      </c>
      <c r="G524">
        <v>1017.015365</v>
      </c>
      <c r="H524">
        <v>220.68790490000001</v>
      </c>
      <c r="I524">
        <v>40.272055969999997</v>
      </c>
      <c r="J524">
        <v>4.8217622899999997</v>
      </c>
      <c r="K524">
        <v>1.2106318549999999</v>
      </c>
      <c r="L524">
        <v>10.70237949</v>
      </c>
      <c r="M524">
        <v>41.7166219</v>
      </c>
      <c r="N524">
        <v>0</v>
      </c>
      <c r="O524">
        <v>0</v>
      </c>
      <c r="P524">
        <v>1.8948537000000001E-2</v>
      </c>
      <c r="Q524">
        <v>0</v>
      </c>
      <c r="R524" s="1">
        <v>0</v>
      </c>
      <c r="S524">
        <v>0</v>
      </c>
      <c r="T524">
        <v>0</v>
      </c>
      <c r="U524">
        <v>0</v>
      </c>
      <c r="V524">
        <v>0</v>
      </c>
      <c r="W524" s="1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</row>
    <row r="525" spans="1:41">
      <c r="A525">
        <v>2285</v>
      </c>
      <c r="B525" s="6">
        <v>0.65874872513878113</v>
      </c>
      <c r="C525">
        <v>0</v>
      </c>
      <c r="D525">
        <v>122.1025946</v>
      </c>
      <c r="E525">
        <v>4.5588488539999998</v>
      </c>
      <c r="F525">
        <v>1.017015365</v>
      </c>
      <c r="G525">
        <v>1017.015365</v>
      </c>
      <c r="H525">
        <v>220.68790490000001</v>
      </c>
      <c r="I525">
        <v>40.272055969999997</v>
      </c>
      <c r="J525">
        <v>4.8217622899999997</v>
      </c>
      <c r="K525">
        <v>1.2106318549999999</v>
      </c>
      <c r="L525">
        <v>10.70237949</v>
      </c>
      <c r="M525">
        <v>41.7166219</v>
      </c>
      <c r="N525">
        <v>0</v>
      </c>
      <c r="O525">
        <v>0</v>
      </c>
      <c r="P525">
        <v>1.8946602E-2</v>
      </c>
      <c r="Q525">
        <v>0</v>
      </c>
      <c r="R525" s="1">
        <v>0</v>
      </c>
      <c r="S525">
        <v>0</v>
      </c>
      <c r="T525">
        <v>0</v>
      </c>
      <c r="U525">
        <v>0</v>
      </c>
      <c r="V525">
        <v>0</v>
      </c>
      <c r="W525" s="1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</row>
    <row r="526" spans="1:41">
      <c r="A526">
        <v>2286</v>
      </c>
      <c r="B526" s="6">
        <v>0.65956440537730132</v>
      </c>
      <c r="C526">
        <v>0</v>
      </c>
      <c r="D526">
        <v>122.1025946</v>
      </c>
      <c r="E526">
        <v>4.5588488539999998</v>
      </c>
      <c r="F526">
        <v>1.017015365</v>
      </c>
      <c r="G526">
        <v>1017.015365</v>
      </c>
      <c r="H526">
        <v>220.68790490000001</v>
      </c>
      <c r="I526">
        <v>40.272055969999997</v>
      </c>
      <c r="J526">
        <v>4.8217622899999997</v>
      </c>
      <c r="K526">
        <v>1.2106318549999999</v>
      </c>
      <c r="L526">
        <v>10.70237949</v>
      </c>
      <c r="M526">
        <v>41.7166219</v>
      </c>
      <c r="N526">
        <v>0</v>
      </c>
      <c r="O526">
        <v>0</v>
      </c>
      <c r="P526">
        <v>1.8944809999999999E-2</v>
      </c>
      <c r="Q526">
        <v>0</v>
      </c>
      <c r="R526" s="1">
        <v>0</v>
      </c>
      <c r="S526">
        <v>0</v>
      </c>
      <c r="T526">
        <v>0</v>
      </c>
      <c r="U526">
        <v>0</v>
      </c>
      <c r="V526">
        <v>0</v>
      </c>
      <c r="W526" s="1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</row>
    <row r="527" spans="1:41">
      <c r="A527">
        <v>2287</v>
      </c>
      <c r="B527" s="6">
        <v>0.66038008561582162</v>
      </c>
      <c r="C527">
        <v>0</v>
      </c>
      <c r="D527">
        <v>122.1025946</v>
      </c>
      <c r="E527">
        <v>4.5588488539999998</v>
      </c>
      <c r="F527">
        <v>1.017015365</v>
      </c>
      <c r="G527">
        <v>1017.015365</v>
      </c>
      <c r="H527">
        <v>220.68790490000001</v>
      </c>
      <c r="I527">
        <v>40.272055969999997</v>
      </c>
      <c r="J527">
        <v>4.8217622899999997</v>
      </c>
      <c r="K527">
        <v>1.2106318549999999</v>
      </c>
      <c r="L527">
        <v>10.70237949</v>
      </c>
      <c r="M527">
        <v>41.7166219</v>
      </c>
      <c r="N527">
        <v>0</v>
      </c>
      <c r="O527">
        <v>0</v>
      </c>
      <c r="P527">
        <v>1.8943017999999999E-2</v>
      </c>
      <c r="Q527">
        <v>0</v>
      </c>
      <c r="R527" s="1">
        <v>0</v>
      </c>
      <c r="S527">
        <v>0</v>
      </c>
      <c r="T527">
        <v>0</v>
      </c>
      <c r="U527">
        <v>0</v>
      </c>
      <c r="V527">
        <v>0</v>
      </c>
      <c r="W527" s="1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</row>
    <row r="528" spans="1:41">
      <c r="A528">
        <v>2288</v>
      </c>
      <c r="B528" s="6">
        <v>0.66119576585434181</v>
      </c>
      <c r="C528">
        <v>0</v>
      </c>
      <c r="D528">
        <v>122.1025946</v>
      </c>
      <c r="E528">
        <v>4.5588488539999998</v>
      </c>
      <c r="F528">
        <v>1.017015365</v>
      </c>
      <c r="G528">
        <v>1017.015365</v>
      </c>
      <c r="H528">
        <v>220.68790490000001</v>
      </c>
      <c r="I528">
        <v>40.272055969999997</v>
      </c>
      <c r="J528">
        <v>4.8217622899999997</v>
      </c>
      <c r="K528">
        <v>1.2106318549999999</v>
      </c>
      <c r="L528">
        <v>10.70237949</v>
      </c>
      <c r="M528">
        <v>41.7166219</v>
      </c>
      <c r="N528">
        <v>0</v>
      </c>
      <c r="O528">
        <v>0</v>
      </c>
      <c r="P528">
        <v>1.8941227000000001E-2</v>
      </c>
      <c r="Q528">
        <v>0</v>
      </c>
      <c r="R528" s="1">
        <v>0</v>
      </c>
      <c r="S528">
        <v>0</v>
      </c>
      <c r="T528">
        <v>0</v>
      </c>
      <c r="U528">
        <v>0</v>
      </c>
      <c r="V528">
        <v>0</v>
      </c>
      <c r="W528" s="1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</row>
    <row r="529" spans="1:41">
      <c r="A529">
        <v>2289</v>
      </c>
      <c r="B529" s="6">
        <v>0.66201144609286211</v>
      </c>
      <c r="C529">
        <v>0</v>
      </c>
      <c r="D529">
        <v>122.1025946</v>
      </c>
      <c r="E529">
        <v>4.5588488539999998</v>
      </c>
      <c r="F529">
        <v>1.017015365</v>
      </c>
      <c r="G529">
        <v>1017.015365</v>
      </c>
      <c r="H529">
        <v>220.68790490000001</v>
      </c>
      <c r="I529">
        <v>40.272055969999997</v>
      </c>
      <c r="J529">
        <v>4.8217622899999997</v>
      </c>
      <c r="K529">
        <v>1.2106318549999999</v>
      </c>
      <c r="L529">
        <v>10.70237949</v>
      </c>
      <c r="M529">
        <v>41.7166219</v>
      </c>
      <c r="N529">
        <v>0</v>
      </c>
      <c r="O529">
        <v>0</v>
      </c>
      <c r="P529">
        <v>1.8939336000000001E-2</v>
      </c>
      <c r="Q529">
        <v>0</v>
      </c>
      <c r="R529" s="1">
        <v>0</v>
      </c>
      <c r="S529">
        <v>0</v>
      </c>
      <c r="T529">
        <v>0</v>
      </c>
      <c r="U529">
        <v>0</v>
      </c>
      <c r="V529">
        <v>0</v>
      </c>
      <c r="W529" s="1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</row>
    <row r="530" spans="1:41">
      <c r="A530">
        <v>2290</v>
      </c>
      <c r="B530" s="6">
        <v>0.6628271263313823</v>
      </c>
      <c r="C530">
        <v>0</v>
      </c>
      <c r="D530">
        <v>122.1025946</v>
      </c>
      <c r="E530">
        <v>4.5588488539999998</v>
      </c>
      <c r="F530">
        <v>1.017015365</v>
      </c>
      <c r="G530">
        <v>1017.015365</v>
      </c>
      <c r="H530">
        <v>220.68790490000001</v>
      </c>
      <c r="I530">
        <v>40.272055969999997</v>
      </c>
      <c r="J530">
        <v>4.8217622899999997</v>
      </c>
      <c r="K530">
        <v>1.2106318549999999</v>
      </c>
      <c r="L530">
        <v>10.70237949</v>
      </c>
      <c r="M530">
        <v>41.7166219</v>
      </c>
      <c r="N530">
        <v>0</v>
      </c>
      <c r="O530">
        <v>0</v>
      </c>
      <c r="P530">
        <v>1.8937625999999999E-2</v>
      </c>
      <c r="Q530">
        <v>0</v>
      </c>
      <c r="R530" s="1">
        <v>0</v>
      </c>
      <c r="S530">
        <v>0</v>
      </c>
      <c r="T530">
        <v>0</v>
      </c>
      <c r="U530">
        <v>0</v>
      </c>
      <c r="V530">
        <v>0</v>
      </c>
      <c r="W530" s="1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</row>
    <row r="531" spans="1:41">
      <c r="A531">
        <v>2291</v>
      </c>
      <c r="B531" s="6">
        <v>0.6624192862121222</v>
      </c>
      <c r="C531">
        <v>0</v>
      </c>
      <c r="D531">
        <v>122.1025946</v>
      </c>
      <c r="E531">
        <v>4.5588488539999998</v>
      </c>
      <c r="F531">
        <v>1.017015365</v>
      </c>
      <c r="G531">
        <v>1017.015365</v>
      </c>
      <c r="H531">
        <v>220.68790490000001</v>
      </c>
      <c r="I531">
        <v>40.272055969999997</v>
      </c>
      <c r="J531">
        <v>4.8217622899999997</v>
      </c>
      <c r="K531">
        <v>1.2106318549999999</v>
      </c>
      <c r="L531">
        <v>10.70237949</v>
      </c>
      <c r="M531">
        <v>41.7166219</v>
      </c>
      <c r="N531">
        <v>0</v>
      </c>
      <c r="O531">
        <v>0</v>
      </c>
      <c r="P531">
        <v>1.8935836000000001E-2</v>
      </c>
      <c r="Q531">
        <v>0</v>
      </c>
      <c r="R531" s="1">
        <v>0</v>
      </c>
      <c r="S531">
        <v>0</v>
      </c>
      <c r="T531">
        <v>0</v>
      </c>
      <c r="U531">
        <v>0</v>
      </c>
      <c r="V531">
        <v>0</v>
      </c>
      <c r="W531" s="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</row>
    <row r="532" spans="1:41">
      <c r="A532">
        <v>2292</v>
      </c>
      <c r="B532" s="6">
        <v>0.66201144609286211</v>
      </c>
      <c r="C532">
        <v>0</v>
      </c>
      <c r="D532">
        <v>122.1025946</v>
      </c>
      <c r="E532">
        <v>4.5588488539999998</v>
      </c>
      <c r="F532">
        <v>1.017015365</v>
      </c>
      <c r="G532">
        <v>1017.015365</v>
      </c>
      <c r="H532">
        <v>220.68790490000001</v>
      </c>
      <c r="I532">
        <v>40.272055969999997</v>
      </c>
      <c r="J532">
        <v>4.8217622899999997</v>
      </c>
      <c r="K532">
        <v>1.2106318549999999</v>
      </c>
      <c r="L532">
        <v>10.70237949</v>
      </c>
      <c r="M532">
        <v>41.7166219</v>
      </c>
      <c r="N532">
        <v>0</v>
      </c>
      <c r="O532">
        <v>0</v>
      </c>
      <c r="P532">
        <v>1.8934046E-2</v>
      </c>
      <c r="Q532">
        <v>0</v>
      </c>
      <c r="R532" s="1">
        <v>0</v>
      </c>
      <c r="S532">
        <v>0</v>
      </c>
      <c r="T532">
        <v>0</v>
      </c>
      <c r="U532">
        <v>0</v>
      </c>
      <c r="V532">
        <v>0</v>
      </c>
      <c r="W532" s="1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</row>
    <row r="533" spans="1:41">
      <c r="A533">
        <v>2293</v>
      </c>
      <c r="B533" s="6">
        <v>0.6616036059736019</v>
      </c>
      <c r="C533">
        <v>0</v>
      </c>
      <c r="D533">
        <v>122.1025946</v>
      </c>
      <c r="E533">
        <v>4.5588488539999998</v>
      </c>
      <c r="F533">
        <v>1.017015365</v>
      </c>
      <c r="G533">
        <v>1017.015365</v>
      </c>
      <c r="H533">
        <v>220.68790490000001</v>
      </c>
      <c r="I533">
        <v>40.272055969999997</v>
      </c>
      <c r="J533">
        <v>4.8217622899999997</v>
      </c>
      <c r="K533">
        <v>1.2106318549999999</v>
      </c>
      <c r="L533">
        <v>10.70237949</v>
      </c>
      <c r="M533">
        <v>41.7166219</v>
      </c>
      <c r="N533">
        <v>0</v>
      </c>
      <c r="O533">
        <v>0</v>
      </c>
      <c r="P533">
        <v>1.8932256000000001E-2</v>
      </c>
      <c r="Q533">
        <v>0</v>
      </c>
      <c r="R533" s="1">
        <v>0</v>
      </c>
      <c r="S533">
        <v>0</v>
      </c>
      <c r="T533">
        <v>0</v>
      </c>
      <c r="U533">
        <v>0</v>
      </c>
      <c r="V533">
        <v>0</v>
      </c>
      <c r="W533" s="1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</row>
    <row r="534" spans="1:41">
      <c r="A534">
        <v>2294</v>
      </c>
      <c r="B534" s="6">
        <v>0.66119576585434181</v>
      </c>
      <c r="C534">
        <v>0</v>
      </c>
      <c r="D534">
        <v>122.1025946</v>
      </c>
      <c r="E534">
        <v>4.5588488539999998</v>
      </c>
      <c r="F534">
        <v>1.017015365</v>
      </c>
      <c r="G534">
        <v>1017.015365</v>
      </c>
      <c r="H534">
        <v>220.68790490000001</v>
      </c>
      <c r="I534">
        <v>40.272055969999997</v>
      </c>
      <c r="J534">
        <v>4.8217622899999997</v>
      </c>
      <c r="K534">
        <v>1.2106318549999999</v>
      </c>
      <c r="L534">
        <v>10.70237949</v>
      </c>
      <c r="M534">
        <v>41.7166219</v>
      </c>
      <c r="N534">
        <v>0</v>
      </c>
      <c r="O534">
        <v>0</v>
      </c>
      <c r="P534">
        <v>1.8930224999999998E-2</v>
      </c>
      <c r="Q534">
        <v>0</v>
      </c>
      <c r="R534" s="1">
        <v>0</v>
      </c>
      <c r="S534">
        <v>0</v>
      </c>
      <c r="T534">
        <v>0</v>
      </c>
      <c r="U534">
        <v>0</v>
      </c>
      <c r="V534">
        <v>0</v>
      </c>
      <c r="W534" s="1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</row>
    <row r="535" spans="1:41">
      <c r="A535">
        <v>2295</v>
      </c>
      <c r="B535" s="6">
        <v>0.66078792573508172</v>
      </c>
      <c r="C535">
        <v>0</v>
      </c>
      <c r="D535">
        <v>122.1025946</v>
      </c>
      <c r="E535">
        <v>4.5588488539999998</v>
      </c>
      <c r="F535">
        <v>1.017015365</v>
      </c>
      <c r="G535">
        <v>1017.015365</v>
      </c>
      <c r="H535">
        <v>220.68790490000001</v>
      </c>
      <c r="I535">
        <v>40.272055969999997</v>
      </c>
      <c r="J535">
        <v>4.8217622899999997</v>
      </c>
      <c r="K535">
        <v>1.2106318549999999</v>
      </c>
      <c r="L535">
        <v>10.70237949</v>
      </c>
      <c r="M535">
        <v>41.7166219</v>
      </c>
      <c r="N535">
        <v>0</v>
      </c>
      <c r="O535">
        <v>0</v>
      </c>
      <c r="P535">
        <v>1.8928436E-2</v>
      </c>
      <c r="Q535">
        <v>0</v>
      </c>
      <c r="R535" s="1">
        <v>0</v>
      </c>
      <c r="S535">
        <v>0</v>
      </c>
      <c r="T535">
        <v>0</v>
      </c>
      <c r="U535">
        <v>0</v>
      </c>
      <c r="V535">
        <v>0</v>
      </c>
      <c r="W535" s="1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</row>
    <row r="536" spans="1:41">
      <c r="A536">
        <v>2296</v>
      </c>
      <c r="B536" s="6">
        <v>0.66078792573508172</v>
      </c>
      <c r="C536">
        <v>0</v>
      </c>
      <c r="D536">
        <v>122.1025946</v>
      </c>
      <c r="E536">
        <v>4.5588488539999998</v>
      </c>
      <c r="F536">
        <v>1.017015365</v>
      </c>
      <c r="G536">
        <v>1017.015365</v>
      </c>
      <c r="H536">
        <v>220.68790490000001</v>
      </c>
      <c r="I536">
        <v>40.272055969999997</v>
      </c>
      <c r="J536">
        <v>4.8217622899999997</v>
      </c>
      <c r="K536">
        <v>1.2106318549999999</v>
      </c>
      <c r="L536">
        <v>10.70237949</v>
      </c>
      <c r="M536">
        <v>41.7166219</v>
      </c>
      <c r="N536">
        <v>0</v>
      </c>
      <c r="O536">
        <v>0</v>
      </c>
      <c r="P536">
        <v>1.8926648000000001E-2</v>
      </c>
      <c r="Q536">
        <v>0</v>
      </c>
      <c r="R536" s="1">
        <v>0</v>
      </c>
      <c r="S536">
        <v>0</v>
      </c>
      <c r="T536">
        <v>0</v>
      </c>
      <c r="U536">
        <v>0</v>
      </c>
      <c r="V536">
        <v>0</v>
      </c>
      <c r="W536" s="1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</row>
    <row r="537" spans="1:41">
      <c r="A537">
        <v>2297</v>
      </c>
      <c r="B537" s="6">
        <v>0.66078792573508172</v>
      </c>
      <c r="C537">
        <v>0</v>
      </c>
      <c r="D537">
        <v>122.1025946</v>
      </c>
      <c r="E537">
        <v>4.5588488539999998</v>
      </c>
      <c r="F537">
        <v>1.017015365</v>
      </c>
      <c r="G537">
        <v>1017.015365</v>
      </c>
      <c r="H537">
        <v>220.68790490000001</v>
      </c>
      <c r="I537">
        <v>40.272055969999997</v>
      </c>
      <c r="J537">
        <v>4.8217622899999997</v>
      </c>
      <c r="K537">
        <v>1.2106318549999999</v>
      </c>
      <c r="L537">
        <v>10.70237949</v>
      </c>
      <c r="M537">
        <v>41.7166219</v>
      </c>
      <c r="N537">
        <v>0</v>
      </c>
      <c r="O537">
        <v>0</v>
      </c>
      <c r="P537">
        <v>1.8924860000000002E-2</v>
      </c>
      <c r="Q537">
        <v>0</v>
      </c>
      <c r="R537" s="1">
        <v>0</v>
      </c>
      <c r="S537">
        <v>0</v>
      </c>
      <c r="T537">
        <v>0</v>
      </c>
      <c r="U537">
        <v>0</v>
      </c>
      <c r="V537">
        <v>0</v>
      </c>
      <c r="W537" s="1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</row>
    <row r="538" spans="1:41">
      <c r="A538">
        <v>2298</v>
      </c>
      <c r="B538" s="6">
        <v>0.6607879257350816</v>
      </c>
      <c r="C538">
        <v>0</v>
      </c>
      <c r="D538">
        <v>122.1025946</v>
      </c>
      <c r="E538">
        <v>4.5588488539999998</v>
      </c>
      <c r="F538">
        <v>1.017015365</v>
      </c>
      <c r="G538">
        <v>1017.015365</v>
      </c>
      <c r="H538">
        <v>220.68790490000001</v>
      </c>
      <c r="I538">
        <v>40.272055969999997</v>
      </c>
      <c r="J538">
        <v>4.8217622899999997</v>
      </c>
      <c r="K538">
        <v>1.2106318549999999</v>
      </c>
      <c r="L538">
        <v>10.70237949</v>
      </c>
      <c r="M538">
        <v>41.7166219</v>
      </c>
      <c r="N538">
        <v>0</v>
      </c>
      <c r="O538">
        <v>0</v>
      </c>
      <c r="P538">
        <v>1.8923151999999999E-2</v>
      </c>
      <c r="Q538">
        <v>0</v>
      </c>
      <c r="R538" s="1">
        <v>0</v>
      </c>
      <c r="S538">
        <v>0</v>
      </c>
      <c r="T538">
        <v>0</v>
      </c>
      <c r="U538">
        <v>0</v>
      </c>
      <c r="V538">
        <v>0</v>
      </c>
      <c r="W538" s="1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</row>
    <row r="539" spans="1:41">
      <c r="A539">
        <v>2299</v>
      </c>
      <c r="B539" s="6">
        <v>0.6607879257350816</v>
      </c>
      <c r="C539">
        <v>0</v>
      </c>
      <c r="D539">
        <v>122.1025946</v>
      </c>
      <c r="E539">
        <v>4.5588488539999998</v>
      </c>
      <c r="F539">
        <v>1.017015365</v>
      </c>
      <c r="G539">
        <v>1017.015365</v>
      </c>
      <c r="H539">
        <v>220.68790490000001</v>
      </c>
      <c r="I539">
        <v>40.272055969999997</v>
      </c>
      <c r="J539">
        <v>4.8217622899999997</v>
      </c>
      <c r="K539">
        <v>1.2106318549999999</v>
      </c>
      <c r="L539">
        <v>10.70237949</v>
      </c>
      <c r="M539">
        <v>41.7166219</v>
      </c>
      <c r="N539">
        <v>0</v>
      </c>
      <c r="O539">
        <v>0</v>
      </c>
      <c r="P539">
        <v>1.8921265E-2</v>
      </c>
      <c r="Q539">
        <v>0</v>
      </c>
      <c r="R539" s="1">
        <v>0</v>
      </c>
      <c r="S539">
        <v>0</v>
      </c>
      <c r="T539">
        <v>0</v>
      </c>
      <c r="U539">
        <v>0</v>
      </c>
      <c r="V539">
        <v>0</v>
      </c>
      <c r="W539" s="1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</row>
    <row r="540" spans="1:41">
      <c r="A540">
        <v>2300</v>
      </c>
      <c r="B540" s="6">
        <v>0.6607879257350816</v>
      </c>
      <c r="C540">
        <v>0</v>
      </c>
      <c r="D540">
        <v>122.1025946</v>
      </c>
      <c r="E540">
        <v>4.5588488539999998</v>
      </c>
      <c r="F540">
        <v>1.017015365</v>
      </c>
      <c r="G540">
        <v>1017.015365</v>
      </c>
      <c r="H540">
        <v>220.68790490000001</v>
      </c>
      <c r="I540">
        <v>40.272055969999997</v>
      </c>
      <c r="J540">
        <v>4.8217622899999997</v>
      </c>
      <c r="K540">
        <v>1.2106318549999999</v>
      </c>
      <c r="L540">
        <v>10.70237949</v>
      </c>
      <c r="M540">
        <v>41.7166219</v>
      </c>
      <c r="N540">
        <v>0</v>
      </c>
      <c r="O540">
        <v>0</v>
      </c>
      <c r="P540">
        <v>1.8919478E-2</v>
      </c>
      <c r="Q540">
        <v>0</v>
      </c>
      <c r="R540" s="1">
        <v>0</v>
      </c>
      <c r="S540">
        <v>0</v>
      </c>
      <c r="T540">
        <v>0</v>
      </c>
      <c r="U540">
        <v>0</v>
      </c>
      <c r="V540">
        <v>0</v>
      </c>
      <c r="W540" s="1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</row>
    <row r="541" spans="1:41">
      <c r="A541">
        <v>2301</v>
      </c>
      <c r="B541" s="6">
        <f>B540</f>
        <v>0.6607879257350816</v>
      </c>
      <c r="C541">
        <v>0</v>
      </c>
      <c r="D541">
        <v>122.1025946</v>
      </c>
      <c r="E541">
        <v>4.5588488539999998</v>
      </c>
      <c r="F541">
        <v>1.017015365</v>
      </c>
      <c r="G541">
        <v>1017.015365</v>
      </c>
      <c r="H541">
        <v>220.68790490000001</v>
      </c>
      <c r="I541">
        <v>40.272055969999997</v>
      </c>
      <c r="J541">
        <v>4.8217622899999997</v>
      </c>
      <c r="K541">
        <v>1.2106318549999999</v>
      </c>
      <c r="L541">
        <v>10.70237949</v>
      </c>
      <c r="M541">
        <v>41.7166219</v>
      </c>
      <c r="N541">
        <v>0</v>
      </c>
      <c r="O541">
        <v>0</v>
      </c>
      <c r="P541">
        <v>1.8919478E-2</v>
      </c>
      <c r="Q541">
        <v>0</v>
      </c>
      <c r="R541" s="1">
        <v>0</v>
      </c>
      <c r="S541">
        <v>0</v>
      </c>
      <c r="T541">
        <v>0</v>
      </c>
      <c r="U541">
        <v>0</v>
      </c>
      <c r="V541">
        <v>0</v>
      </c>
      <c r="W541" s="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</row>
    <row r="542" spans="1:41">
      <c r="A542">
        <v>2302</v>
      </c>
      <c r="B542" s="6">
        <f t="shared" ref="B542:B605" si="0">B541</f>
        <v>0.6607879257350816</v>
      </c>
      <c r="C542">
        <v>0</v>
      </c>
      <c r="D542">
        <v>122.1025946</v>
      </c>
      <c r="E542">
        <v>4.5588488539999998</v>
      </c>
      <c r="F542">
        <v>1.017015365</v>
      </c>
      <c r="G542">
        <v>1017.015365</v>
      </c>
      <c r="H542">
        <v>220.68790490000001</v>
      </c>
      <c r="I542">
        <v>40.272055969999997</v>
      </c>
      <c r="J542">
        <v>4.8217622899999997</v>
      </c>
      <c r="K542">
        <v>1.2106318549999999</v>
      </c>
      <c r="L542">
        <v>10.70237949</v>
      </c>
      <c r="M542">
        <v>41.7166219</v>
      </c>
      <c r="N542">
        <v>0</v>
      </c>
      <c r="O542">
        <v>0</v>
      </c>
      <c r="P542">
        <v>1.8919478E-2</v>
      </c>
      <c r="Q542">
        <v>0</v>
      </c>
      <c r="R542" s="1">
        <v>0</v>
      </c>
      <c r="S542">
        <v>0</v>
      </c>
      <c r="T542">
        <v>0</v>
      </c>
      <c r="U542">
        <v>0</v>
      </c>
      <c r="V542">
        <v>0</v>
      </c>
      <c r="W542" s="1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</row>
    <row r="543" spans="1:41">
      <c r="A543">
        <v>2303</v>
      </c>
      <c r="B543" s="6">
        <f t="shared" si="0"/>
        <v>0.6607879257350816</v>
      </c>
      <c r="C543">
        <v>0</v>
      </c>
      <c r="D543">
        <v>122.1025946</v>
      </c>
      <c r="E543">
        <v>4.5588488539999998</v>
      </c>
      <c r="F543">
        <v>1.017015365</v>
      </c>
      <c r="G543">
        <v>1017.015365</v>
      </c>
      <c r="H543">
        <v>220.68790490000001</v>
      </c>
      <c r="I543">
        <v>40.272055969999997</v>
      </c>
      <c r="J543">
        <v>4.8217622899999997</v>
      </c>
      <c r="K543">
        <v>1.2106318549999999</v>
      </c>
      <c r="L543">
        <v>10.70237949</v>
      </c>
      <c r="M543">
        <v>41.7166219</v>
      </c>
      <c r="N543">
        <v>0</v>
      </c>
      <c r="O543">
        <v>0</v>
      </c>
      <c r="P543">
        <v>1.8919478E-2</v>
      </c>
      <c r="Q543">
        <v>0</v>
      </c>
      <c r="R543" s="1">
        <v>0</v>
      </c>
      <c r="S543">
        <v>0</v>
      </c>
      <c r="T543">
        <v>0</v>
      </c>
      <c r="U543">
        <v>0</v>
      </c>
      <c r="V543">
        <v>0</v>
      </c>
      <c r="W543" s="1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</row>
    <row r="544" spans="1:41">
      <c r="A544">
        <v>2304</v>
      </c>
      <c r="B544" s="6">
        <f t="shared" si="0"/>
        <v>0.6607879257350816</v>
      </c>
      <c r="C544">
        <v>0</v>
      </c>
      <c r="D544">
        <v>122.1025946</v>
      </c>
      <c r="E544">
        <v>4.5588488539999998</v>
      </c>
      <c r="F544">
        <v>1.017015365</v>
      </c>
      <c r="G544">
        <v>1017.015365</v>
      </c>
      <c r="H544">
        <v>220.68790490000001</v>
      </c>
      <c r="I544">
        <v>40.272055969999997</v>
      </c>
      <c r="J544">
        <v>4.8217622899999997</v>
      </c>
      <c r="K544">
        <v>1.2106318549999999</v>
      </c>
      <c r="L544">
        <v>10.70237949</v>
      </c>
      <c r="M544">
        <v>41.7166219</v>
      </c>
      <c r="N544">
        <v>0</v>
      </c>
      <c r="O544">
        <v>0</v>
      </c>
      <c r="P544">
        <v>1.8919478E-2</v>
      </c>
      <c r="Q544">
        <v>0</v>
      </c>
      <c r="R544" s="1">
        <v>0</v>
      </c>
      <c r="S544">
        <v>0</v>
      </c>
      <c r="T544">
        <v>0</v>
      </c>
      <c r="U544">
        <v>0</v>
      </c>
      <c r="V544">
        <v>0</v>
      </c>
      <c r="W544" s="1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</row>
    <row r="545" spans="1:41">
      <c r="A545">
        <v>2305</v>
      </c>
      <c r="B545" s="6">
        <f t="shared" si="0"/>
        <v>0.6607879257350816</v>
      </c>
      <c r="C545">
        <v>0</v>
      </c>
      <c r="D545">
        <v>122.1025946</v>
      </c>
      <c r="E545">
        <v>4.5588488539999998</v>
      </c>
      <c r="F545">
        <v>1.017015365</v>
      </c>
      <c r="G545">
        <v>1017.015365</v>
      </c>
      <c r="H545">
        <v>220.68790490000001</v>
      </c>
      <c r="I545">
        <v>40.272055969999997</v>
      </c>
      <c r="J545">
        <v>4.8217622899999997</v>
      </c>
      <c r="K545">
        <v>1.2106318549999999</v>
      </c>
      <c r="L545">
        <v>10.70237949</v>
      </c>
      <c r="M545">
        <v>41.7166219</v>
      </c>
      <c r="N545">
        <v>0</v>
      </c>
      <c r="O545">
        <v>0</v>
      </c>
      <c r="P545">
        <v>1.8919478E-2</v>
      </c>
      <c r="Q545">
        <v>0</v>
      </c>
      <c r="R545" s="1">
        <v>0</v>
      </c>
      <c r="S545">
        <v>0</v>
      </c>
      <c r="T545">
        <v>0</v>
      </c>
      <c r="U545">
        <v>0</v>
      </c>
      <c r="V545">
        <v>0</v>
      </c>
      <c r="W545" s="1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</row>
    <row r="546" spans="1:41">
      <c r="A546">
        <v>2306</v>
      </c>
      <c r="B546" s="6">
        <f t="shared" si="0"/>
        <v>0.6607879257350816</v>
      </c>
      <c r="C546">
        <v>0</v>
      </c>
      <c r="D546">
        <v>122.1025946</v>
      </c>
      <c r="E546">
        <v>4.5588488539999998</v>
      </c>
      <c r="F546">
        <v>1.017015365</v>
      </c>
      <c r="G546">
        <v>1017.015365</v>
      </c>
      <c r="H546">
        <v>220.68790490000001</v>
      </c>
      <c r="I546">
        <v>40.272055969999997</v>
      </c>
      <c r="J546">
        <v>4.8217622899999997</v>
      </c>
      <c r="K546">
        <v>1.2106318549999999</v>
      </c>
      <c r="L546">
        <v>10.70237949</v>
      </c>
      <c r="M546">
        <v>41.7166219</v>
      </c>
      <c r="N546">
        <v>0</v>
      </c>
      <c r="O546">
        <v>0</v>
      </c>
      <c r="P546">
        <v>1.8919478E-2</v>
      </c>
      <c r="Q546">
        <v>0</v>
      </c>
      <c r="R546" s="1">
        <v>0</v>
      </c>
      <c r="S546">
        <v>0</v>
      </c>
      <c r="T546">
        <v>0</v>
      </c>
      <c r="U546">
        <v>0</v>
      </c>
      <c r="V546">
        <v>0</v>
      </c>
      <c r="W546" s="1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</row>
    <row r="547" spans="1:41">
      <c r="A547">
        <v>2307</v>
      </c>
      <c r="B547" s="6">
        <f t="shared" si="0"/>
        <v>0.6607879257350816</v>
      </c>
      <c r="C547">
        <v>0</v>
      </c>
      <c r="D547">
        <v>122.1025946</v>
      </c>
      <c r="E547">
        <v>4.5588488539999998</v>
      </c>
      <c r="F547">
        <v>1.017015365</v>
      </c>
      <c r="G547">
        <v>1017.015365</v>
      </c>
      <c r="H547">
        <v>220.68790490000001</v>
      </c>
      <c r="I547">
        <v>40.272055969999997</v>
      </c>
      <c r="J547">
        <v>4.8217622899999997</v>
      </c>
      <c r="K547">
        <v>1.2106318549999999</v>
      </c>
      <c r="L547">
        <v>10.70237949</v>
      </c>
      <c r="M547">
        <v>41.7166219</v>
      </c>
      <c r="N547">
        <v>0</v>
      </c>
      <c r="O547">
        <v>0</v>
      </c>
      <c r="P547">
        <v>1.8919478E-2</v>
      </c>
      <c r="Q547">
        <v>0</v>
      </c>
      <c r="R547" s="1">
        <v>0</v>
      </c>
      <c r="S547">
        <v>0</v>
      </c>
      <c r="T547">
        <v>0</v>
      </c>
      <c r="U547">
        <v>0</v>
      </c>
      <c r="V547">
        <v>0</v>
      </c>
      <c r="W547" s="1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</row>
    <row r="548" spans="1:41">
      <c r="A548">
        <v>2308</v>
      </c>
      <c r="B548" s="6">
        <f t="shared" si="0"/>
        <v>0.6607879257350816</v>
      </c>
      <c r="C548">
        <v>0</v>
      </c>
      <c r="D548">
        <v>122.1025946</v>
      </c>
      <c r="E548">
        <v>4.5588488539999998</v>
      </c>
      <c r="F548">
        <v>1.017015365</v>
      </c>
      <c r="G548">
        <v>1017.015365</v>
      </c>
      <c r="H548">
        <v>220.68790490000001</v>
      </c>
      <c r="I548">
        <v>40.272055969999997</v>
      </c>
      <c r="J548">
        <v>4.8217622899999997</v>
      </c>
      <c r="K548">
        <v>1.2106318549999999</v>
      </c>
      <c r="L548">
        <v>10.70237949</v>
      </c>
      <c r="M548">
        <v>41.7166219</v>
      </c>
      <c r="N548">
        <v>0</v>
      </c>
      <c r="O548">
        <v>0</v>
      </c>
      <c r="P548">
        <v>1.8919478E-2</v>
      </c>
      <c r="Q548">
        <v>0</v>
      </c>
      <c r="R548" s="1">
        <v>0</v>
      </c>
      <c r="S548">
        <v>0</v>
      </c>
      <c r="T548">
        <v>0</v>
      </c>
      <c r="U548">
        <v>0</v>
      </c>
      <c r="V548">
        <v>0</v>
      </c>
      <c r="W548" s="1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</row>
    <row r="549" spans="1:41">
      <c r="A549">
        <v>2309</v>
      </c>
      <c r="B549" s="6">
        <f t="shared" si="0"/>
        <v>0.6607879257350816</v>
      </c>
      <c r="C549">
        <v>0</v>
      </c>
      <c r="D549">
        <v>122.1025946</v>
      </c>
      <c r="E549">
        <v>4.5588488539999998</v>
      </c>
      <c r="F549">
        <v>1.017015365</v>
      </c>
      <c r="G549">
        <v>1017.015365</v>
      </c>
      <c r="H549">
        <v>220.68790490000001</v>
      </c>
      <c r="I549">
        <v>40.272055969999997</v>
      </c>
      <c r="J549">
        <v>4.8217622899999997</v>
      </c>
      <c r="K549">
        <v>1.2106318549999999</v>
      </c>
      <c r="L549">
        <v>10.70237949</v>
      </c>
      <c r="M549">
        <v>41.7166219</v>
      </c>
      <c r="N549">
        <v>0</v>
      </c>
      <c r="O549">
        <v>0</v>
      </c>
      <c r="P549">
        <v>1.8919478E-2</v>
      </c>
      <c r="Q549">
        <v>0</v>
      </c>
      <c r="R549" s="1">
        <v>0</v>
      </c>
      <c r="S549">
        <v>0</v>
      </c>
      <c r="T549">
        <v>0</v>
      </c>
      <c r="U549">
        <v>0</v>
      </c>
      <c r="V549">
        <v>0</v>
      </c>
      <c r="W549" s="1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</row>
    <row r="550" spans="1:41">
      <c r="A550">
        <v>2310</v>
      </c>
      <c r="B550" s="6">
        <f t="shared" si="0"/>
        <v>0.6607879257350816</v>
      </c>
      <c r="C550">
        <v>0</v>
      </c>
      <c r="D550">
        <v>122.1025946</v>
      </c>
      <c r="E550">
        <v>4.5588488539999998</v>
      </c>
      <c r="F550">
        <v>1.017015365</v>
      </c>
      <c r="G550">
        <v>1017.015365</v>
      </c>
      <c r="H550">
        <v>220.68790490000001</v>
      </c>
      <c r="I550">
        <v>40.272055969999997</v>
      </c>
      <c r="J550">
        <v>4.8217622899999997</v>
      </c>
      <c r="K550">
        <v>1.2106318549999999</v>
      </c>
      <c r="L550">
        <v>10.70237949</v>
      </c>
      <c r="M550">
        <v>41.7166219</v>
      </c>
      <c r="N550">
        <v>0</v>
      </c>
      <c r="O550">
        <v>0</v>
      </c>
      <c r="P550">
        <v>1.8919478E-2</v>
      </c>
      <c r="Q550">
        <v>0</v>
      </c>
      <c r="R550" s="1">
        <v>0</v>
      </c>
      <c r="S550">
        <v>0</v>
      </c>
      <c r="T550">
        <v>0</v>
      </c>
      <c r="U550">
        <v>0</v>
      </c>
      <c r="V550">
        <v>0</v>
      </c>
      <c r="W550" s="1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</row>
    <row r="551" spans="1:41">
      <c r="A551">
        <v>2311</v>
      </c>
      <c r="B551" s="6">
        <f t="shared" si="0"/>
        <v>0.6607879257350816</v>
      </c>
      <c r="C551">
        <v>0</v>
      </c>
      <c r="D551">
        <v>122.1025946</v>
      </c>
      <c r="E551">
        <v>4.5588488539999998</v>
      </c>
      <c r="F551">
        <v>1.017015365</v>
      </c>
      <c r="G551">
        <v>1017.015365</v>
      </c>
      <c r="H551">
        <v>220.68790490000001</v>
      </c>
      <c r="I551">
        <v>40.272055969999997</v>
      </c>
      <c r="J551">
        <v>4.8217622899999997</v>
      </c>
      <c r="K551">
        <v>1.2106318549999999</v>
      </c>
      <c r="L551">
        <v>10.70237949</v>
      </c>
      <c r="M551">
        <v>41.7166219</v>
      </c>
      <c r="N551">
        <v>0</v>
      </c>
      <c r="O551">
        <v>0</v>
      </c>
      <c r="P551">
        <v>1.8919478E-2</v>
      </c>
      <c r="Q551">
        <v>0</v>
      </c>
      <c r="R551" s="1">
        <v>0</v>
      </c>
      <c r="S551">
        <v>0</v>
      </c>
      <c r="T551">
        <v>0</v>
      </c>
      <c r="U551">
        <v>0</v>
      </c>
      <c r="V551">
        <v>0</v>
      </c>
      <c r="W551" s="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</row>
    <row r="552" spans="1:41">
      <c r="A552">
        <v>2312</v>
      </c>
      <c r="B552" s="6">
        <f t="shared" si="0"/>
        <v>0.6607879257350816</v>
      </c>
      <c r="C552">
        <v>0</v>
      </c>
      <c r="D552">
        <v>122.1025946</v>
      </c>
      <c r="E552">
        <v>4.5588488539999998</v>
      </c>
      <c r="F552">
        <v>1.017015365</v>
      </c>
      <c r="G552">
        <v>1017.015365</v>
      </c>
      <c r="H552">
        <v>220.68790490000001</v>
      </c>
      <c r="I552">
        <v>40.272055969999997</v>
      </c>
      <c r="J552">
        <v>4.8217622899999997</v>
      </c>
      <c r="K552">
        <v>1.2106318549999999</v>
      </c>
      <c r="L552">
        <v>10.70237949</v>
      </c>
      <c r="M552">
        <v>41.7166219</v>
      </c>
      <c r="N552">
        <v>0</v>
      </c>
      <c r="O552">
        <v>0</v>
      </c>
      <c r="P552">
        <v>1.8919478E-2</v>
      </c>
      <c r="Q552">
        <v>0</v>
      </c>
      <c r="R552" s="1">
        <v>0</v>
      </c>
      <c r="S552">
        <v>0</v>
      </c>
      <c r="T552">
        <v>0</v>
      </c>
      <c r="U552">
        <v>0</v>
      </c>
      <c r="V552">
        <v>0</v>
      </c>
      <c r="W552" s="1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</row>
    <row r="553" spans="1:41">
      <c r="A553">
        <v>2313</v>
      </c>
      <c r="B553" s="6">
        <f t="shared" si="0"/>
        <v>0.6607879257350816</v>
      </c>
      <c r="C553">
        <v>0</v>
      </c>
      <c r="D553">
        <v>122.1025946</v>
      </c>
      <c r="E553">
        <v>4.5588488539999998</v>
      </c>
      <c r="F553">
        <v>1.017015365</v>
      </c>
      <c r="G553">
        <v>1017.015365</v>
      </c>
      <c r="H553">
        <v>220.68790490000001</v>
      </c>
      <c r="I553">
        <v>40.272055969999997</v>
      </c>
      <c r="J553">
        <v>4.8217622899999997</v>
      </c>
      <c r="K553">
        <v>1.2106318549999999</v>
      </c>
      <c r="L553">
        <v>10.70237949</v>
      </c>
      <c r="M553">
        <v>41.7166219</v>
      </c>
      <c r="N553">
        <v>0</v>
      </c>
      <c r="O553">
        <v>0</v>
      </c>
      <c r="P553">
        <v>1.8919478E-2</v>
      </c>
      <c r="Q553">
        <v>0</v>
      </c>
      <c r="R553" s="1">
        <v>0</v>
      </c>
      <c r="S553">
        <v>0</v>
      </c>
      <c r="T553">
        <v>0</v>
      </c>
      <c r="U553">
        <v>0</v>
      </c>
      <c r="V553">
        <v>0</v>
      </c>
      <c r="W553" s="1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</row>
    <row r="554" spans="1:41">
      <c r="A554">
        <v>2314</v>
      </c>
      <c r="B554" s="6">
        <f t="shared" si="0"/>
        <v>0.6607879257350816</v>
      </c>
      <c r="C554">
        <v>0</v>
      </c>
      <c r="D554">
        <v>122.1025946</v>
      </c>
      <c r="E554">
        <v>4.5588488539999998</v>
      </c>
      <c r="F554">
        <v>1.017015365</v>
      </c>
      <c r="G554">
        <v>1017.015365</v>
      </c>
      <c r="H554">
        <v>220.68790490000001</v>
      </c>
      <c r="I554">
        <v>40.272055969999997</v>
      </c>
      <c r="J554">
        <v>4.8217622899999997</v>
      </c>
      <c r="K554">
        <v>1.2106318549999999</v>
      </c>
      <c r="L554">
        <v>10.70237949</v>
      </c>
      <c r="M554">
        <v>41.7166219</v>
      </c>
      <c r="N554">
        <v>0</v>
      </c>
      <c r="O554">
        <v>0</v>
      </c>
      <c r="P554">
        <v>1.8919478E-2</v>
      </c>
      <c r="Q554">
        <v>0</v>
      </c>
      <c r="R554" s="1">
        <v>0</v>
      </c>
      <c r="S554">
        <v>0</v>
      </c>
      <c r="T554">
        <v>0</v>
      </c>
      <c r="U554">
        <v>0</v>
      </c>
      <c r="V554">
        <v>0</v>
      </c>
      <c r="W554" s="1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</row>
    <row r="555" spans="1:41">
      <c r="A555">
        <v>2315</v>
      </c>
      <c r="B555" s="6">
        <f t="shared" si="0"/>
        <v>0.6607879257350816</v>
      </c>
      <c r="C555">
        <v>0</v>
      </c>
      <c r="D555">
        <v>122.1025946</v>
      </c>
      <c r="E555">
        <v>4.5588488539999998</v>
      </c>
      <c r="F555">
        <v>1.017015365</v>
      </c>
      <c r="G555">
        <v>1017.015365</v>
      </c>
      <c r="H555">
        <v>220.68790490000001</v>
      </c>
      <c r="I555">
        <v>40.272055969999997</v>
      </c>
      <c r="J555">
        <v>4.8217622899999997</v>
      </c>
      <c r="K555">
        <v>1.2106318549999999</v>
      </c>
      <c r="L555">
        <v>10.70237949</v>
      </c>
      <c r="M555">
        <v>41.7166219</v>
      </c>
      <c r="N555">
        <v>0</v>
      </c>
      <c r="O555">
        <v>0</v>
      </c>
      <c r="P555">
        <v>1.8919478E-2</v>
      </c>
      <c r="Q555">
        <v>0</v>
      </c>
      <c r="R555" s="1">
        <v>0</v>
      </c>
      <c r="S555">
        <v>0</v>
      </c>
      <c r="T555">
        <v>0</v>
      </c>
      <c r="U555">
        <v>0</v>
      </c>
      <c r="V555">
        <v>0</v>
      </c>
      <c r="W555" s="1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</row>
    <row r="556" spans="1:41">
      <c r="A556">
        <v>2316</v>
      </c>
      <c r="B556" s="6">
        <f t="shared" si="0"/>
        <v>0.6607879257350816</v>
      </c>
      <c r="C556">
        <v>0</v>
      </c>
      <c r="D556">
        <v>122.1025946</v>
      </c>
      <c r="E556">
        <v>4.5588488539999998</v>
      </c>
      <c r="F556">
        <v>1.017015365</v>
      </c>
      <c r="G556">
        <v>1017.015365</v>
      </c>
      <c r="H556">
        <v>220.68790490000001</v>
      </c>
      <c r="I556">
        <v>40.272055969999997</v>
      </c>
      <c r="J556">
        <v>4.8217622899999997</v>
      </c>
      <c r="K556">
        <v>1.2106318549999999</v>
      </c>
      <c r="L556">
        <v>10.70237949</v>
      </c>
      <c r="M556">
        <v>41.7166219</v>
      </c>
      <c r="N556">
        <v>0</v>
      </c>
      <c r="O556">
        <v>0</v>
      </c>
      <c r="P556">
        <v>1.8919478E-2</v>
      </c>
      <c r="Q556">
        <v>0</v>
      </c>
      <c r="R556" s="1">
        <v>0</v>
      </c>
      <c r="S556">
        <v>0</v>
      </c>
      <c r="T556">
        <v>0</v>
      </c>
      <c r="U556">
        <v>0</v>
      </c>
      <c r="V556">
        <v>0</v>
      </c>
      <c r="W556" s="1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</row>
    <row r="557" spans="1:41">
      <c r="A557">
        <v>2317</v>
      </c>
      <c r="B557" s="6">
        <f t="shared" si="0"/>
        <v>0.6607879257350816</v>
      </c>
      <c r="C557">
        <v>0</v>
      </c>
      <c r="D557">
        <v>122.1025946</v>
      </c>
      <c r="E557">
        <v>4.5588488539999998</v>
      </c>
      <c r="F557">
        <v>1.017015365</v>
      </c>
      <c r="G557">
        <v>1017.015365</v>
      </c>
      <c r="H557">
        <v>220.68790490000001</v>
      </c>
      <c r="I557">
        <v>40.272055969999997</v>
      </c>
      <c r="J557">
        <v>4.8217622899999997</v>
      </c>
      <c r="K557">
        <v>1.2106318549999999</v>
      </c>
      <c r="L557">
        <v>10.70237949</v>
      </c>
      <c r="M557">
        <v>41.7166219</v>
      </c>
      <c r="N557">
        <v>0</v>
      </c>
      <c r="O557">
        <v>0</v>
      </c>
      <c r="P557">
        <v>1.8919478E-2</v>
      </c>
      <c r="Q557">
        <v>0</v>
      </c>
      <c r="R557" s="1">
        <v>0</v>
      </c>
      <c r="S557">
        <v>0</v>
      </c>
      <c r="T557">
        <v>0</v>
      </c>
      <c r="U557">
        <v>0</v>
      </c>
      <c r="V557">
        <v>0</v>
      </c>
      <c r="W557" s="1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</row>
    <row r="558" spans="1:41">
      <c r="A558">
        <v>2318</v>
      </c>
      <c r="B558" s="6">
        <f t="shared" si="0"/>
        <v>0.6607879257350816</v>
      </c>
      <c r="C558">
        <v>0</v>
      </c>
      <c r="D558">
        <v>122.1025946</v>
      </c>
      <c r="E558">
        <v>4.5588488539999998</v>
      </c>
      <c r="F558">
        <v>1.017015365</v>
      </c>
      <c r="G558">
        <v>1017.015365</v>
      </c>
      <c r="H558">
        <v>220.68790490000001</v>
      </c>
      <c r="I558">
        <v>40.272055969999997</v>
      </c>
      <c r="J558">
        <v>4.8217622899999997</v>
      </c>
      <c r="K558">
        <v>1.2106318549999999</v>
      </c>
      <c r="L558">
        <v>10.70237949</v>
      </c>
      <c r="M558">
        <v>41.7166219</v>
      </c>
      <c r="N558">
        <v>0</v>
      </c>
      <c r="O558">
        <v>0</v>
      </c>
      <c r="P558">
        <v>1.8919478E-2</v>
      </c>
      <c r="Q558">
        <v>0</v>
      </c>
      <c r="R558" s="1">
        <v>0</v>
      </c>
      <c r="S558">
        <v>0</v>
      </c>
      <c r="T558">
        <v>0</v>
      </c>
      <c r="U558">
        <v>0</v>
      </c>
      <c r="V558">
        <v>0</v>
      </c>
      <c r="W558" s="1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</row>
    <row r="559" spans="1:41">
      <c r="A559">
        <v>2319</v>
      </c>
      <c r="B559" s="6">
        <f t="shared" si="0"/>
        <v>0.6607879257350816</v>
      </c>
      <c r="C559">
        <v>0</v>
      </c>
      <c r="D559">
        <v>122.1025946</v>
      </c>
      <c r="E559">
        <v>4.5588488539999998</v>
      </c>
      <c r="F559">
        <v>1.017015365</v>
      </c>
      <c r="G559">
        <v>1017.015365</v>
      </c>
      <c r="H559">
        <v>220.68790490000001</v>
      </c>
      <c r="I559">
        <v>40.272055969999997</v>
      </c>
      <c r="J559">
        <v>4.8217622899999997</v>
      </c>
      <c r="K559">
        <v>1.2106318549999999</v>
      </c>
      <c r="L559">
        <v>10.70237949</v>
      </c>
      <c r="M559">
        <v>41.7166219</v>
      </c>
      <c r="N559">
        <v>0</v>
      </c>
      <c r="O559">
        <v>0</v>
      </c>
      <c r="P559">
        <v>1.8919478E-2</v>
      </c>
      <c r="Q559">
        <v>0</v>
      </c>
      <c r="R559" s="1">
        <v>0</v>
      </c>
      <c r="S559">
        <v>0</v>
      </c>
      <c r="T559">
        <v>0</v>
      </c>
      <c r="U559">
        <v>0</v>
      </c>
      <c r="V559">
        <v>0</v>
      </c>
      <c r="W559" s="1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</row>
    <row r="560" spans="1:41">
      <c r="A560">
        <v>2320</v>
      </c>
      <c r="B560" s="6">
        <f t="shared" si="0"/>
        <v>0.6607879257350816</v>
      </c>
      <c r="C560">
        <v>0</v>
      </c>
      <c r="D560">
        <v>122.1025946</v>
      </c>
      <c r="E560">
        <v>4.5588488539999998</v>
      </c>
      <c r="F560">
        <v>1.017015365</v>
      </c>
      <c r="G560">
        <v>1017.015365</v>
      </c>
      <c r="H560">
        <v>220.68790490000001</v>
      </c>
      <c r="I560">
        <v>40.272055969999997</v>
      </c>
      <c r="J560">
        <v>4.8217622899999997</v>
      </c>
      <c r="K560">
        <v>1.2106318549999999</v>
      </c>
      <c r="L560">
        <v>10.70237949</v>
      </c>
      <c r="M560">
        <v>41.7166219</v>
      </c>
      <c r="N560">
        <v>0</v>
      </c>
      <c r="O560">
        <v>0</v>
      </c>
      <c r="P560">
        <v>1.8919478E-2</v>
      </c>
      <c r="Q560">
        <v>0</v>
      </c>
      <c r="R560" s="1">
        <v>0</v>
      </c>
      <c r="S560">
        <v>0</v>
      </c>
      <c r="T560">
        <v>0</v>
      </c>
      <c r="U560">
        <v>0</v>
      </c>
      <c r="V560">
        <v>0</v>
      </c>
      <c r="W560" s="1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</row>
    <row r="561" spans="1:41">
      <c r="A561">
        <v>2321</v>
      </c>
      <c r="B561" s="6">
        <f t="shared" si="0"/>
        <v>0.6607879257350816</v>
      </c>
      <c r="C561">
        <v>0</v>
      </c>
      <c r="D561">
        <v>122.1025946</v>
      </c>
      <c r="E561">
        <v>4.5588488539999998</v>
      </c>
      <c r="F561">
        <v>1.017015365</v>
      </c>
      <c r="G561">
        <v>1017.015365</v>
      </c>
      <c r="H561">
        <v>220.68790490000001</v>
      </c>
      <c r="I561">
        <v>40.272055969999997</v>
      </c>
      <c r="J561">
        <v>4.8217622899999997</v>
      </c>
      <c r="K561">
        <v>1.2106318549999999</v>
      </c>
      <c r="L561">
        <v>10.70237949</v>
      </c>
      <c r="M561">
        <v>41.7166219</v>
      </c>
      <c r="N561">
        <v>0</v>
      </c>
      <c r="O561">
        <v>0</v>
      </c>
      <c r="P561">
        <v>1.8919478E-2</v>
      </c>
      <c r="Q561">
        <v>0</v>
      </c>
      <c r="R561" s="1">
        <v>0</v>
      </c>
      <c r="S561">
        <v>0</v>
      </c>
      <c r="T561">
        <v>0</v>
      </c>
      <c r="U561">
        <v>0</v>
      </c>
      <c r="V561">
        <v>0</v>
      </c>
      <c r="W561" s="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</row>
    <row r="562" spans="1:41">
      <c r="A562">
        <v>2322</v>
      </c>
      <c r="B562" s="6">
        <f t="shared" si="0"/>
        <v>0.6607879257350816</v>
      </c>
      <c r="C562">
        <v>0</v>
      </c>
      <c r="D562">
        <v>122.1025946</v>
      </c>
      <c r="E562">
        <v>4.5588488539999998</v>
      </c>
      <c r="F562">
        <v>1.017015365</v>
      </c>
      <c r="G562">
        <v>1017.015365</v>
      </c>
      <c r="H562">
        <v>220.68790490000001</v>
      </c>
      <c r="I562">
        <v>40.272055969999997</v>
      </c>
      <c r="J562">
        <v>4.8217622899999997</v>
      </c>
      <c r="K562">
        <v>1.2106318549999999</v>
      </c>
      <c r="L562">
        <v>10.70237949</v>
      </c>
      <c r="M562">
        <v>41.7166219</v>
      </c>
      <c r="N562">
        <v>0</v>
      </c>
      <c r="O562">
        <v>0</v>
      </c>
      <c r="P562">
        <v>1.8919478E-2</v>
      </c>
      <c r="Q562">
        <v>0</v>
      </c>
      <c r="R562" s="1">
        <v>0</v>
      </c>
      <c r="S562">
        <v>0</v>
      </c>
      <c r="T562">
        <v>0</v>
      </c>
      <c r="U562">
        <v>0</v>
      </c>
      <c r="V562">
        <v>0</v>
      </c>
      <c r="W562" s="1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</row>
    <row r="563" spans="1:41">
      <c r="A563">
        <v>2323</v>
      </c>
      <c r="B563" s="6">
        <f t="shared" si="0"/>
        <v>0.6607879257350816</v>
      </c>
      <c r="C563">
        <v>0</v>
      </c>
      <c r="D563">
        <v>122.1025946</v>
      </c>
      <c r="E563">
        <v>4.5588488539999998</v>
      </c>
      <c r="F563">
        <v>1.017015365</v>
      </c>
      <c r="G563">
        <v>1017.015365</v>
      </c>
      <c r="H563">
        <v>220.68790490000001</v>
      </c>
      <c r="I563">
        <v>40.272055969999997</v>
      </c>
      <c r="J563">
        <v>4.8217622899999997</v>
      </c>
      <c r="K563">
        <v>1.2106318549999999</v>
      </c>
      <c r="L563">
        <v>10.70237949</v>
      </c>
      <c r="M563">
        <v>41.7166219</v>
      </c>
      <c r="N563">
        <v>0</v>
      </c>
      <c r="O563">
        <v>0</v>
      </c>
      <c r="P563">
        <v>1.8919478E-2</v>
      </c>
      <c r="Q563">
        <v>0</v>
      </c>
      <c r="R563" s="1">
        <v>0</v>
      </c>
      <c r="S563">
        <v>0</v>
      </c>
      <c r="T563">
        <v>0</v>
      </c>
      <c r="U563">
        <v>0</v>
      </c>
      <c r="V563">
        <v>0</v>
      </c>
      <c r="W563" s="1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</row>
    <row r="564" spans="1:41">
      <c r="A564">
        <v>2324</v>
      </c>
      <c r="B564" s="6">
        <f t="shared" si="0"/>
        <v>0.6607879257350816</v>
      </c>
      <c r="C564">
        <v>0</v>
      </c>
      <c r="D564">
        <v>122.1025946</v>
      </c>
      <c r="E564">
        <v>4.5588488539999998</v>
      </c>
      <c r="F564">
        <v>1.017015365</v>
      </c>
      <c r="G564">
        <v>1017.015365</v>
      </c>
      <c r="H564">
        <v>220.68790490000001</v>
      </c>
      <c r="I564">
        <v>40.272055969999997</v>
      </c>
      <c r="J564">
        <v>4.8217622899999997</v>
      </c>
      <c r="K564">
        <v>1.2106318549999999</v>
      </c>
      <c r="L564">
        <v>10.70237949</v>
      </c>
      <c r="M564">
        <v>41.7166219</v>
      </c>
      <c r="N564">
        <v>0</v>
      </c>
      <c r="O564">
        <v>0</v>
      </c>
      <c r="P564">
        <v>1.8919478E-2</v>
      </c>
      <c r="Q564">
        <v>0</v>
      </c>
      <c r="R564" s="1">
        <v>0</v>
      </c>
      <c r="S564">
        <v>0</v>
      </c>
      <c r="T564">
        <v>0</v>
      </c>
      <c r="U564">
        <v>0</v>
      </c>
      <c r="V564">
        <v>0</v>
      </c>
      <c r="W564" s="1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</row>
    <row r="565" spans="1:41">
      <c r="A565">
        <v>2325</v>
      </c>
      <c r="B565" s="6">
        <f t="shared" si="0"/>
        <v>0.6607879257350816</v>
      </c>
      <c r="C565">
        <v>0</v>
      </c>
      <c r="D565">
        <v>122.1025946</v>
      </c>
      <c r="E565">
        <v>4.5588488539999998</v>
      </c>
      <c r="F565">
        <v>1.017015365</v>
      </c>
      <c r="G565">
        <v>1017.015365</v>
      </c>
      <c r="H565">
        <v>220.68790490000001</v>
      </c>
      <c r="I565">
        <v>40.272055969999997</v>
      </c>
      <c r="J565">
        <v>4.8217622899999997</v>
      </c>
      <c r="K565">
        <v>1.2106318549999999</v>
      </c>
      <c r="L565">
        <v>10.70237949</v>
      </c>
      <c r="M565">
        <v>41.7166219</v>
      </c>
      <c r="N565">
        <v>0</v>
      </c>
      <c r="O565">
        <v>0</v>
      </c>
      <c r="P565">
        <v>1.8919478E-2</v>
      </c>
      <c r="Q565">
        <v>0</v>
      </c>
      <c r="R565" s="1">
        <v>0</v>
      </c>
      <c r="S565">
        <v>0</v>
      </c>
      <c r="T565">
        <v>0</v>
      </c>
      <c r="U565">
        <v>0</v>
      </c>
      <c r="V565">
        <v>0</v>
      </c>
      <c r="W565" s="1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</row>
    <row r="566" spans="1:41">
      <c r="A566">
        <v>2326</v>
      </c>
      <c r="B566" s="6">
        <f t="shared" si="0"/>
        <v>0.6607879257350816</v>
      </c>
      <c r="C566">
        <v>0</v>
      </c>
      <c r="D566">
        <v>122.1025946</v>
      </c>
      <c r="E566">
        <v>4.5588488539999998</v>
      </c>
      <c r="F566">
        <v>1.017015365</v>
      </c>
      <c r="G566">
        <v>1017.015365</v>
      </c>
      <c r="H566">
        <v>220.68790490000001</v>
      </c>
      <c r="I566">
        <v>40.272055969999997</v>
      </c>
      <c r="J566">
        <v>4.8217622899999997</v>
      </c>
      <c r="K566">
        <v>1.2106318549999999</v>
      </c>
      <c r="L566">
        <v>10.70237949</v>
      </c>
      <c r="M566">
        <v>41.7166219</v>
      </c>
      <c r="N566">
        <v>0</v>
      </c>
      <c r="O566">
        <v>0</v>
      </c>
      <c r="P566">
        <v>1.8919478E-2</v>
      </c>
      <c r="Q566">
        <v>0</v>
      </c>
      <c r="R566" s="1">
        <v>0</v>
      </c>
      <c r="S566">
        <v>0</v>
      </c>
      <c r="T566">
        <v>0</v>
      </c>
      <c r="U566">
        <v>0</v>
      </c>
      <c r="V566">
        <v>0</v>
      </c>
      <c r="W566" s="1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</row>
    <row r="567" spans="1:41">
      <c r="A567">
        <v>2327</v>
      </c>
      <c r="B567" s="6">
        <f t="shared" si="0"/>
        <v>0.6607879257350816</v>
      </c>
      <c r="C567">
        <v>0</v>
      </c>
      <c r="D567">
        <v>122.1025946</v>
      </c>
      <c r="E567">
        <v>4.5588488539999998</v>
      </c>
      <c r="F567">
        <v>1.017015365</v>
      </c>
      <c r="G567">
        <v>1017.015365</v>
      </c>
      <c r="H567">
        <v>220.68790490000001</v>
      </c>
      <c r="I567">
        <v>40.272055969999997</v>
      </c>
      <c r="J567">
        <v>4.8217622899999997</v>
      </c>
      <c r="K567">
        <v>1.2106318549999999</v>
      </c>
      <c r="L567">
        <v>10.70237949</v>
      </c>
      <c r="M567">
        <v>41.7166219</v>
      </c>
      <c r="N567">
        <v>0</v>
      </c>
      <c r="O567">
        <v>0</v>
      </c>
      <c r="P567">
        <v>1.8919478E-2</v>
      </c>
      <c r="Q567">
        <v>0</v>
      </c>
      <c r="R567" s="1">
        <v>0</v>
      </c>
      <c r="S567">
        <v>0</v>
      </c>
      <c r="T567">
        <v>0</v>
      </c>
      <c r="U567">
        <v>0</v>
      </c>
      <c r="V567">
        <v>0</v>
      </c>
      <c r="W567" s="1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</row>
    <row r="568" spans="1:41">
      <c r="A568">
        <v>2328</v>
      </c>
      <c r="B568" s="6">
        <f t="shared" si="0"/>
        <v>0.6607879257350816</v>
      </c>
      <c r="C568">
        <v>0</v>
      </c>
      <c r="D568">
        <v>122.1025946</v>
      </c>
      <c r="E568">
        <v>4.5588488539999998</v>
      </c>
      <c r="F568">
        <v>1.017015365</v>
      </c>
      <c r="G568">
        <v>1017.015365</v>
      </c>
      <c r="H568">
        <v>220.68790490000001</v>
      </c>
      <c r="I568">
        <v>40.272055969999997</v>
      </c>
      <c r="J568">
        <v>4.8217622899999997</v>
      </c>
      <c r="K568">
        <v>1.2106318549999999</v>
      </c>
      <c r="L568">
        <v>10.70237949</v>
      </c>
      <c r="M568">
        <v>41.7166219</v>
      </c>
      <c r="N568">
        <v>0</v>
      </c>
      <c r="O568">
        <v>0</v>
      </c>
      <c r="P568">
        <v>1.8919478E-2</v>
      </c>
      <c r="Q568">
        <v>0</v>
      </c>
      <c r="R568" s="1">
        <v>0</v>
      </c>
      <c r="S568">
        <v>0</v>
      </c>
      <c r="T568">
        <v>0</v>
      </c>
      <c r="U568">
        <v>0</v>
      </c>
      <c r="V568">
        <v>0</v>
      </c>
      <c r="W568" s="1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</row>
    <row r="569" spans="1:41">
      <c r="A569">
        <v>2329</v>
      </c>
      <c r="B569" s="6">
        <f t="shared" si="0"/>
        <v>0.6607879257350816</v>
      </c>
      <c r="C569">
        <v>0</v>
      </c>
      <c r="D569">
        <v>122.1025946</v>
      </c>
      <c r="E569">
        <v>4.5588488539999998</v>
      </c>
      <c r="F569">
        <v>1.017015365</v>
      </c>
      <c r="G569">
        <v>1017.015365</v>
      </c>
      <c r="H569">
        <v>220.68790490000001</v>
      </c>
      <c r="I569">
        <v>40.272055969999997</v>
      </c>
      <c r="J569">
        <v>4.8217622899999997</v>
      </c>
      <c r="K569">
        <v>1.2106318549999999</v>
      </c>
      <c r="L569">
        <v>10.70237949</v>
      </c>
      <c r="M569">
        <v>41.7166219</v>
      </c>
      <c r="N569">
        <v>0</v>
      </c>
      <c r="O569">
        <v>0</v>
      </c>
      <c r="P569">
        <v>1.8919478E-2</v>
      </c>
      <c r="Q569">
        <v>0</v>
      </c>
      <c r="R569" s="1">
        <v>0</v>
      </c>
      <c r="S569">
        <v>0</v>
      </c>
      <c r="T569">
        <v>0</v>
      </c>
      <c r="U569">
        <v>0</v>
      </c>
      <c r="V569">
        <v>0</v>
      </c>
      <c r="W569" s="1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</row>
    <row r="570" spans="1:41">
      <c r="A570">
        <v>2330</v>
      </c>
      <c r="B570" s="6">
        <f t="shared" si="0"/>
        <v>0.6607879257350816</v>
      </c>
      <c r="C570">
        <v>0</v>
      </c>
      <c r="D570">
        <v>122.1025946</v>
      </c>
      <c r="E570">
        <v>4.5588488539999998</v>
      </c>
      <c r="F570">
        <v>1.017015365</v>
      </c>
      <c r="G570">
        <v>1017.015365</v>
      </c>
      <c r="H570">
        <v>220.68790490000001</v>
      </c>
      <c r="I570">
        <v>40.272055969999997</v>
      </c>
      <c r="J570">
        <v>4.8217622899999997</v>
      </c>
      <c r="K570">
        <v>1.2106318549999999</v>
      </c>
      <c r="L570">
        <v>10.70237949</v>
      </c>
      <c r="M570">
        <v>41.7166219</v>
      </c>
      <c r="N570">
        <v>0</v>
      </c>
      <c r="O570">
        <v>0</v>
      </c>
      <c r="P570">
        <v>1.8919478E-2</v>
      </c>
      <c r="Q570">
        <v>0</v>
      </c>
      <c r="R570" s="1">
        <v>0</v>
      </c>
      <c r="S570">
        <v>0</v>
      </c>
      <c r="T570">
        <v>0</v>
      </c>
      <c r="U570">
        <v>0</v>
      </c>
      <c r="V570">
        <v>0</v>
      </c>
      <c r="W570" s="1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</row>
    <row r="571" spans="1:41">
      <c r="A571">
        <v>2331</v>
      </c>
      <c r="B571" s="6">
        <f t="shared" si="0"/>
        <v>0.6607879257350816</v>
      </c>
      <c r="C571">
        <v>0</v>
      </c>
      <c r="D571">
        <v>122.1025946</v>
      </c>
      <c r="E571">
        <v>4.5588488539999998</v>
      </c>
      <c r="F571">
        <v>1.017015365</v>
      </c>
      <c r="G571">
        <v>1017.015365</v>
      </c>
      <c r="H571">
        <v>220.68790490000001</v>
      </c>
      <c r="I571">
        <v>40.272055969999997</v>
      </c>
      <c r="J571">
        <v>4.8217622899999997</v>
      </c>
      <c r="K571">
        <v>1.2106318549999999</v>
      </c>
      <c r="L571">
        <v>10.70237949</v>
      </c>
      <c r="M571">
        <v>41.7166219</v>
      </c>
      <c r="N571">
        <v>0</v>
      </c>
      <c r="O571">
        <v>0</v>
      </c>
      <c r="P571">
        <v>1.8919478E-2</v>
      </c>
      <c r="Q571">
        <v>0</v>
      </c>
      <c r="R571" s="1">
        <v>0</v>
      </c>
      <c r="S571">
        <v>0</v>
      </c>
      <c r="T571">
        <v>0</v>
      </c>
      <c r="U571">
        <v>0</v>
      </c>
      <c r="V571">
        <v>0</v>
      </c>
      <c r="W571" s="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</row>
    <row r="572" spans="1:41">
      <c r="A572">
        <v>2332</v>
      </c>
      <c r="B572" s="6">
        <f t="shared" si="0"/>
        <v>0.6607879257350816</v>
      </c>
      <c r="C572">
        <v>0</v>
      </c>
      <c r="D572">
        <v>122.1025946</v>
      </c>
      <c r="E572">
        <v>4.5588488539999998</v>
      </c>
      <c r="F572">
        <v>1.017015365</v>
      </c>
      <c r="G572">
        <v>1017.015365</v>
      </c>
      <c r="H572">
        <v>220.68790490000001</v>
      </c>
      <c r="I572">
        <v>40.272055969999997</v>
      </c>
      <c r="J572">
        <v>4.8217622899999997</v>
      </c>
      <c r="K572">
        <v>1.2106318549999999</v>
      </c>
      <c r="L572">
        <v>10.70237949</v>
      </c>
      <c r="M572">
        <v>41.7166219</v>
      </c>
      <c r="N572">
        <v>0</v>
      </c>
      <c r="O572">
        <v>0</v>
      </c>
      <c r="P572">
        <v>1.8919478E-2</v>
      </c>
      <c r="Q572">
        <v>0</v>
      </c>
      <c r="R572" s="1">
        <v>0</v>
      </c>
      <c r="S572">
        <v>0</v>
      </c>
      <c r="T572">
        <v>0</v>
      </c>
      <c r="U572">
        <v>0</v>
      </c>
      <c r="V572">
        <v>0</v>
      </c>
      <c r="W572" s="1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</row>
    <row r="573" spans="1:41">
      <c r="A573">
        <v>2333</v>
      </c>
      <c r="B573" s="6">
        <f t="shared" si="0"/>
        <v>0.6607879257350816</v>
      </c>
      <c r="C573">
        <v>0</v>
      </c>
      <c r="D573">
        <v>122.1025946</v>
      </c>
      <c r="E573">
        <v>4.5588488539999998</v>
      </c>
      <c r="F573">
        <v>1.017015365</v>
      </c>
      <c r="G573">
        <v>1017.015365</v>
      </c>
      <c r="H573">
        <v>220.68790490000001</v>
      </c>
      <c r="I573">
        <v>40.272055969999997</v>
      </c>
      <c r="J573">
        <v>4.8217622899999997</v>
      </c>
      <c r="K573">
        <v>1.2106318549999999</v>
      </c>
      <c r="L573">
        <v>10.70237949</v>
      </c>
      <c r="M573">
        <v>41.7166219</v>
      </c>
      <c r="N573">
        <v>0</v>
      </c>
      <c r="O573">
        <v>0</v>
      </c>
      <c r="P573">
        <v>1.8919478E-2</v>
      </c>
      <c r="Q573">
        <v>0</v>
      </c>
      <c r="R573" s="1">
        <v>0</v>
      </c>
      <c r="S573">
        <v>0</v>
      </c>
      <c r="T573">
        <v>0</v>
      </c>
      <c r="U573">
        <v>0</v>
      </c>
      <c r="V573">
        <v>0</v>
      </c>
      <c r="W573" s="1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</row>
    <row r="574" spans="1:41">
      <c r="A574">
        <v>2334</v>
      </c>
      <c r="B574" s="6">
        <f t="shared" si="0"/>
        <v>0.6607879257350816</v>
      </c>
      <c r="C574">
        <v>0</v>
      </c>
      <c r="D574">
        <v>122.1025946</v>
      </c>
      <c r="E574">
        <v>4.5588488539999998</v>
      </c>
      <c r="F574">
        <v>1.017015365</v>
      </c>
      <c r="G574">
        <v>1017.015365</v>
      </c>
      <c r="H574">
        <v>220.68790490000001</v>
      </c>
      <c r="I574">
        <v>40.272055969999997</v>
      </c>
      <c r="J574">
        <v>4.8217622899999997</v>
      </c>
      <c r="K574">
        <v>1.2106318549999999</v>
      </c>
      <c r="L574">
        <v>10.70237949</v>
      </c>
      <c r="M574">
        <v>41.7166219</v>
      </c>
      <c r="N574">
        <v>0</v>
      </c>
      <c r="O574">
        <v>0</v>
      </c>
      <c r="P574">
        <v>1.8919478E-2</v>
      </c>
      <c r="Q574">
        <v>0</v>
      </c>
      <c r="R574" s="1">
        <v>0</v>
      </c>
      <c r="S574">
        <v>0</v>
      </c>
      <c r="T574">
        <v>0</v>
      </c>
      <c r="U574">
        <v>0</v>
      </c>
      <c r="V574">
        <v>0</v>
      </c>
      <c r="W574" s="1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</row>
    <row r="575" spans="1:41">
      <c r="A575">
        <v>2335</v>
      </c>
      <c r="B575" s="6">
        <f t="shared" si="0"/>
        <v>0.6607879257350816</v>
      </c>
      <c r="C575">
        <v>0</v>
      </c>
      <c r="D575">
        <v>122.1025946</v>
      </c>
      <c r="E575">
        <v>4.5588488539999998</v>
      </c>
      <c r="F575">
        <v>1.017015365</v>
      </c>
      <c r="G575">
        <v>1017.015365</v>
      </c>
      <c r="H575">
        <v>220.68790490000001</v>
      </c>
      <c r="I575">
        <v>40.272055969999997</v>
      </c>
      <c r="J575">
        <v>4.8217622899999997</v>
      </c>
      <c r="K575">
        <v>1.2106318549999999</v>
      </c>
      <c r="L575">
        <v>10.70237949</v>
      </c>
      <c r="M575">
        <v>41.7166219</v>
      </c>
      <c r="N575">
        <v>0</v>
      </c>
      <c r="O575">
        <v>0</v>
      </c>
      <c r="P575">
        <v>1.8919478E-2</v>
      </c>
      <c r="Q575">
        <v>0</v>
      </c>
      <c r="R575" s="1">
        <v>0</v>
      </c>
      <c r="S575">
        <v>0</v>
      </c>
      <c r="T575">
        <v>0</v>
      </c>
      <c r="U575">
        <v>0</v>
      </c>
      <c r="V575">
        <v>0</v>
      </c>
      <c r="W575" s="1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</row>
    <row r="576" spans="1:41">
      <c r="A576">
        <v>2336</v>
      </c>
      <c r="B576" s="6">
        <f t="shared" si="0"/>
        <v>0.6607879257350816</v>
      </c>
      <c r="C576">
        <v>0</v>
      </c>
      <c r="D576">
        <v>122.1025946</v>
      </c>
      <c r="E576">
        <v>4.5588488539999998</v>
      </c>
      <c r="F576">
        <v>1.017015365</v>
      </c>
      <c r="G576">
        <v>1017.015365</v>
      </c>
      <c r="H576">
        <v>220.68790490000001</v>
      </c>
      <c r="I576">
        <v>40.272055969999997</v>
      </c>
      <c r="J576">
        <v>4.8217622899999997</v>
      </c>
      <c r="K576">
        <v>1.2106318549999999</v>
      </c>
      <c r="L576">
        <v>10.70237949</v>
      </c>
      <c r="M576">
        <v>41.7166219</v>
      </c>
      <c r="N576">
        <v>0</v>
      </c>
      <c r="O576">
        <v>0</v>
      </c>
      <c r="P576">
        <v>1.8919478E-2</v>
      </c>
      <c r="Q576">
        <v>0</v>
      </c>
      <c r="R576" s="1">
        <v>0</v>
      </c>
      <c r="S576">
        <v>0</v>
      </c>
      <c r="T576">
        <v>0</v>
      </c>
      <c r="U576">
        <v>0</v>
      </c>
      <c r="V576">
        <v>0</v>
      </c>
      <c r="W576" s="1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</row>
    <row r="577" spans="1:41">
      <c r="A577">
        <v>2337</v>
      </c>
      <c r="B577" s="6">
        <f t="shared" si="0"/>
        <v>0.6607879257350816</v>
      </c>
      <c r="C577">
        <v>0</v>
      </c>
      <c r="D577">
        <v>122.1025946</v>
      </c>
      <c r="E577">
        <v>4.5588488539999998</v>
      </c>
      <c r="F577">
        <v>1.017015365</v>
      </c>
      <c r="G577">
        <v>1017.015365</v>
      </c>
      <c r="H577">
        <v>220.68790490000001</v>
      </c>
      <c r="I577">
        <v>40.272055969999997</v>
      </c>
      <c r="J577">
        <v>4.8217622899999997</v>
      </c>
      <c r="K577">
        <v>1.2106318549999999</v>
      </c>
      <c r="L577">
        <v>10.70237949</v>
      </c>
      <c r="M577">
        <v>41.7166219</v>
      </c>
      <c r="N577">
        <v>0</v>
      </c>
      <c r="O577">
        <v>0</v>
      </c>
      <c r="P577">
        <v>1.8919478E-2</v>
      </c>
      <c r="Q577">
        <v>0</v>
      </c>
      <c r="R577" s="1">
        <v>0</v>
      </c>
      <c r="S577">
        <v>0</v>
      </c>
      <c r="T577">
        <v>0</v>
      </c>
      <c r="U577">
        <v>0</v>
      </c>
      <c r="V577">
        <v>0</v>
      </c>
      <c r="W577" s="1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</row>
    <row r="578" spans="1:41">
      <c r="A578">
        <v>2338</v>
      </c>
      <c r="B578" s="6">
        <f t="shared" si="0"/>
        <v>0.6607879257350816</v>
      </c>
      <c r="C578">
        <v>0</v>
      </c>
      <c r="D578">
        <v>122.1025946</v>
      </c>
      <c r="E578">
        <v>4.5588488539999998</v>
      </c>
      <c r="F578">
        <v>1.017015365</v>
      </c>
      <c r="G578">
        <v>1017.015365</v>
      </c>
      <c r="H578">
        <v>220.68790490000001</v>
      </c>
      <c r="I578">
        <v>40.272055969999997</v>
      </c>
      <c r="J578">
        <v>4.8217622899999997</v>
      </c>
      <c r="K578">
        <v>1.2106318549999999</v>
      </c>
      <c r="L578">
        <v>10.70237949</v>
      </c>
      <c r="M578">
        <v>41.7166219</v>
      </c>
      <c r="N578">
        <v>0</v>
      </c>
      <c r="O578">
        <v>0</v>
      </c>
      <c r="P578">
        <v>1.8919478E-2</v>
      </c>
      <c r="Q578">
        <v>0</v>
      </c>
      <c r="R578" s="1">
        <v>0</v>
      </c>
      <c r="S578">
        <v>0</v>
      </c>
      <c r="T578">
        <v>0</v>
      </c>
      <c r="U578">
        <v>0</v>
      </c>
      <c r="V578">
        <v>0</v>
      </c>
      <c r="W578" s="1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</row>
    <row r="579" spans="1:41">
      <c r="A579">
        <v>2339</v>
      </c>
      <c r="B579" s="6">
        <f t="shared" si="0"/>
        <v>0.6607879257350816</v>
      </c>
      <c r="C579">
        <v>0</v>
      </c>
      <c r="D579">
        <v>122.1025946</v>
      </c>
      <c r="E579">
        <v>4.5588488539999998</v>
      </c>
      <c r="F579">
        <v>1.017015365</v>
      </c>
      <c r="G579">
        <v>1017.015365</v>
      </c>
      <c r="H579">
        <v>220.68790490000001</v>
      </c>
      <c r="I579">
        <v>40.272055969999997</v>
      </c>
      <c r="J579">
        <v>4.8217622899999997</v>
      </c>
      <c r="K579">
        <v>1.2106318549999999</v>
      </c>
      <c r="L579">
        <v>10.70237949</v>
      </c>
      <c r="M579">
        <v>41.7166219</v>
      </c>
      <c r="N579">
        <v>0</v>
      </c>
      <c r="O579">
        <v>0</v>
      </c>
      <c r="P579">
        <v>1.8919478E-2</v>
      </c>
      <c r="Q579">
        <v>0</v>
      </c>
      <c r="R579" s="1">
        <v>0</v>
      </c>
      <c r="S579">
        <v>0</v>
      </c>
      <c r="T579">
        <v>0</v>
      </c>
      <c r="U579">
        <v>0</v>
      </c>
      <c r="V579">
        <v>0</v>
      </c>
      <c r="W579" s="1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</row>
    <row r="580" spans="1:41">
      <c r="A580">
        <v>2340</v>
      </c>
      <c r="B580" s="6">
        <f t="shared" si="0"/>
        <v>0.6607879257350816</v>
      </c>
      <c r="C580">
        <v>0</v>
      </c>
      <c r="D580">
        <v>122.1025946</v>
      </c>
      <c r="E580">
        <v>4.5588488539999998</v>
      </c>
      <c r="F580">
        <v>1.017015365</v>
      </c>
      <c r="G580">
        <v>1017.015365</v>
      </c>
      <c r="H580">
        <v>220.68790490000001</v>
      </c>
      <c r="I580">
        <v>40.272055969999997</v>
      </c>
      <c r="J580">
        <v>4.8217622899999997</v>
      </c>
      <c r="K580">
        <v>1.2106318549999999</v>
      </c>
      <c r="L580">
        <v>10.70237949</v>
      </c>
      <c r="M580">
        <v>41.7166219</v>
      </c>
      <c r="N580">
        <v>0</v>
      </c>
      <c r="O580">
        <v>0</v>
      </c>
      <c r="P580">
        <v>1.8919478E-2</v>
      </c>
      <c r="Q580">
        <v>0</v>
      </c>
      <c r="R580" s="1">
        <v>0</v>
      </c>
      <c r="S580">
        <v>0</v>
      </c>
      <c r="T580">
        <v>0</v>
      </c>
      <c r="U580">
        <v>0</v>
      </c>
      <c r="V580">
        <v>0</v>
      </c>
      <c r="W580" s="1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</row>
    <row r="581" spans="1:41">
      <c r="A581">
        <v>2341</v>
      </c>
      <c r="B581" s="6">
        <f t="shared" si="0"/>
        <v>0.6607879257350816</v>
      </c>
      <c r="C581">
        <v>0</v>
      </c>
      <c r="D581">
        <v>122.1025946</v>
      </c>
      <c r="E581">
        <v>4.5588488539999998</v>
      </c>
      <c r="F581">
        <v>1.017015365</v>
      </c>
      <c r="G581">
        <v>1017.015365</v>
      </c>
      <c r="H581">
        <v>220.68790490000001</v>
      </c>
      <c r="I581">
        <v>40.272055969999997</v>
      </c>
      <c r="J581">
        <v>4.8217622899999997</v>
      </c>
      <c r="K581">
        <v>1.2106318549999999</v>
      </c>
      <c r="L581">
        <v>10.70237949</v>
      </c>
      <c r="M581">
        <v>41.7166219</v>
      </c>
      <c r="N581">
        <v>0</v>
      </c>
      <c r="O581">
        <v>0</v>
      </c>
      <c r="P581">
        <v>1.8919478E-2</v>
      </c>
      <c r="Q581">
        <v>0</v>
      </c>
      <c r="R581" s="1">
        <v>0</v>
      </c>
      <c r="S581">
        <v>0</v>
      </c>
      <c r="T581">
        <v>0</v>
      </c>
      <c r="U581">
        <v>0</v>
      </c>
      <c r="V581">
        <v>0</v>
      </c>
      <c r="W581" s="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</row>
    <row r="582" spans="1:41">
      <c r="A582">
        <v>2342</v>
      </c>
      <c r="B582" s="6">
        <f t="shared" si="0"/>
        <v>0.6607879257350816</v>
      </c>
      <c r="C582">
        <v>0</v>
      </c>
      <c r="D582">
        <v>122.1025946</v>
      </c>
      <c r="E582">
        <v>4.5588488539999998</v>
      </c>
      <c r="F582">
        <v>1.017015365</v>
      </c>
      <c r="G582">
        <v>1017.015365</v>
      </c>
      <c r="H582">
        <v>220.68790490000001</v>
      </c>
      <c r="I582">
        <v>40.272055969999997</v>
      </c>
      <c r="J582">
        <v>4.8217622899999997</v>
      </c>
      <c r="K582">
        <v>1.2106318549999999</v>
      </c>
      <c r="L582">
        <v>10.70237949</v>
      </c>
      <c r="M582">
        <v>41.7166219</v>
      </c>
      <c r="N582">
        <v>0</v>
      </c>
      <c r="O582">
        <v>0</v>
      </c>
      <c r="P582">
        <v>1.8919478E-2</v>
      </c>
      <c r="Q582">
        <v>0</v>
      </c>
      <c r="R582" s="1">
        <v>0</v>
      </c>
      <c r="S582">
        <v>0</v>
      </c>
      <c r="T582">
        <v>0</v>
      </c>
      <c r="U582">
        <v>0</v>
      </c>
      <c r="V582">
        <v>0</v>
      </c>
      <c r="W582" s="1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</row>
    <row r="583" spans="1:41">
      <c r="A583">
        <v>2343</v>
      </c>
      <c r="B583" s="6">
        <f t="shared" si="0"/>
        <v>0.6607879257350816</v>
      </c>
      <c r="C583">
        <v>0</v>
      </c>
      <c r="D583">
        <v>122.1025946</v>
      </c>
      <c r="E583">
        <v>4.5588488539999998</v>
      </c>
      <c r="F583">
        <v>1.017015365</v>
      </c>
      <c r="G583">
        <v>1017.015365</v>
      </c>
      <c r="H583">
        <v>220.68790490000001</v>
      </c>
      <c r="I583">
        <v>40.272055969999997</v>
      </c>
      <c r="J583">
        <v>4.8217622899999997</v>
      </c>
      <c r="K583">
        <v>1.2106318549999999</v>
      </c>
      <c r="L583">
        <v>10.70237949</v>
      </c>
      <c r="M583">
        <v>41.7166219</v>
      </c>
      <c r="N583">
        <v>0</v>
      </c>
      <c r="O583">
        <v>0</v>
      </c>
      <c r="P583">
        <v>1.8919478E-2</v>
      </c>
      <c r="Q583">
        <v>0</v>
      </c>
      <c r="R583" s="1">
        <v>0</v>
      </c>
      <c r="S583">
        <v>0</v>
      </c>
      <c r="T583">
        <v>0</v>
      </c>
      <c r="U583">
        <v>0</v>
      </c>
      <c r="V583">
        <v>0</v>
      </c>
      <c r="W583" s="1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</row>
    <row r="584" spans="1:41">
      <c r="A584">
        <v>2344</v>
      </c>
      <c r="B584" s="6">
        <f t="shared" si="0"/>
        <v>0.6607879257350816</v>
      </c>
      <c r="C584">
        <v>0</v>
      </c>
      <c r="D584">
        <v>122.1025946</v>
      </c>
      <c r="E584">
        <v>4.5588488539999998</v>
      </c>
      <c r="F584">
        <v>1.017015365</v>
      </c>
      <c r="G584">
        <v>1017.015365</v>
      </c>
      <c r="H584">
        <v>220.68790490000001</v>
      </c>
      <c r="I584">
        <v>40.272055969999997</v>
      </c>
      <c r="J584">
        <v>4.8217622899999997</v>
      </c>
      <c r="K584">
        <v>1.2106318549999999</v>
      </c>
      <c r="L584">
        <v>10.70237949</v>
      </c>
      <c r="M584">
        <v>41.7166219</v>
      </c>
      <c r="N584">
        <v>0</v>
      </c>
      <c r="O584">
        <v>0</v>
      </c>
      <c r="P584">
        <v>1.8919478E-2</v>
      </c>
      <c r="Q584">
        <v>0</v>
      </c>
      <c r="R584" s="1">
        <v>0</v>
      </c>
      <c r="S584">
        <v>0</v>
      </c>
      <c r="T584">
        <v>0</v>
      </c>
      <c r="U584">
        <v>0</v>
      </c>
      <c r="V584">
        <v>0</v>
      </c>
      <c r="W584" s="1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</row>
    <row r="585" spans="1:41">
      <c r="A585">
        <v>2345</v>
      </c>
      <c r="B585" s="6">
        <f t="shared" si="0"/>
        <v>0.6607879257350816</v>
      </c>
      <c r="C585">
        <v>0</v>
      </c>
      <c r="D585">
        <v>122.1025946</v>
      </c>
      <c r="E585">
        <v>4.5588488539999998</v>
      </c>
      <c r="F585">
        <v>1.017015365</v>
      </c>
      <c r="G585">
        <v>1017.015365</v>
      </c>
      <c r="H585">
        <v>220.68790490000001</v>
      </c>
      <c r="I585">
        <v>40.272055969999997</v>
      </c>
      <c r="J585">
        <v>4.8217622899999997</v>
      </c>
      <c r="K585">
        <v>1.2106318549999999</v>
      </c>
      <c r="L585">
        <v>10.70237949</v>
      </c>
      <c r="M585">
        <v>41.7166219</v>
      </c>
      <c r="N585">
        <v>0</v>
      </c>
      <c r="O585">
        <v>0</v>
      </c>
      <c r="P585">
        <v>1.8919478E-2</v>
      </c>
      <c r="Q585">
        <v>0</v>
      </c>
      <c r="R585" s="1">
        <v>0</v>
      </c>
      <c r="S585">
        <v>0</v>
      </c>
      <c r="T585">
        <v>0</v>
      </c>
      <c r="U585">
        <v>0</v>
      </c>
      <c r="V585">
        <v>0</v>
      </c>
      <c r="W585" s="1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</row>
    <row r="586" spans="1:41">
      <c r="A586">
        <v>2346</v>
      </c>
      <c r="B586" s="6">
        <f t="shared" si="0"/>
        <v>0.6607879257350816</v>
      </c>
      <c r="C586">
        <v>0</v>
      </c>
      <c r="D586">
        <v>122.1025946</v>
      </c>
      <c r="E586">
        <v>4.5588488539999998</v>
      </c>
      <c r="F586">
        <v>1.017015365</v>
      </c>
      <c r="G586">
        <v>1017.015365</v>
      </c>
      <c r="H586">
        <v>220.68790490000001</v>
      </c>
      <c r="I586">
        <v>40.272055969999997</v>
      </c>
      <c r="J586">
        <v>4.8217622899999997</v>
      </c>
      <c r="K586">
        <v>1.2106318549999999</v>
      </c>
      <c r="L586">
        <v>10.70237949</v>
      </c>
      <c r="M586">
        <v>41.7166219</v>
      </c>
      <c r="N586">
        <v>0</v>
      </c>
      <c r="O586">
        <v>0</v>
      </c>
      <c r="P586">
        <v>1.8919478E-2</v>
      </c>
      <c r="Q586">
        <v>0</v>
      </c>
      <c r="R586" s="1">
        <v>0</v>
      </c>
      <c r="S586">
        <v>0</v>
      </c>
      <c r="T586">
        <v>0</v>
      </c>
      <c r="U586">
        <v>0</v>
      </c>
      <c r="V586">
        <v>0</v>
      </c>
      <c r="W586" s="1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</row>
    <row r="587" spans="1:41">
      <c r="A587">
        <v>2347</v>
      </c>
      <c r="B587" s="6">
        <f t="shared" si="0"/>
        <v>0.6607879257350816</v>
      </c>
      <c r="C587">
        <v>0</v>
      </c>
      <c r="D587">
        <v>122.1025946</v>
      </c>
      <c r="E587">
        <v>4.5588488539999998</v>
      </c>
      <c r="F587">
        <v>1.017015365</v>
      </c>
      <c r="G587">
        <v>1017.015365</v>
      </c>
      <c r="H587">
        <v>220.68790490000001</v>
      </c>
      <c r="I587">
        <v>40.272055969999997</v>
      </c>
      <c r="J587">
        <v>4.8217622899999997</v>
      </c>
      <c r="K587">
        <v>1.2106318549999999</v>
      </c>
      <c r="L587">
        <v>10.70237949</v>
      </c>
      <c r="M587">
        <v>41.7166219</v>
      </c>
      <c r="N587">
        <v>0</v>
      </c>
      <c r="O587">
        <v>0</v>
      </c>
      <c r="P587">
        <v>1.8919478E-2</v>
      </c>
      <c r="Q587">
        <v>0</v>
      </c>
      <c r="R587" s="1">
        <v>0</v>
      </c>
      <c r="S587">
        <v>0</v>
      </c>
      <c r="T587">
        <v>0</v>
      </c>
      <c r="U587">
        <v>0</v>
      </c>
      <c r="V587">
        <v>0</v>
      </c>
      <c r="W587" s="1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</row>
    <row r="588" spans="1:41">
      <c r="A588">
        <v>2348</v>
      </c>
      <c r="B588" s="6">
        <f t="shared" si="0"/>
        <v>0.6607879257350816</v>
      </c>
      <c r="C588">
        <v>0</v>
      </c>
      <c r="D588">
        <v>122.1025946</v>
      </c>
      <c r="E588">
        <v>4.5588488539999998</v>
      </c>
      <c r="F588">
        <v>1.017015365</v>
      </c>
      <c r="G588">
        <v>1017.015365</v>
      </c>
      <c r="H588">
        <v>220.68790490000001</v>
      </c>
      <c r="I588">
        <v>40.272055969999997</v>
      </c>
      <c r="J588">
        <v>4.8217622899999997</v>
      </c>
      <c r="K588">
        <v>1.2106318549999999</v>
      </c>
      <c r="L588">
        <v>10.70237949</v>
      </c>
      <c r="M588">
        <v>41.7166219</v>
      </c>
      <c r="N588">
        <v>0</v>
      </c>
      <c r="O588">
        <v>0</v>
      </c>
      <c r="P588">
        <v>1.8919478E-2</v>
      </c>
      <c r="Q588">
        <v>0</v>
      </c>
      <c r="R588" s="1">
        <v>0</v>
      </c>
      <c r="S588">
        <v>0</v>
      </c>
      <c r="T588">
        <v>0</v>
      </c>
      <c r="U588">
        <v>0</v>
      </c>
      <c r="V588">
        <v>0</v>
      </c>
      <c r="W588" s="1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</row>
    <row r="589" spans="1:41">
      <c r="A589">
        <v>2349</v>
      </c>
      <c r="B589" s="6">
        <f t="shared" si="0"/>
        <v>0.6607879257350816</v>
      </c>
      <c r="C589">
        <v>0</v>
      </c>
      <c r="D589">
        <v>122.1025946</v>
      </c>
      <c r="E589">
        <v>4.5588488539999998</v>
      </c>
      <c r="F589">
        <v>1.017015365</v>
      </c>
      <c r="G589">
        <v>1017.015365</v>
      </c>
      <c r="H589">
        <v>220.68790490000001</v>
      </c>
      <c r="I589">
        <v>40.272055969999997</v>
      </c>
      <c r="J589">
        <v>4.8217622899999997</v>
      </c>
      <c r="K589">
        <v>1.2106318549999999</v>
      </c>
      <c r="L589">
        <v>10.70237949</v>
      </c>
      <c r="M589">
        <v>41.7166219</v>
      </c>
      <c r="N589">
        <v>0</v>
      </c>
      <c r="O589">
        <v>0</v>
      </c>
      <c r="P589">
        <v>1.8919478E-2</v>
      </c>
      <c r="Q589">
        <v>0</v>
      </c>
      <c r="R589" s="1">
        <v>0</v>
      </c>
      <c r="S589">
        <v>0</v>
      </c>
      <c r="T589">
        <v>0</v>
      </c>
      <c r="U589">
        <v>0</v>
      </c>
      <c r="V589">
        <v>0</v>
      </c>
      <c r="W589" s="1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</row>
    <row r="590" spans="1:41">
      <c r="A590">
        <v>2350</v>
      </c>
      <c r="B590" s="6">
        <f t="shared" si="0"/>
        <v>0.6607879257350816</v>
      </c>
      <c r="C590">
        <v>0</v>
      </c>
      <c r="D590">
        <v>122.1025946</v>
      </c>
      <c r="E590">
        <v>4.5588488539999998</v>
      </c>
      <c r="F590">
        <v>1.017015365</v>
      </c>
      <c r="G590">
        <v>1017.015365</v>
      </c>
      <c r="H590">
        <v>220.68790490000001</v>
      </c>
      <c r="I590">
        <v>40.272055969999997</v>
      </c>
      <c r="J590">
        <v>4.8217622899999997</v>
      </c>
      <c r="K590">
        <v>1.2106318549999999</v>
      </c>
      <c r="L590">
        <v>10.70237949</v>
      </c>
      <c r="M590">
        <v>41.7166219</v>
      </c>
      <c r="N590">
        <v>0</v>
      </c>
      <c r="O590">
        <v>0</v>
      </c>
      <c r="P590">
        <v>1.8919478E-2</v>
      </c>
      <c r="Q590">
        <v>0</v>
      </c>
      <c r="R590" s="1">
        <v>0</v>
      </c>
      <c r="S590">
        <v>0</v>
      </c>
      <c r="T590">
        <v>0</v>
      </c>
      <c r="U590">
        <v>0</v>
      </c>
      <c r="V590">
        <v>0</v>
      </c>
      <c r="W590" s="1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</row>
    <row r="591" spans="1:41">
      <c r="A591">
        <v>2351</v>
      </c>
      <c r="B591" s="6">
        <f t="shared" si="0"/>
        <v>0.6607879257350816</v>
      </c>
      <c r="C591">
        <v>0</v>
      </c>
      <c r="D591">
        <v>122.1025946</v>
      </c>
      <c r="E591">
        <v>4.5588488539999998</v>
      </c>
      <c r="F591">
        <v>1.017015365</v>
      </c>
      <c r="G591">
        <v>1017.015365</v>
      </c>
      <c r="H591">
        <v>220.68790490000001</v>
      </c>
      <c r="I591">
        <v>40.272055969999997</v>
      </c>
      <c r="J591">
        <v>4.8217622899999997</v>
      </c>
      <c r="K591">
        <v>1.2106318549999999</v>
      </c>
      <c r="L591">
        <v>10.70237949</v>
      </c>
      <c r="M591">
        <v>41.7166219</v>
      </c>
      <c r="N591">
        <v>0</v>
      </c>
      <c r="O591">
        <v>0</v>
      </c>
      <c r="P591">
        <v>1.8919478E-2</v>
      </c>
      <c r="Q591">
        <v>0</v>
      </c>
      <c r="R591" s="1">
        <v>0</v>
      </c>
      <c r="S591">
        <v>0</v>
      </c>
      <c r="T591">
        <v>0</v>
      </c>
      <c r="U591">
        <v>0</v>
      </c>
      <c r="V591">
        <v>0</v>
      </c>
      <c r="W591" s="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</row>
    <row r="592" spans="1:41">
      <c r="A592">
        <v>2352</v>
      </c>
      <c r="B592" s="6">
        <f t="shared" si="0"/>
        <v>0.6607879257350816</v>
      </c>
      <c r="C592">
        <v>0</v>
      </c>
      <c r="D592">
        <v>122.1025946</v>
      </c>
      <c r="E592">
        <v>4.5588488539999998</v>
      </c>
      <c r="F592">
        <v>1.017015365</v>
      </c>
      <c r="G592">
        <v>1017.015365</v>
      </c>
      <c r="H592">
        <v>220.68790490000001</v>
      </c>
      <c r="I592">
        <v>40.272055969999997</v>
      </c>
      <c r="J592">
        <v>4.8217622899999997</v>
      </c>
      <c r="K592">
        <v>1.2106318549999999</v>
      </c>
      <c r="L592">
        <v>10.70237949</v>
      </c>
      <c r="M592">
        <v>41.7166219</v>
      </c>
      <c r="N592">
        <v>0</v>
      </c>
      <c r="O592">
        <v>0</v>
      </c>
      <c r="P592">
        <v>1.8919478E-2</v>
      </c>
      <c r="Q592">
        <v>0</v>
      </c>
      <c r="R592" s="1">
        <v>0</v>
      </c>
      <c r="S592">
        <v>0</v>
      </c>
      <c r="T592">
        <v>0</v>
      </c>
      <c r="U592">
        <v>0</v>
      </c>
      <c r="V592">
        <v>0</v>
      </c>
      <c r="W592" s="1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</row>
    <row r="593" spans="1:41">
      <c r="A593">
        <v>2353</v>
      </c>
      <c r="B593" s="6">
        <f t="shared" si="0"/>
        <v>0.6607879257350816</v>
      </c>
      <c r="C593">
        <v>0</v>
      </c>
      <c r="D593">
        <v>122.1025946</v>
      </c>
      <c r="E593">
        <v>4.5588488539999998</v>
      </c>
      <c r="F593">
        <v>1.017015365</v>
      </c>
      <c r="G593">
        <v>1017.015365</v>
      </c>
      <c r="H593">
        <v>220.68790490000001</v>
      </c>
      <c r="I593">
        <v>40.272055969999997</v>
      </c>
      <c r="J593">
        <v>4.8217622899999997</v>
      </c>
      <c r="K593">
        <v>1.2106318549999999</v>
      </c>
      <c r="L593">
        <v>10.70237949</v>
      </c>
      <c r="M593">
        <v>41.7166219</v>
      </c>
      <c r="N593">
        <v>0</v>
      </c>
      <c r="O593">
        <v>0</v>
      </c>
      <c r="P593">
        <v>1.8919478E-2</v>
      </c>
      <c r="Q593">
        <v>0</v>
      </c>
      <c r="R593" s="1">
        <v>0</v>
      </c>
      <c r="S593">
        <v>0</v>
      </c>
      <c r="T593">
        <v>0</v>
      </c>
      <c r="U593">
        <v>0</v>
      </c>
      <c r="V593">
        <v>0</v>
      </c>
      <c r="W593" s="1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</row>
    <row r="594" spans="1:41">
      <c r="A594">
        <v>2354</v>
      </c>
      <c r="B594" s="6">
        <f t="shared" si="0"/>
        <v>0.6607879257350816</v>
      </c>
      <c r="C594">
        <v>0</v>
      </c>
      <c r="D594">
        <v>122.1025946</v>
      </c>
      <c r="E594">
        <v>4.5588488539999998</v>
      </c>
      <c r="F594">
        <v>1.017015365</v>
      </c>
      <c r="G594">
        <v>1017.015365</v>
      </c>
      <c r="H594">
        <v>220.68790490000001</v>
      </c>
      <c r="I594">
        <v>40.272055969999997</v>
      </c>
      <c r="J594">
        <v>4.8217622899999997</v>
      </c>
      <c r="K594">
        <v>1.2106318549999999</v>
      </c>
      <c r="L594">
        <v>10.70237949</v>
      </c>
      <c r="M594">
        <v>41.7166219</v>
      </c>
      <c r="N594">
        <v>0</v>
      </c>
      <c r="O594">
        <v>0</v>
      </c>
      <c r="P594">
        <v>1.8919478E-2</v>
      </c>
      <c r="Q594">
        <v>0</v>
      </c>
      <c r="R594" s="1">
        <v>0</v>
      </c>
      <c r="S594">
        <v>0</v>
      </c>
      <c r="T594">
        <v>0</v>
      </c>
      <c r="U594">
        <v>0</v>
      </c>
      <c r="V594">
        <v>0</v>
      </c>
      <c r="W594" s="1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</row>
    <row r="595" spans="1:41">
      <c r="A595">
        <v>2355</v>
      </c>
      <c r="B595" s="6">
        <f t="shared" si="0"/>
        <v>0.6607879257350816</v>
      </c>
      <c r="C595">
        <v>0</v>
      </c>
      <c r="D595">
        <v>122.1025946</v>
      </c>
      <c r="E595">
        <v>4.5588488539999998</v>
      </c>
      <c r="F595">
        <v>1.017015365</v>
      </c>
      <c r="G595">
        <v>1017.015365</v>
      </c>
      <c r="H595">
        <v>220.68790490000001</v>
      </c>
      <c r="I595">
        <v>40.272055969999997</v>
      </c>
      <c r="J595">
        <v>4.8217622899999997</v>
      </c>
      <c r="K595">
        <v>1.2106318549999999</v>
      </c>
      <c r="L595">
        <v>10.70237949</v>
      </c>
      <c r="M595">
        <v>41.7166219</v>
      </c>
      <c r="N595">
        <v>0</v>
      </c>
      <c r="O595">
        <v>0</v>
      </c>
      <c r="P595">
        <v>1.8919478E-2</v>
      </c>
      <c r="Q595">
        <v>0</v>
      </c>
      <c r="R595" s="1">
        <v>0</v>
      </c>
      <c r="S595">
        <v>0</v>
      </c>
      <c r="T595">
        <v>0</v>
      </c>
      <c r="U595">
        <v>0</v>
      </c>
      <c r="V595">
        <v>0</v>
      </c>
      <c r="W595" s="1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</row>
    <row r="596" spans="1:41">
      <c r="A596">
        <v>2356</v>
      </c>
      <c r="B596" s="6">
        <f t="shared" si="0"/>
        <v>0.6607879257350816</v>
      </c>
      <c r="C596">
        <v>0</v>
      </c>
      <c r="D596">
        <v>122.1025946</v>
      </c>
      <c r="E596">
        <v>4.5588488539999998</v>
      </c>
      <c r="F596">
        <v>1.017015365</v>
      </c>
      <c r="G596">
        <v>1017.015365</v>
      </c>
      <c r="H596">
        <v>220.68790490000001</v>
      </c>
      <c r="I596">
        <v>40.272055969999997</v>
      </c>
      <c r="J596">
        <v>4.8217622899999997</v>
      </c>
      <c r="K596">
        <v>1.2106318549999999</v>
      </c>
      <c r="L596">
        <v>10.70237949</v>
      </c>
      <c r="M596">
        <v>41.7166219</v>
      </c>
      <c r="N596">
        <v>0</v>
      </c>
      <c r="O596">
        <v>0</v>
      </c>
      <c r="P596">
        <v>1.8919478E-2</v>
      </c>
      <c r="Q596">
        <v>0</v>
      </c>
      <c r="R596" s="1">
        <v>0</v>
      </c>
      <c r="S596">
        <v>0</v>
      </c>
      <c r="T596">
        <v>0</v>
      </c>
      <c r="U596">
        <v>0</v>
      </c>
      <c r="V596">
        <v>0</v>
      </c>
      <c r="W596" s="1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</row>
    <row r="597" spans="1:41">
      <c r="A597">
        <v>2357</v>
      </c>
      <c r="B597" s="6">
        <f t="shared" si="0"/>
        <v>0.6607879257350816</v>
      </c>
      <c r="C597">
        <v>0</v>
      </c>
      <c r="D597">
        <v>122.1025946</v>
      </c>
      <c r="E597">
        <v>4.5588488539999998</v>
      </c>
      <c r="F597">
        <v>1.017015365</v>
      </c>
      <c r="G597">
        <v>1017.015365</v>
      </c>
      <c r="H597">
        <v>220.68790490000001</v>
      </c>
      <c r="I597">
        <v>40.272055969999997</v>
      </c>
      <c r="J597">
        <v>4.8217622899999997</v>
      </c>
      <c r="K597">
        <v>1.2106318549999999</v>
      </c>
      <c r="L597">
        <v>10.70237949</v>
      </c>
      <c r="M597">
        <v>41.7166219</v>
      </c>
      <c r="N597">
        <v>0</v>
      </c>
      <c r="O597">
        <v>0</v>
      </c>
      <c r="P597">
        <v>1.8919478E-2</v>
      </c>
      <c r="Q597">
        <v>0</v>
      </c>
      <c r="R597" s="1">
        <v>0</v>
      </c>
      <c r="S597">
        <v>0</v>
      </c>
      <c r="T597">
        <v>0</v>
      </c>
      <c r="U597">
        <v>0</v>
      </c>
      <c r="V597">
        <v>0</v>
      </c>
      <c r="W597" s="1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</row>
    <row r="598" spans="1:41">
      <c r="A598">
        <v>2358</v>
      </c>
      <c r="B598" s="6">
        <f t="shared" si="0"/>
        <v>0.6607879257350816</v>
      </c>
      <c r="C598">
        <v>0</v>
      </c>
      <c r="D598">
        <v>122.1025946</v>
      </c>
      <c r="E598">
        <v>4.5588488539999998</v>
      </c>
      <c r="F598">
        <v>1.017015365</v>
      </c>
      <c r="G598">
        <v>1017.015365</v>
      </c>
      <c r="H598">
        <v>220.68790490000001</v>
      </c>
      <c r="I598">
        <v>40.272055969999997</v>
      </c>
      <c r="J598">
        <v>4.8217622899999997</v>
      </c>
      <c r="K598">
        <v>1.2106318549999999</v>
      </c>
      <c r="L598">
        <v>10.70237949</v>
      </c>
      <c r="M598">
        <v>41.7166219</v>
      </c>
      <c r="N598">
        <v>0</v>
      </c>
      <c r="O598">
        <v>0</v>
      </c>
      <c r="P598">
        <v>1.8919478E-2</v>
      </c>
      <c r="Q598">
        <v>0</v>
      </c>
      <c r="R598" s="1">
        <v>0</v>
      </c>
      <c r="S598">
        <v>0</v>
      </c>
      <c r="T598">
        <v>0</v>
      </c>
      <c r="U598">
        <v>0</v>
      </c>
      <c r="V598">
        <v>0</v>
      </c>
      <c r="W598" s="1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</row>
    <row r="599" spans="1:41">
      <c r="A599">
        <v>2359</v>
      </c>
      <c r="B599" s="6">
        <f t="shared" si="0"/>
        <v>0.6607879257350816</v>
      </c>
      <c r="C599">
        <v>0</v>
      </c>
      <c r="D599">
        <v>122.1025946</v>
      </c>
      <c r="E599">
        <v>4.5588488539999998</v>
      </c>
      <c r="F599">
        <v>1.017015365</v>
      </c>
      <c r="G599">
        <v>1017.015365</v>
      </c>
      <c r="H599">
        <v>220.68790490000001</v>
      </c>
      <c r="I599">
        <v>40.272055969999997</v>
      </c>
      <c r="J599">
        <v>4.8217622899999997</v>
      </c>
      <c r="K599">
        <v>1.2106318549999999</v>
      </c>
      <c r="L599">
        <v>10.70237949</v>
      </c>
      <c r="M599">
        <v>41.7166219</v>
      </c>
      <c r="N599">
        <v>0</v>
      </c>
      <c r="O599">
        <v>0</v>
      </c>
      <c r="P599">
        <v>1.8919478E-2</v>
      </c>
      <c r="Q599">
        <v>0</v>
      </c>
      <c r="R599" s="1">
        <v>0</v>
      </c>
      <c r="S599">
        <v>0</v>
      </c>
      <c r="T599">
        <v>0</v>
      </c>
      <c r="U599">
        <v>0</v>
      </c>
      <c r="V599">
        <v>0</v>
      </c>
      <c r="W599" s="1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</row>
    <row r="600" spans="1:41">
      <c r="A600">
        <v>2360</v>
      </c>
      <c r="B600" s="6">
        <f t="shared" si="0"/>
        <v>0.6607879257350816</v>
      </c>
      <c r="C600">
        <v>0</v>
      </c>
      <c r="D600">
        <v>122.1025946</v>
      </c>
      <c r="E600">
        <v>4.5588488539999998</v>
      </c>
      <c r="F600">
        <v>1.017015365</v>
      </c>
      <c r="G600">
        <v>1017.015365</v>
      </c>
      <c r="H600">
        <v>220.68790490000001</v>
      </c>
      <c r="I600">
        <v>40.272055969999997</v>
      </c>
      <c r="J600">
        <v>4.8217622899999997</v>
      </c>
      <c r="K600">
        <v>1.2106318549999999</v>
      </c>
      <c r="L600">
        <v>10.70237949</v>
      </c>
      <c r="M600">
        <v>41.7166219</v>
      </c>
      <c r="N600">
        <v>0</v>
      </c>
      <c r="O600">
        <v>0</v>
      </c>
      <c r="P600">
        <v>1.8919478E-2</v>
      </c>
      <c r="Q600">
        <v>0</v>
      </c>
      <c r="R600" s="1">
        <v>0</v>
      </c>
      <c r="S600">
        <v>0</v>
      </c>
      <c r="T600">
        <v>0</v>
      </c>
      <c r="U600">
        <v>0</v>
      </c>
      <c r="V600">
        <v>0</v>
      </c>
      <c r="W600" s="1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</row>
    <row r="601" spans="1:41">
      <c r="A601">
        <v>2361</v>
      </c>
      <c r="B601" s="6">
        <f t="shared" si="0"/>
        <v>0.6607879257350816</v>
      </c>
      <c r="C601">
        <v>0</v>
      </c>
      <c r="D601">
        <v>122.1025946</v>
      </c>
      <c r="E601">
        <v>4.5588488539999998</v>
      </c>
      <c r="F601">
        <v>1.017015365</v>
      </c>
      <c r="G601">
        <v>1017.015365</v>
      </c>
      <c r="H601">
        <v>220.68790490000001</v>
      </c>
      <c r="I601">
        <v>40.272055969999997</v>
      </c>
      <c r="J601">
        <v>4.8217622899999997</v>
      </c>
      <c r="K601">
        <v>1.2106318549999999</v>
      </c>
      <c r="L601">
        <v>10.70237949</v>
      </c>
      <c r="M601">
        <v>41.7166219</v>
      </c>
      <c r="N601">
        <v>0</v>
      </c>
      <c r="O601">
        <v>0</v>
      </c>
      <c r="P601">
        <v>1.8919478E-2</v>
      </c>
      <c r="Q601">
        <v>0</v>
      </c>
      <c r="R601" s="1">
        <v>0</v>
      </c>
      <c r="S601">
        <v>0</v>
      </c>
      <c r="T601">
        <v>0</v>
      </c>
      <c r="U601">
        <v>0</v>
      </c>
      <c r="V601">
        <v>0</v>
      </c>
      <c r="W601" s="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</row>
    <row r="602" spans="1:41">
      <c r="A602">
        <v>2362</v>
      </c>
      <c r="B602" s="6">
        <f t="shared" si="0"/>
        <v>0.6607879257350816</v>
      </c>
      <c r="C602">
        <v>0</v>
      </c>
      <c r="D602">
        <v>122.1025946</v>
      </c>
      <c r="E602">
        <v>4.5588488539999998</v>
      </c>
      <c r="F602">
        <v>1.017015365</v>
      </c>
      <c r="G602">
        <v>1017.015365</v>
      </c>
      <c r="H602">
        <v>220.68790490000001</v>
      </c>
      <c r="I602">
        <v>40.272055969999997</v>
      </c>
      <c r="J602">
        <v>4.8217622899999997</v>
      </c>
      <c r="K602">
        <v>1.2106318549999999</v>
      </c>
      <c r="L602">
        <v>10.70237949</v>
      </c>
      <c r="M602">
        <v>41.7166219</v>
      </c>
      <c r="N602">
        <v>0</v>
      </c>
      <c r="O602">
        <v>0</v>
      </c>
      <c r="P602">
        <v>1.8919478E-2</v>
      </c>
      <c r="Q602">
        <v>0</v>
      </c>
      <c r="R602" s="1">
        <v>0</v>
      </c>
      <c r="S602">
        <v>0</v>
      </c>
      <c r="T602">
        <v>0</v>
      </c>
      <c r="U602">
        <v>0</v>
      </c>
      <c r="V602">
        <v>0</v>
      </c>
      <c r="W602" s="1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</row>
    <row r="603" spans="1:41">
      <c r="A603">
        <v>2363</v>
      </c>
      <c r="B603" s="6">
        <f t="shared" si="0"/>
        <v>0.6607879257350816</v>
      </c>
      <c r="C603">
        <v>0</v>
      </c>
      <c r="D603">
        <v>122.1025946</v>
      </c>
      <c r="E603">
        <v>4.5588488539999998</v>
      </c>
      <c r="F603">
        <v>1.017015365</v>
      </c>
      <c r="G603">
        <v>1017.015365</v>
      </c>
      <c r="H603">
        <v>220.68790490000001</v>
      </c>
      <c r="I603">
        <v>40.272055969999997</v>
      </c>
      <c r="J603">
        <v>4.8217622899999997</v>
      </c>
      <c r="K603">
        <v>1.2106318549999999</v>
      </c>
      <c r="L603">
        <v>10.70237949</v>
      </c>
      <c r="M603">
        <v>41.7166219</v>
      </c>
      <c r="N603">
        <v>0</v>
      </c>
      <c r="O603">
        <v>0</v>
      </c>
      <c r="P603">
        <v>1.8919478E-2</v>
      </c>
      <c r="Q603">
        <v>0</v>
      </c>
      <c r="R603" s="1">
        <v>0</v>
      </c>
      <c r="S603">
        <v>0</v>
      </c>
      <c r="T603">
        <v>0</v>
      </c>
      <c r="U603">
        <v>0</v>
      </c>
      <c r="V603">
        <v>0</v>
      </c>
      <c r="W603" s="1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</row>
    <row r="604" spans="1:41">
      <c r="A604">
        <v>2364</v>
      </c>
      <c r="B604" s="6">
        <f t="shared" si="0"/>
        <v>0.6607879257350816</v>
      </c>
      <c r="C604">
        <v>0</v>
      </c>
      <c r="D604">
        <v>122.1025946</v>
      </c>
      <c r="E604">
        <v>4.5588488539999998</v>
      </c>
      <c r="F604">
        <v>1.017015365</v>
      </c>
      <c r="G604">
        <v>1017.015365</v>
      </c>
      <c r="H604">
        <v>220.68790490000001</v>
      </c>
      <c r="I604">
        <v>40.272055969999997</v>
      </c>
      <c r="J604">
        <v>4.8217622899999997</v>
      </c>
      <c r="K604">
        <v>1.2106318549999999</v>
      </c>
      <c r="L604">
        <v>10.70237949</v>
      </c>
      <c r="M604">
        <v>41.7166219</v>
      </c>
      <c r="N604">
        <v>0</v>
      </c>
      <c r="O604">
        <v>0</v>
      </c>
      <c r="P604">
        <v>1.8919478E-2</v>
      </c>
      <c r="Q604">
        <v>0</v>
      </c>
      <c r="R604" s="1">
        <v>0</v>
      </c>
      <c r="S604">
        <v>0</v>
      </c>
      <c r="T604">
        <v>0</v>
      </c>
      <c r="U604">
        <v>0</v>
      </c>
      <c r="V604">
        <v>0</v>
      </c>
      <c r="W604" s="1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</row>
    <row r="605" spans="1:41">
      <c r="A605">
        <v>2365</v>
      </c>
      <c r="B605" s="6">
        <f t="shared" si="0"/>
        <v>0.6607879257350816</v>
      </c>
      <c r="C605">
        <v>0</v>
      </c>
      <c r="D605">
        <v>122.1025946</v>
      </c>
      <c r="E605">
        <v>4.5588488539999998</v>
      </c>
      <c r="F605">
        <v>1.017015365</v>
      </c>
      <c r="G605">
        <v>1017.015365</v>
      </c>
      <c r="H605">
        <v>220.68790490000001</v>
      </c>
      <c r="I605">
        <v>40.272055969999997</v>
      </c>
      <c r="J605">
        <v>4.8217622899999997</v>
      </c>
      <c r="K605">
        <v>1.2106318549999999</v>
      </c>
      <c r="L605">
        <v>10.70237949</v>
      </c>
      <c r="M605">
        <v>41.7166219</v>
      </c>
      <c r="N605">
        <v>0</v>
      </c>
      <c r="O605">
        <v>0</v>
      </c>
      <c r="P605">
        <v>1.8919478E-2</v>
      </c>
      <c r="Q605">
        <v>0</v>
      </c>
      <c r="R605" s="1">
        <v>0</v>
      </c>
      <c r="S605">
        <v>0</v>
      </c>
      <c r="T605">
        <v>0</v>
      </c>
      <c r="U605">
        <v>0</v>
      </c>
      <c r="V605">
        <v>0</v>
      </c>
      <c r="W605" s="1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</row>
    <row r="606" spans="1:41">
      <c r="A606">
        <v>2366</v>
      </c>
      <c r="B606" s="6">
        <f t="shared" ref="B606:B669" si="1">B605</f>
        <v>0.6607879257350816</v>
      </c>
      <c r="C606">
        <v>0</v>
      </c>
      <c r="D606">
        <v>122.1025946</v>
      </c>
      <c r="E606">
        <v>4.5588488539999998</v>
      </c>
      <c r="F606">
        <v>1.017015365</v>
      </c>
      <c r="G606">
        <v>1017.015365</v>
      </c>
      <c r="H606">
        <v>220.68790490000001</v>
      </c>
      <c r="I606">
        <v>40.272055969999997</v>
      </c>
      <c r="J606">
        <v>4.8217622899999997</v>
      </c>
      <c r="K606">
        <v>1.2106318549999999</v>
      </c>
      <c r="L606">
        <v>10.70237949</v>
      </c>
      <c r="M606">
        <v>41.7166219</v>
      </c>
      <c r="N606">
        <v>0</v>
      </c>
      <c r="O606">
        <v>0</v>
      </c>
      <c r="P606">
        <v>1.8919478E-2</v>
      </c>
      <c r="Q606">
        <v>0</v>
      </c>
      <c r="R606" s="1">
        <v>0</v>
      </c>
      <c r="S606">
        <v>0</v>
      </c>
      <c r="T606">
        <v>0</v>
      </c>
      <c r="U606">
        <v>0</v>
      </c>
      <c r="V606">
        <v>0</v>
      </c>
      <c r="W606" s="1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</row>
    <row r="607" spans="1:41">
      <c r="A607">
        <v>2367</v>
      </c>
      <c r="B607" s="6">
        <f t="shared" si="1"/>
        <v>0.6607879257350816</v>
      </c>
      <c r="C607">
        <v>0</v>
      </c>
      <c r="D607">
        <v>122.1025946</v>
      </c>
      <c r="E607">
        <v>4.5588488539999998</v>
      </c>
      <c r="F607">
        <v>1.017015365</v>
      </c>
      <c r="G607">
        <v>1017.015365</v>
      </c>
      <c r="H607">
        <v>220.68790490000001</v>
      </c>
      <c r="I607">
        <v>40.272055969999997</v>
      </c>
      <c r="J607">
        <v>4.8217622899999997</v>
      </c>
      <c r="K607">
        <v>1.2106318549999999</v>
      </c>
      <c r="L607">
        <v>10.70237949</v>
      </c>
      <c r="M607">
        <v>41.7166219</v>
      </c>
      <c r="N607">
        <v>0</v>
      </c>
      <c r="O607">
        <v>0</v>
      </c>
      <c r="P607">
        <v>1.8919478E-2</v>
      </c>
      <c r="Q607">
        <v>0</v>
      </c>
      <c r="R607" s="1">
        <v>0</v>
      </c>
      <c r="S607">
        <v>0</v>
      </c>
      <c r="T607">
        <v>0</v>
      </c>
      <c r="U607">
        <v>0</v>
      </c>
      <c r="V607">
        <v>0</v>
      </c>
      <c r="W607" s="1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</row>
    <row r="608" spans="1:41">
      <c r="A608">
        <v>2368</v>
      </c>
      <c r="B608" s="6">
        <f t="shared" si="1"/>
        <v>0.6607879257350816</v>
      </c>
      <c r="C608">
        <v>0</v>
      </c>
      <c r="D608">
        <v>122.1025946</v>
      </c>
      <c r="E608">
        <v>4.5588488539999998</v>
      </c>
      <c r="F608">
        <v>1.017015365</v>
      </c>
      <c r="G608">
        <v>1017.015365</v>
      </c>
      <c r="H608">
        <v>220.68790490000001</v>
      </c>
      <c r="I608">
        <v>40.272055969999997</v>
      </c>
      <c r="J608">
        <v>4.8217622899999997</v>
      </c>
      <c r="K608">
        <v>1.2106318549999999</v>
      </c>
      <c r="L608">
        <v>10.70237949</v>
      </c>
      <c r="M608">
        <v>41.7166219</v>
      </c>
      <c r="N608">
        <v>0</v>
      </c>
      <c r="O608">
        <v>0</v>
      </c>
      <c r="P608">
        <v>1.8919478E-2</v>
      </c>
      <c r="Q608">
        <v>0</v>
      </c>
      <c r="R608" s="1">
        <v>0</v>
      </c>
      <c r="S608">
        <v>0</v>
      </c>
      <c r="T608">
        <v>0</v>
      </c>
      <c r="U608">
        <v>0</v>
      </c>
      <c r="V608">
        <v>0</v>
      </c>
      <c r="W608" s="1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</row>
    <row r="609" spans="1:41">
      <c r="A609">
        <v>2369</v>
      </c>
      <c r="B609" s="6">
        <f t="shared" si="1"/>
        <v>0.6607879257350816</v>
      </c>
      <c r="C609">
        <v>0</v>
      </c>
      <c r="D609">
        <v>122.1025946</v>
      </c>
      <c r="E609">
        <v>4.5588488539999998</v>
      </c>
      <c r="F609">
        <v>1.017015365</v>
      </c>
      <c r="G609">
        <v>1017.015365</v>
      </c>
      <c r="H609">
        <v>220.68790490000001</v>
      </c>
      <c r="I609">
        <v>40.272055969999997</v>
      </c>
      <c r="J609">
        <v>4.8217622899999997</v>
      </c>
      <c r="K609">
        <v>1.2106318549999999</v>
      </c>
      <c r="L609">
        <v>10.70237949</v>
      </c>
      <c r="M609">
        <v>41.7166219</v>
      </c>
      <c r="N609">
        <v>0</v>
      </c>
      <c r="O609">
        <v>0</v>
      </c>
      <c r="P609">
        <v>1.8919478E-2</v>
      </c>
      <c r="Q609">
        <v>0</v>
      </c>
      <c r="R609" s="1">
        <v>0</v>
      </c>
      <c r="S609">
        <v>0</v>
      </c>
      <c r="T609">
        <v>0</v>
      </c>
      <c r="U609">
        <v>0</v>
      </c>
      <c r="V609">
        <v>0</v>
      </c>
      <c r="W609" s="1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</row>
    <row r="610" spans="1:41">
      <c r="A610">
        <v>2370</v>
      </c>
      <c r="B610" s="6">
        <f t="shared" si="1"/>
        <v>0.6607879257350816</v>
      </c>
      <c r="C610">
        <v>0</v>
      </c>
      <c r="D610">
        <v>122.1025946</v>
      </c>
      <c r="E610">
        <v>4.5588488539999998</v>
      </c>
      <c r="F610">
        <v>1.017015365</v>
      </c>
      <c r="G610">
        <v>1017.015365</v>
      </c>
      <c r="H610">
        <v>220.68790490000001</v>
      </c>
      <c r="I610">
        <v>40.272055969999997</v>
      </c>
      <c r="J610">
        <v>4.8217622899999997</v>
      </c>
      <c r="K610">
        <v>1.2106318549999999</v>
      </c>
      <c r="L610">
        <v>10.70237949</v>
      </c>
      <c r="M610">
        <v>41.7166219</v>
      </c>
      <c r="N610">
        <v>0</v>
      </c>
      <c r="O610">
        <v>0</v>
      </c>
      <c r="P610">
        <v>1.8919478E-2</v>
      </c>
      <c r="Q610">
        <v>0</v>
      </c>
      <c r="R610" s="1">
        <v>0</v>
      </c>
      <c r="S610">
        <v>0</v>
      </c>
      <c r="T610">
        <v>0</v>
      </c>
      <c r="U610">
        <v>0</v>
      </c>
      <c r="V610">
        <v>0</v>
      </c>
      <c r="W610" s="1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</row>
    <row r="611" spans="1:41">
      <c r="A611">
        <v>2371</v>
      </c>
      <c r="B611" s="6">
        <f t="shared" si="1"/>
        <v>0.6607879257350816</v>
      </c>
      <c r="C611">
        <v>0</v>
      </c>
      <c r="D611">
        <v>122.1025946</v>
      </c>
      <c r="E611">
        <v>4.5588488539999998</v>
      </c>
      <c r="F611">
        <v>1.017015365</v>
      </c>
      <c r="G611">
        <v>1017.015365</v>
      </c>
      <c r="H611">
        <v>220.68790490000001</v>
      </c>
      <c r="I611">
        <v>40.272055969999997</v>
      </c>
      <c r="J611">
        <v>4.8217622899999997</v>
      </c>
      <c r="K611">
        <v>1.2106318549999999</v>
      </c>
      <c r="L611">
        <v>10.70237949</v>
      </c>
      <c r="M611">
        <v>41.7166219</v>
      </c>
      <c r="N611">
        <v>0</v>
      </c>
      <c r="O611">
        <v>0</v>
      </c>
      <c r="P611">
        <v>1.8919478E-2</v>
      </c>
      <c r="Q611">
        <v>0</v>
      </c>
      <c r="R611" s="1">
        <v>0</v>
      </c>
      <c r="S611">
        <v>0</v>
      </c>
      <c r="T611">
        <v>0</v>
      </c>
      <c r="U611">
        <v>0</v>
      </c>
      <c r="V611">
        <v>0</v>
      </c>
      <c r="W611" s="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</row>
    <row r="612" spans="1:41">
      <c r="A612">
        <v>2372</v>
      </c>
      <c r="B612" s="6">
        <f t="shared" si="1"/>
        <v>0.6607879257350816</v>
      </c>
      <c r="C612">
        <v>0</v>
      </c>
      <c r="D612">
        <v>122.1025946</v>
      </c>
      <c r="E612">
        <v>4.5588488539999998</v>
      </c>
      <c r="F612">
        <v>1.017015365</v>
      </c>
      <c r="G612">
        <v>1017.015365</v>
      </c>
      <c r="H612">
        <v>220.68790490000001</v>
      </c>
      <c r="I612">
        <v>40.272055969999997</v>
      </c>
      <c r="J612">
        <v>4.8217622899999997</v>
      </c>
      <c r="K612">
        <v>1.2106318549999999</v>
      </c>
      <c r="L612">
        <v>10.70237949</v>
      </c>
      <c r="M612">
        <v>41.7166219</v>
      </c>
      <c r="N612">
        <v>0</v>
      </c>
      <c r="O612">
        <v>0</v>
      </c>
      <c r="P612">
        <v>1.8919478E-2</v>
      </c>
      <c r="Q612">
        <v>0</v>
      </c>
      <c r="R612" s="1">
        <v>0</v>
      </c>
      <c r="S612">
        <v>0</v>
      </c>
      <c r="T612">
        <v>0</v>
      </c>
      <c r="U612">
        <v>0</v>
      </c>
      <c r="V612">
        <v>0</v>
      </c>
      <c r="W612" s="1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</row>
    <row r="613" spans="1:41">
      <c r="A613">
        <v>2373</v>
      </c>
      <c r="B613" s="6">
        <f t="shared" si="1"/>
        <v>0.6607879257350816</v>
      </c>
      <c r="C613">
        <v>0</v>
      </c>
      <c r="D613">
        <v>122.1025946</v>
      </c>
      <c r="E613">
        <v>4.5588488539999998</v>
      </c>
      <c r="F613">
        <v>1.017015365</v>
      </c>
      <c r="G613">
        <v>1017.015365</v>
      </c>
      <c r="H613">
        <v>220.68790490000001</v>
      </c>
      <c r="I613">
        <v>40.272055969999997</v>
      </c>
      <c r="J613">
        <v>4.8217622899999997</v>
      </c>
      <c r="K613">
        <v>1.2106318549999999</v>
      </c>
      <c r="L613">
        <v>10.70237949</v>
      </c>
      <c r="M613">
        <v>41.7166219</v>
      </c>
      <c r="N613">
        <v>0</v>
      </c>
      <c r="O613">
        <v>0</v>
      </c>
      <c r="P613">
        <v>1.8919478E-2</v>
      </c>
      <c r="Q613">
        <v>0</v>
      </c>
      <c r="R613" s="1">
        <v>0</v>
      </c>
      <c r="S613">
        <v>0</v>
      </c>
      <c r="T613">
        <v>0</v>
      </c>
      <c r="U613">
        <v>0</v>
      </c>
      <c r="V613">
        <v>0</v>
      </c>
      <c r="W613" s="1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</row>
    <row r="614" spans="1:41">
      <c r="A614">
        <v>2374</v>
      </c>
      <c r="B614" s="6">
        <f t="shared" si="1"/>
        <v>0.6607879257350816</v>
      </c>
      <c r="C614">
        <v>0</v>
      </c>
      <c r="D614">
        <v>122.1025946</v>
      </c>
      <c r="E614">
        <v>4.5588488539999998</v>
      </c>
      <c r="F614">
        <v>1.017015365</v>
      </c>
      <c r="G614">
        <v>1017.015365</v>
      </c>
      <c r="H614">
        <v>220.68790490000001</v>
      </c>
      <c r="I614">
        <v>40.272055969999997</v>
      </c>
      <c r="J614">
        <v>4.8217622899999997</v>
      </c>
      <c r="K614">
        <v>1.2106318549999999</v>
      </c>
      <c r="L614">
        <v>10.70237949</v>
      </c>
      <c r="M614">
        <v>41.7166219</v>
      </c>
      <c r="N614">
        <v>0</v>
      </c>
      <c r="O614">
        <v>0</v>
      </c>
      <c r="P614">
        <v>1.8919478E-2</v>
      </c>
      <c r="Q614">
        <v>0</v>
      </c>
      <c r="R614" s="1">
        <v>0</v>
      </c>
      <c r="S614">
        <v>0</v>
      </c>
      <c r="T614">
        <v>0</v>
      </c>
      <c r="U614">
        <v>0</v>
      </c>
      <c r="V614">
        <v>0</v>
      </c>
      <c r="W614" s="1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</row>
    <row r="615" spans="1:41">
      <c r="A615">
        <v>2375</v>
      </c>
      <c r="B615" s="6">
        <f t="shared" si="1"/>
        <v>0.6607879257350816</v>
      </c>
      <c r="C615">
        <v>0</v>
      </c>
      <c r="D615">
        <v>122.1025946</v>
      </c>
      <c r="E615">
        <v>4.5588488539999998</v>
      </c>
      <c r="F615">
        <v>1.017015365</v>
      </c>
      <c r="G615">
        <v>1017.015365</v>
      </c>
      <c r="H615">
        <v>220.68790490000001</v>
      </c>
      <c r="I615">
        <v>40.272055969999997</v>
      </c>
      <c r="J615">
        <v>4.8217622899999997</v>
      </c>
      <c r="K615">
        <v>1.2106318549999999</v>
      </c>
      <c r="L615">
        <v>10.70237949</v>
      </c>
      <c r="M615">
        <v>41.7166219</v>
      </c>
      <c r="N615">
        <v>0</v>
      </c>
      <c r="O615">
        <v>0</v>
      </c>
      <c r="P615">
        <v>1.8919478E-2</v>
      </c>
      <c r="Q615">
        <v>0</v>
      </c>
      <c r="R615" s="1">
        <v>0</v>
      </c>
      <c r="S615">
        <v>0</v>
      </c>
      <c r="T615">
        <v>0</v>
      </c>
      <c r="U615">
        <v>0</v>
      </c>
      <c r="V615">
        <v>0</v>
      </c>
      <c r="W615" s="1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</row>
    <row r="616" spans="1:41">
      <c r="A616">
        <v>2376</v>
      </c>
      <c r="B616" s="6">
        <f t="shared" si="1"/>
        <v>0.6607879257350816</v>
      </c>
      <c r="C616">
        <v>0</v>
      </c>
      <c r="D616">
        <v>122.1025946</v>
      </c>
      <c r="E616">
        <v>4.5588488539999998</v>
      </c>
      <c r="F616">
        <v>1.017015365</v>
      </c>
      <c r="G616">
        <v>1017.015365</v>
      </c>
      <c r="H616">
        <v>220.68790490000001</v>
      </c>
      <c r="I616">
        <v>40.272055969999997</v>
      </c>
      <c r="J616">
        <v>4.8217622899999997</v>
      </c>
      <c r="K616">
        <v>1.2106318549999999</v>
      </c>
      <c r="L616">
        <v>10.70237949</v>
      </c>
      <c r="M616">
        <v>41.7166219</v>
      </c>
      <c r="N616">
        <v>0</v>
      </c>
      <c r="O616">
        <v>0</v>
      </c>
      <c r="P616">
        <v>1.8919478E-2</v>
      </c>
      <c r="Q616">
        <v>0</v>
      </c>
      <c r="R616" s="1">
        <v>0</v>
      </c>
      <c r="S616">
        <v>0</v>
      </c>
      <c r="T616">
        <v>0</v>
      </c>
      <c r="U616">
        <v>0</v>
      </c>
      <c r="V616">
        <v>0</v>
      </c>
      <c r="W616" s="1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</row>
    <row r="617" spans="1:41">
      <c r="A617">
        <v>2377</v>
      </c>
      <c r="B617" s="6">
        <f t="shared" si="1"/>
        <v>0.6607879257350816</v>
      </c>
      <c r="C617">
        <v>0</v>
      </c>
      <c r="D617">
        <v>122.1025946</v>
      </c>
      <c r="E617">
        <v>4.5588488539999998</v>
      </c>
      <c r="F617">
        <v>1.017015365</v>
      </c>
      <c r="G617">
        <v>1017.015365</v>
      </c>
      <c r="H617">
        <v>220.68790490000001</v>
      </c>
      <c r="I617">
        <v>40.272055969999997</v>
      </c>
      <c r="J617">
        <v>4.8217622899999997</v>
      </c>
      <c r="K617">
        <v>1.2106318549999999</v>
      </c>
      <c r="L617">
        <v>10.70237949</v>
      </c>
      <c r="M617">
        <v>41.7166219</v>
      </c>
      <c r="N617">
        <v>0</v>
      </c>
      <c r="O617">
        <v>0</v>
      </c>
      <c r="P617">
        <v>1.8919478E-2</v>
      </c>
      <c r="Q617">
        <v>0</v>
      </c>
      <c r="R617" s="1">
        <v>0</v>
      </c>
      <c r="S617">
        <v>0</v>
      </c>
      <c r="T617">
        <v>0</v>
      </c>
      <c r="U617">
        <v>0</v>
      </c>
      <c r="V617">
        <v>0</v>
      </c>
      <c r="W617" s="1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</row>
    <row r="618" spans="1:41">
      <c r="A618">
        <v>2378</v>
      </c>
      <c r="B618" s="6">
        <f t="shared" si="1"/>
        <v>0.6607879257350816</v>
      </c>
      <c r="C618">
        <v>0</v>
      </c>
      <c r="D618">
        <v>122.1025946</v>
      </c>
      <c r="E618">
        <v>4.5588488539999998</v>
      </c>
      <c r="F618">
        <v>1.017015365</v>
      </c>
      <c r="G618">
        <v>1017.015365</v>
      </c>
      <c r="H618">
        <v>220.68790490000001</v>
      </c>
      <c r="I618">
        <v>40.272055969999997</v>
      </c>
      <c r="J618">
        <v>4.8217622899999997</v>
      </c>
      <c r="K618">
        <v>1.2106318549999999</v>
      </c>
      <c r="L618">
        <v>10.70237949</v>
      </c>
      <c r="M618">
        <v>41.7166219</v>
      </c>
      <c r="N618">
        <v>0</v>
      </c>
      <c r="O618">
        <v>0</v>
      </c>
      <c r="P618">
        <v>1.8919478E-2</v>
      </c>
      <c r="Q618">
        <v>0</v>
      </c>
      <c r="R618" s="1">
        <v>0</v>
      </c>
      <c r="S618">
        <v>0</v>
      </c>
      <c r="T618">
        <v>0</v>
      </c>
      <c r="U618">
        <v>0</v>
      </c>
      <c r="V618">
        <v>0</v>
      </c>
      <c r="W618" s="1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</row>
    <row r="619" spans="1:41">
      <c r="A619">
        <v>2379</v>
      </c>
      <c r="B619" s="6">
        <f t="shared" si="1"/>
        <v>0.6607879257350816</v>
      </c>
      <c r="C619">
        <v>0</v>
      </c>
      <c r="D619">
        <v>122.1025946</v>
      </c>
      <c r="E619">
        <v>4.5588488539999998</v>
      </c>
      <c r="F619">
        <v>1.017015365</v>
      </c>
      <c r="G619">
        <v>1017.015365</v>
      </c>
      <c r="H619">
        <v>220.68790490000001</v>
      </c>
      <c r="I619">
        <v>40.272055969999997</v>
      </c>
      <c r="J619">
        <v>4.8217622899999997</v>
      </c>
      <c r="K619">
        <v>1.2106318549999999</v>
      </c>
      <c r="L619">
        <v>10.70237949</v>
      </c>
      <c r="M619">
        <v>41.7166219</v>
      </c>
      <c r="N619">
        <v>0</v>
      </c>
      <c r="O619">
        <v>0</v>
      </c>
      <c r="P619">
        <v>1.8919478E-2</v>
      </c>
      <c r="Q619">
        <v>0</v>
      </c>
      <c r="R619" s="1">
        <v>0</v>
      </c>
      <c r="S619">
        <v>0</v>
      </c>
      <c r="T619">
        <v>0</v>
      </c>
      <c r="U619">
        <v>0</v>
      </c>
      <c r="V619">
        <v>0</v>
      </c>
      <c r="W619" s="1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</row>
    <row r="620" spans="1:41">
      <c r="A620">
        <v>2380</v>
      </c>
      <c r="B620" s="6">
        <f t="shared" si="1"/>
        <v>0.6607879257350816</v>
      </c>
      <c r="C620">
        <v>0</v>
      </c>
      <c r="D620">
        <v>122.1025946</v>
      </c>
      <c r="E620">
        <v>4.5588488539999998</v>
      </c>
      <c r="F620">
        <v>1.017015365</v>
      </c>
      <c r="G620">
        <v>1017.015365</v>
      </c>
      <c r="H620">
        <v>220.68790490000001</v>
      </c>
      <c r="I620">
        <v>40.272055969999997</v>
      </c>
      <c r="J620">
        <v>4.8217622899999997</v>
      </c>
      <c r="K620">
        <v>1.2106318549999999</v>
      </c>
      <c r="L620">
        <v>10.70237949</v>
      </c>
      <c r="M620">
        <v>41.7166219</v>
      </c>
      <c r="N620">
        <v>0</v>
      </c>
      <c r="O620">
        <v>0</v>
      </c>
      <c r="P620">
        <v>1.8919478E-2</v>
      </c>
      <c r="Q620">
        <v>0</v>
      </c>
      <c r="R620" s="1">
        <v>0</v>
      </c>
      <c r="S620">
        <v>0</v>
      </c>
      <c r="T620">
        <v>0</v>
      </c>
      <c r="U620">
        <v>0</v>
      </c>
      <c r="V620">
        <v>0</v>
      </c>
      <c r="W620" s="1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</row>
    <row r="621" spans="1:41">
      <c r="A621">
        <v>2381</v>
      </c>
      <c r="B621" s="6">
        <f t="shared" si="1"/>
        <v>0.6607879257350816</v>
      </c>
      <c r="C621">
        <v>0</v>
      </c>
      <c r="D621">
        <v>122.1025946</v>
      </c>
      <c r="E621">
        <v>4.5588488539999998</v>
      </c>
      <c r="F621">
        <v>1.017015365</v>
      </c>
      <c r="G621">
        <v>1017.015365</v>
      </c>
      <c r="H621">
        <v>220.68790490000001</v>
      </c>
      <c r="I621">
        <v>40.272055969999997</v>
      </c>
      <c r="J621">
        <v>4.8217622899999997</v>
      </c>
      <c r="K621">
        <v>1.2106318549999999</v>
      </c>
      <c r="L621">
        <v>10.70237949</v>
      </c>
      <c r="M621">
        <v>41.7166219</v>
      </c>
      <c r="N621">
        <v>0</v>
      </c>
      <c r="O621">
        <v>0</v>
      </c>
      <c r="P621">
        <v>1.8919478E-2</v>
      </c>
      <c r="Q621">
        <v>0</v>
      </c>
      <c r="R621" s="1">
        <v>0</v>
      </c>
      <c r="S621">
        <v>0</v>
      </c>
      <c r="T621">
        <v>0</v>
      </c>
      <c r="U621">
        <v>0</v>
      </c>
      <c r="V621">
        <v>0</v>
      </c>
      <c r="W621" s="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</row>
    <row r="622" spans="1:41">
      <c r="A622">
        <v>2382</v>
      </c>
      <c r="B622" s="6">
        <f t="shared" si="1"/>
        <v>0.6607879257350816</v>
      </c>
      <c r="C622">
        <v>0</v>
      </c>
      <c r="D622">
        <v>122.1025946</v>
      </c>
      <c r="E622">
        <v>4.5588488539999998</v>
      </c>
      <c r="F622">
        <v>1.017015365</v>
      </c>
      <c r="G622">
        <v>1017.015365</v>
      </c>
      <c r="H622">
        <v>220.68790490000001</v>
      </c>
      <c r="I622">
        <v>40.272055969999997</v>
      </c>
      <c r="J622">
        <v>4.8217622899999997</v>
      </c>
      <c r="K622">
        <v>1.2106318549999999</v>
      </c>
      <c r="L622">
        <v>10.70237949</v>
      </c>
      <c r="M622">
        <v>41.7166219</v>
      </c>
      <c r="N622">
        <v>0</v>
      </c>
      <c r="O622">
        <v>0</v>
      </c>
      <c r="P622">
        <v>1.8919478E-2</v>
      </c>
      <c r="Q622">
        <v>0</v>
      </c>
      <c r="R622" s="1">
        <v>0</v>
      </c>
      <c r="S622">
        <v>0</v>
      </c>
      <c r="T622">
        <v>0</v>
      </c>
      <c r="U622">
        <v>0</v>
      </c>
      <c r="V622">
        <v>0</v>
      </c>
      <c r="W622" s="1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</row>
    <row r="623" spans="1:41">
      <c r="A623">
        <v>2383</v>
      </c>
      <c r="B623" s="6">
        <f t="shared" si="1"/>
        <v>0.6607879257350816</v>
      </c>
      <c r="C623">
        <v>0</v>
      </c>
      <c r="D623">
        <v>122.1025946</v>
      </c>
      <c r="E623">
        <v>4.5588488539999998</v>
      </c>
      <c r="F623">
        <v>1.017015365</v>
      </c>
      <c r="G623">
        <v>1017.015365</v>
      </c>
      <c r="H623">
        <v>220.68790490000001</v>
      </c>
      <c r="I623">
        <v>40.272055969999997</v>
      </c>
      <c r="J623">
        <v>4.8217622899999997</v>
      </c>
      <c r="K623">
        <v>1.2106318549999999</v>
      </c>
      <c r="L623">
        <v>10.70237949</v>
      </c>
      <c r="M623">
        <v>41.7166219</v>
      </c>
      <c r="N623">
        <v>0</v>
      </c>
      <c r="O623">
        <v>0</v>
      </c>
      <c r="P623">
        <v>1.8919478E-2</v>
      </c>
      <c r="Q623">
        <v>0</v>
      </c>
      <c r="R623" s="1">
        <v>0</v>
      </c>
      <c r="S623">
        <v>0</v>
      </c>
      <c r="T623">
        <v>0</v>
      </c>
      <c r="U623">
        <v>0</v>
      </c>
      <c r="V623">
        <v>0</v>
      </c>
      <c r="W623" s="1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</row>
    <row r="624" spans="1:41">
      <c r="A624">
        <v>2384</v>
      </c>
      <c r="B624" s="6">
        <f t="shared" si="1"/>
        <v>0.6607879257350816</v>
      </c>
      <c r="C624">
        <v>0</v>
      </c>
      <c r="D624">
        <v>122.1025946</v>
      </c>
      <c r="E624">
        <v>4.5588488539999998</v>
      </c>
      <c r="F624">
        <v>1.017015365</v>
      </c>
      <c r="G624">
        <v>1017.015365</v>
      </c>
      <c r="H624">
        <v>220.68790490000001</v>
      </c>
      <c r="I624">
        <v>40.272055969999997</v>
      </c>
      <c r="J624">
        <v>4.8217622899999997</v>
      </c>
      <c r="K624">
        <v>1.2106318549999999</v>
      </c>
      <c r="L624">
        <v>10.70237949</v>
      </c>
      <c r="M624">
        <v>41.7166219</v>
      </c>
      <c r="N624">
        <v>0</v>
      </c>
      <c r="O624">
        <v>0</v>
      </c>
      <c r="P624">
        <v>1.8919478E-2</v>
      </c>
      <c r="Q624">
        <v>0</v>
      </c>
      <c r="R624" s="1">
        <v>0</v>
      </c>
      <c r="S624">
        <v>0</v>
      </c>
      <c r="T624">
        <v>0</v>
      </c>
      <c r="U624">
        <v>0</v>
      </c>
      <c r="V624">
        <v>0</v>
      </c>
      <c r="W624" s="1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</row>
    <row r="625" spans="1:41">
      <c r="A625">
        <v>2385</v>
      </c>
      <c r="B625" s="6">
        <f t="shared" si="1"/>
        <v>0.6607879257350816</v>
      </c>
      <c r="C625">
        <v>0</v>
      </c>
      <c r="D625">
        <v>122.1025946</v>
      </c>
      <c r="E625">
        <v>4.5588488539999998</v>
      </c>
      <c r="F625">
        <v>1.017015365</v>
      </c>
      <c r="G625">
        <v>1017.015365</v>
      </c>
      <c r="H625">
        <v>220.68790490000001</v>
      </c>
      <c r="I625">
        <v>40.272055969999997</v>
      </c>
      <c r="J625">
        <v>4.8217622899999997</v>
      </c>
      <c r="K625">
        <v>1.2106318549999999</v>
      </c>
      <c r="L625">
        <v>10.70237949</v>
      </c>
      <c r="M625">
        <v>41.7166219</v>
      </c>
      <c r="N625">
        <v>0</v>
      </c>
      <c r="O625">
        <v>0</v>
      </c>
      <c r="P625">
        <v>1.8919478E-2</v>
      </c>
      <c r="Q625">
        <v>0</v>
      </c>
      <c r="R625" s="1">
        <v>0</v>
      </c>
      <c r="S625">
        <v>0</v>
      </c>
      <c r="T625">
        <v>0</v>
      </c>
      <c r="U625">
        <v>0</v>
      </c>
      <c r="V625">
        <v>0</v>
      </c>
      <c r="W625" s="1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</row>
    <row r="626" spans="1:41">
      <c r="A626">
        <v>2386</v>
      </c>
      <c r="B626" s="6">
        <f t="shared" si="1"/>
        <v>0.6607879257350816</v>
      </c>
      <c r="C626">
        <v>0</v>
      </c>
      <c r="D626">
        <v>122.1025946</v>
      </c>
      <c r="E626">
        <v>4.5588488539999998</v>
      </c>
      <c r="F626">
        <v>1.017015365</v>
      </c>
      <c r="G626">
        <v>1017.015365</v>
      </c>
      <c r="H626">
        <v>220.68790490000001</v>
      </c>
      <c r="I626">
        <v>40.272055969999997</v>
      </c>
      <c r="J626">
        <v>4.8217622899999997</v>
      </c>
      <c r="K626">
        <v>1.2106318549999999</v>
      </c>
      <c r="L626">
        <v>10.70237949</v>
      </c>
      <c r="M626">
        <v>41.7166219</v>
      </c>
      <c r="N626">
        <v>0</v>
      </c>
      <c r="O626">
        <v>0</v>
      </c>
      <c r="P626">
        <v>1.8919478E-2</v>
      </c>
      <c r="Q626">
        <v>0</v>
      </c>
      <c r="R626" s="1">
        <v>0</v>
      </c>
      <c r="S626">
        <v>0</v>
      </c>
      <c r="T626">
        <v>0</v>
      </c>
      <c r="U626">
        <v>0</v>
      </c>
      <c r="V626">
        <v>0</v>
      </c>
      <c r="W626" s="1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</row>
    <row r="627" spans="1:41">
      <c r="A627">
        <v>2387</v>
      </c>
      <c r="B627" s="6">
        <f t="shared" si="1"/>
        <v>0.6607879257350816</v>
      </c>
      <c r="C627">
        <v>0</v>
      </c>
      <c r="D627">
        <v>122.1025946</v>
      </c>
      <c r="E627">
        <v>4.5588488539999998</v>
      </c>
      <c r="F627">
        <v>1.017015365</v>
      </c>
      <c r="G627">
        <v>1017.015365</v>
      </c>
      <c r="H627">
        <v>220.68790490000001</v>
      </c>
      <c r="I627">
        <v>40.272055969999997</v>
      </c>
      <c r="J627">
        <v>4.8217622899999997</v>
      </c>
      <c r="K627">
        <v>1.2106318549999999</v>
      </c>
      <c r="L627">
        <v>10.70237949</v>
      </c>
      <c r="M627">
        <v>41.7166219</v>
      </c>
      <c r="N627">
        <v>0</v>
      </c>
      <c r="O627">
        <v>0</v>
      </c>
      <c r="P627">
        <v>1.8919478E-2</v>
      </c>
      <c r="Q627">
        <v>0</v>
      </c>
      <c r="R627" s="1">
        <v>0</v>
      </c>
      <c r="S627">
        <v>0</v>
      </c>
      <c r="T627">
        <v>0</v>
      </c>
      <c r="U627">
        <v>0</v>
      </c>
      <c r="V627">
        <v>0</v>
      </c>
      <c r="W627" s="1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</row>
    <row r="628" spans="1:41">
      <c r="A628">
        <v>2388</v>
      </c>
      <c r="B628" s="6">
        <f t="shared" si="1"/>
        <v>0.6607879257350816</v>
      </c>
      <c r="C628">
        <v>0</v>
      </c>
      <c r="D628">
        <v>122.1025946</v>
      </c>
      <c r="E628">
        <v>4.5588488539999998</v>
      </c>
      <c r="F628">
        <v>1.017015365</v>
      </c>
      <c r="G628">
        <v>1017.015365</v>
      </c>
      <c r="H628">
        <v>220.68790490000001</v>
      </c>
      <c r="I628">
        <v>40.272055969999997</v>
      </c>
      <c r="J628">
        <v>4.8217622899999997</v>
      </c>
      <c r="K628">
        <v>1.2106318549999999</v>
      </c>
      <c r="L628">
        <v>10.70237949</v>
      </c>
      <c r="M628">
        <v>41.7166219</v>
      </c>
      <c r="N628">
        <v>0</v>
      </c>
      <c r="O628">
        <v>0</v>
      </c>
      <c r="P628">
        <v>1.8919478E-2</v>
      </c>
      <c r="Q628">
        <v>0</v>
      </c>
      <c r="R628" s="1">
        <v>0</v>
      </c>
      <c r="S628">
        <v>0</v>
      </c>
      <c r="T628">
        <v>0</v>
      </c>
      <c r="U628">
        <v>0</v>
      </c>
      <c r="V628">
        <v>0</v>
      </c>
      <c r="W628" s="1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</row>
    <row r="629" spans="1:41">
      <c r="A629">
        <v>2389</v>
      </c>
      <c r="B629" s="6">
        <f t="shared" si="1"/>
        <v>0.6607879257350816</v>
      </c>
      <c r="C629">
        <v>0</v>
      </c>
      <c r="D629">
        <v>122.1025946</v>
      </c>
      <c r="E629">
        <v>4.5588488539999998</v>
      </c>
      <c r="F629">
        <v>1.017015365</v>
      </c>
      <c r="G629">
        <v>1017.015365</v>
      </c>
      <c r="H629">
        <v>220.68790490000001</v>
      </c>
      <c r="I629">
        <v>40.272055969999997</v>
      </c>
      <c r="J629">
        <v>4.8217622899999997</v>
      </c>
      <c r="K629">
        <v>1.2106318549999999</v>
      </c>
      <c r="L629">
        <v>10.70237949</v>
      </c>
      <c r="M629">
        <v>41.7166219</v>
      </c>
      <c r="N629">
        <v>0</v>
      </c>
      <c r="O629">
        <v>0</v>
      </c>
      <c r="P629">
        <v>1.8919478E-2</v>
      </c>
      <c r="Q629">
        <v>0</v>
      </c>
      <c r="R629" s="1">
        <v>0</v>
      </c>
      <c r="S629">
        <v>0</v>
      </c>
      <c r="T629">
        <v>0</v>
      </c>
      <c r="U629">
        <v>0</v>
      </c>
      <c r="V629">
        <v>0</v>
      </c>
      <c r="W629" s="1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</row>
    <row r="630" spans="1:41">
      <c r="A630">
        <v>2390</v>
      </c>
      <c r="B630" s="6">
        <f t="shared" si="1"/>
        <v>0.6607879257350816</v>
      </c>
      <c r="C630">
        <v>0</v>
      </c>
      <c r="D630">
        <v>122.1025946</v>
      </c>
      <c r="E630">
        <v>4.5588488539999998</v>
      </c>
      <c r="F630">
        <v>1.017015365</v>
      </c>
      <c r="G630">
        <v>1017.015365</v>
      </c>
      <c r="H630">
        <v>220.68790490000001</v>
      </c>
      <c r="I630">
        <v>40.272055969999997</v>
      </c>
      <c r="J630">
        <v>4.8217622899999997</v>
      </c>
      <c r="K630">
        <v>1.2106318549999999</v>
      </c>
      <c r="L630">
        <v>10.70237949</v>
      </c>
      <c r="M630">
        <v>41.7166219</v>
      </c>
      <c r="N630">
        <v>0</v>
      </c>
      <c r="O630">
        <v>0</v>
      </c>
      <c r="P630">
        <v>1.8919478E-2</v>
      </c>
      <c r="Q630">
        <v>0</v>
      </c>
      <c r="R630" s="1">
        <v>0</v>
      </c>
      <c r="S630">
        <v>0</v>
      </c>
      <c r="T630">
        <v>0</v>
      </c>
      <c r="U630">
        <v>0</v>
      </c>
      <c r="V630">
        <v>0</v>
      </c>
      <c r="W630" s="1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</row>
    <row r="631" spans="1:41">
      <c r="A631">
        <v>2391</v>
      </c>
      <c r="B631" s="6">
        <f t="shared" si="1"/>
        <v>0.6607879257350816</v>
      </c>
      <c r="C631">
        <v>0</v>
      </c>
      <c r="D631">
        <v>122.1025946</v>
      </c>
      <c r="E631">
        <v>4.5588488539999998</v>
      </c>
      <c r="F631">
        <v>1.017015365</v>
      </c>
      <c r="G631">
        <v>1017.015365</v>
      </c>
      <c r="H631">
        <v>220.68790490000001</v>
      </c>
      <c r="I631">
        <v>40.272055969999997</v>
      </c>
      <c r="J631">
        <v>4.8217622899999997</v>
      </c>
      <c r="K631">
        <v>1.2106318549999999</v>
      </c>
      <c r="L631">
        <v>10.70237949</v>
      </c>
      <c r="M631">
        <v>41.7166219</v>
      </c>
      <c r="N631">
        <v>0</v>
      </c>
      <c r="O631">
        <v>0</v>
      </c>
      <c r="P631">
        <v>1.8919478E-2</v>
      </c>
      <c r="Q631">
        <v>0</v>
      </c>
      <c r="R631" s="1">
        <v>0</v>
      </c>
      <c r="S631">
        <v>0</v>
      </c>
      <c r="T631">
        <v>0</v>
      </c>
      <c r="U631">
        <v>0</v>
      </c>
      <c r="V631">
        <v>0</v>
      </c>
      <c r="W631" s="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</row>
    <row r="632" spans="1:41">
      <c r="A632">
        <v>2392</v>
      </c>
      <c r="B632" s="6">
        <f t="shared" si="1"/>
        <v>0.6607879257350816</v>
      </c>
      <c r="C632">
        <v>0</v>
      </c>
      <c r="D632">
        <v>122.1025946</v>
      </c>
      <c r="E632">
        <v>4.5588488539999998</v>
      </c>
      <c r="F632">
        <v>1.017015365</v>
      </c>
      <c r="G632">
        <v>1017.015365</v>
      </c>
      <c r="H632">
        <v>220.68790490000001</v>
      </c>
      <c r="I632">
        <v>40.272055969999997</v>
      </c>
      <c r="J632">
        <v>4.8217622899999997</v>
      </c>
      <c r="K632">
        <v>1.2106318549999999</v>
      </c>
      <c r="L632">
        <v>10.70237949</v>
      </c>
      <c r="M632">
        <v>41.7166219</v>
      </c>
      <c r="N632">
        <v>0</v>
      </c>
      <c r="O632">
        <v>0</v>
      </c>
      <c r="P632">
        <v>1.8919478E-2</v>
      </c>
      <c r="Q632">
        <v>0</v>
      </c>
      <c r="R632" s="1">
        <v>0</v>
      </c>
      <c r="S632">
        <v>0</v>
      </c>
      <c r="T632">
        <v>0</v>
      </c>
      <c r="U632">
        <v>0</v>
      </c>
      <c r="V632">
        <v>0</v>
      </c>
      <c r="W632" s="1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</row>
    <row r="633" spans="1:41">
      <c r="A633">
        <v>2393</v>
      </c>
      <c r="B633" s="6">
        <f t="shared" si="1"/>
        <v>0.6607879257350816</v>
      </c>
      <c r="C633">
        <v>0</v>
      </c>
      <c r="D633">
        <v>122.1025946</v>
      </c>
      <c r="E633">
        <v>4.5588488539999998</v>
      </c>
      <c r="F633">
        <v>1.017015365</v>
      </c>
      <c r="G633">
        <v>1017.015365</v>
      </c>
      <c r="H633">
        <v>220.68790490000001</v>
      </c>
      <c r="I633">
        <v>40.272055969999997</v>
      </c>
      <c r="J633">
        <v>4.8217622899999997</v>
      </c>
      <c r="K633">
        <v>1.2106318549999999</v>
      </c>
      <c r="L633">
        <v>10.70237949</v>
      </c>
      <c r="M633">
        <v>41.7166219</v>
      </c>
      <c r="N633">
        <v>0</v>
      </c>
      <c r="O633">
        <v>0</v>
      </c>
      <c r="P633">
        <v>1.8919478E-2</v>
      </c>
      <c r="Q633">
        <v>0</v>
      </c>
      <c r="R633" s="1">
        <v>0</v>
      </c>
      <c r="S633">
        <v>0</v>
      </c>
      <c r="T633">
        <v>0</v>
      </c>
      <c r="U633">
        <v>0</v>
      </c>
      <c r="V633">
        <v>0</v>
      </c>
      <c r="W633" s="1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</row>
    <row r="634" spans="1:41">
      <c r="A634">
        <v>2394</v>
      </c>
      <c r="B634" s="6">
        <f t="shared" si="1"/>
        <v>0.6607879257350816</v>
      </c>
      <c r="C634">
        <v>0</v>
      </c>
      <c r="D634">
        <v>122.1025946</v>
      </c>
      <c r="E634">
        <v>4.5588488539999998</v>
      </c>
      <c r="F634">
        <v>1.017015365</v>
      </c>
      <c r="G634">
        <v>1017.015365</v>
      </c>
      <c r="H634">
        <v>220.68790490000001</v>
      </c>
      <c r="I634">
        <v>40.272055969999997</v>
      </c>
      <c r="J634">
        <v>4.8217622899999997</v>
      </c>
      <c r="K634">
        <v>1.2106318549999999</v>
      </c>
      <c r="L634">
        <v>10.70237949</v>
      </c>
      <c r="M634">
        <v>41.7166219</v>
      </c>
      <c r="N634">
        <v>0</v>
      </c>
      <c r="O634">
        <v>0</v>
      </c>
      <c r="P634">
        <v>1.8919478E-2</v>
      </c>
      <c r="Q634">
        <v>0</v>
      </c>
      <c r="R634" s="1">
        <v>0</v>
      </c>
      <c r="S634">
        <v>0</v>
      </c>
      <c r="T634">
        <v>0</v>
      </c>
      <c r="U634">
        <v>0</v>
      </c>
      <c r="V634">
        <v>0</v>
      </c>
      <c r="W634" s="1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</row>
    <row r="635" spans="1:41">
      <c r="A635">
        <v>2395</v>
      </c>
      <c r="B635" s="6">
        <f t="shared" si="1"/>
        <v>0.6607879257350816</v>
      </c>
      <c r="C635">
        <v>0</v>
      </c>
      <c r="D635">
        <v>122.1025946</v>
      </c>
      <c r="E635">
        <v>4.5588488539999998</v>
      </c>
      <c r="F635">
        <v>1.017015365</v>
      </c>
      <c r="G635">
        <v>1017.015365</v>
      </c>
      <c r="H635">
        <v>220.68790490000001</v>
      </c>
      <c r="I635">
        <v>40.272055969999997</v>
      </c>
      <c r="J635">
        <v>4.8217622899999997</v>
      </c>
      <c r="K635">
        <v>1.2106318549999999</v>
      </c>
      <c r="L635">
        <v>10.70237949</v>
      </c>
      <c r="M635">
        <v>41.7166219</v>
      </c>
      <c r="N635">
        <v>0</v>
      </c>
      <c r="O635">
        <v>0</v>
      </c>
      <c r="P635">
        <v>1.8919478E-2</v>
      </c>
      <c r="Q635">
        <v>0</v>
      </c>
      <c r="R635" s="1">
        <v>0</v>
      </c>
      <c r="S635">
        <v>0</v>
      </c>
      <c r="T635">
        <v>0</v>
      </c>
      <c r="U635">
        <v>0</v>
      </c>
      <c r="V635">
        <v>0</v>
      </c>
      <c r="W635" s="1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</row>
    <row r="636" spans="1:41">
      <c r="A636">
        <v>2396</v>
      </c>
      <c r="B636" s="6">
        <f t="shared" si="1"/>
        <v>0.6607879257350816</v>
      </c>
      <c r="C636">
        <v>0</v>
      </c>
      <c r="D636">
        <v>122.1025946</v>
      </c>
      <c r="E636">
        <v>4.5588488539999998</v>
      </c>
      <c r="F636">
        <v>1.017015365</v>
      </c>
      <c r="G636">
        <v>1017.015365</v>
      </c>
      <c r="H636">
        <v>220.68790490000001</v>
      </c>
      <c r="I636">
        <v>40.272055969999997</v>
      </c>
      <c r="J636">
        <v>4.8217622899999997</v>
      </c>
      <c r="K636">
        <v>1.2106318549999999</v>
      </c>
      <c r="L636">
        <v>10.70237949</v>
      </c>
      <c r="M636">
        <v>41.7166219</v>
      </c>
      <c r="N636">
        <v>0</v>
      </c>
      <c r="O636">
        <v>0</v>
      </c>
      <c r="P636">
        <v>1.8919478E-2</v>
      </c>
      <c r="Q636">
        <v>0</v>
      </c>
      <c r="R636" s="1">
        <v>0</v>
      </c>
      <c r="S636">
        <v>0</v>
      </c>
      <c r="T636">
        <v>0</v>
      </c>
      <c r="U636">
        <v>0</v>
      </c>
      <c r="V636">
        <v>0</v>
      </c>
      <c r="W636" s="1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</row>
    <row r="637" spans="1:41">
      <c r="A637">
        <v>2397</v>
      </c>
      <c r="B637" s="6">
        <f t="shared" si="1"/>
        <v>0.6607879257350816</v>
      </c>
      <c r="C637">
        <v>0</v>
      </c>
      <c r="D637">
        <v>122.1025946</v>
      </c>
      <c r="E637">
        <v>4.5588488539999998</v>
      </c>
      <c r="F637">
        <v>1.017015365</v>
      </c>
      <c r="G637">
        <v>1017.015365</v>
      </c>
      <c r="H637">
        <v>220.68790490000001</v>
      </c>
      <c r="I637">
        <v>40.272055969999997</v>
      </c>
      <c r="J637">
        <v>4.8217622899999997</v>
      </c>
      <c r="K637">
        <v>1.2106318549999999</v>
      </c>
      <c r="L637">
        <v>10.70237949</v>
      </c>
      <c r="M637">
        <v>41.7166219</v>
      </c>
      <c r="N637">
        <v>0</v>
      </c>
      <c r="O637">
        <v>0</v>
      </c>
      <c r="P637">
        <v>1.8919478E-2</v>
      </c>
      <c r="Q637">
        <v>0</v>
      </c>
      <c r="R637" s="1">
        <v>0</v>
      </c>
      <c r="S637">
        <v>0</v>
      </c>
      <c r="T637">
        <v>0</v>
      </c>
      <c r="U637">
        <v>0</v>
      </c>
      <c r="V637">
        <v>0</v>
      </c>
      <c r="W637" s="1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</row>
    <row r="638" spans="1:41">
      <c r="A638">
        <v>2398</v>
      </c>
      <c r="B638" s="6">
        <f t="shared" si="1"/>
        <v>0.6607879257350816</v>
      </c>
      <c r="C638">
        <v>0</v>
      </c>
      <c r="D638">
        <v>122.1025946</v>
      </c>
      <c r="E638">
        <v>4.5588488539999998</v>
      </c>
      <c r="F638">
        <v>1.017015365</v>
      </c>
      <c r="G638">
        <v>1017.015365</v>
      </c>
      <c r="H638">
        <v>220.68790490000001</v>
      </c>
      <c r="I638">
        <v>40.272055969999997</v>
      </c>
      <c r="J638">
        <v>4.8217622899999997</v>
      </c>
      <c r="K638">
        <v>1.2106318549999999</v>
      </c>
      <c r="L638">
        <v>10.70237949</v>
      </c>
      <c r="M638">
        <v>41.7166219</v>
      </c>
      <c r="N638">
        <v>0</v>
      </c>
      <c r="O638">
        <v>0</v>
      </c>
      <c r="P638">
        <v>1.8919478E-2</v>
      </c>
      <c r="Q638">
        <v>0</v>
      </c>
      <c r="R638" s="1">
        <v>0</v>
      </c>
      <c r="S638">
        <v>0</v>
      </c>
      <c r="T638">
        <v>0</v>
      </c>
      <c r="U638">
        <v>0</v>
      </c>
      <c r="V638">
        <v>0</v>
      </c>
      <c r="W638" s="1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</row>
    <row r="639" spans="1:41">
      <c r="A639">
        <v>2399</v>
      </c>
      <c r="B639" s="6">
        <f t="shared" si="1"/>
        <v>0.6607879257350816</v>
      </c>
      <c r="C639">
        <v>0</v>
      </c>
      <c r="D639">
        <v>122.1025946</v>
      </c>
      <c r="E639">
        <v>4.5588488539999998</v>
      </c>
      <c r="F639">
        <v>1.017015365</v>
      </c>
      <c r="G639">
        <v>1017.015365</v>
      </c>
      <c r="H639">
        <v>220.68790490000001</v>
      </c>
      <c r="I639">
        <v>40.272055969999997</v>
      </c>
      <c r="J639">
        <v>4.8217622899999997</v>
      </c>
      <c r="K639">
        <v>1.2106318549999999</v>
      </c>
      <c r="L639">
        <v>10.70237949</v>
      </c>
      <c r="M639">
        <v>41.7166219</v>
      </c>
      <c r="N639">
        <v>0</v>
      </c>
      <c r="O639">
        <v>0</v>
      </c>
      <c r="P639">
        <v>1.8919478E-2</v>
      </c>
      <c r="Q639">
        <v>0</v>
      </c>
      <c r="R639" s="1">
        <v>0</v>
      </c>
      <c r="S639">
        <v>0</v>
      </c>
      <c r="T639">
        <v>0</v>
      </c>
      <c r="U639">
        <v>0</v>
      </c>
      <c r="V639">
        <v>0</v>
      </c>
      <c r="W639" s="1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</row>
    <row r="640" spans="1:41">
      <c r="A640">
        <v>2400</v>
      </c>
      <c r="B640" s="6">
        <f t="shared" si="1"/>
        <v>0.6607879257350816</v>
      </c>
      <c r="C640">
        <v>0</v>
      </c>
      <c r="D640">
        <v>122.1025946</v>
      </c>
      <c r="E640">
        <v>4.5588488539999998</v>
      </c>
      <c r="F640">
        <v>1.017015365</v>
      </c>
      <c r="G640">
        <v>1017.015365</v>
      </c>
      <c r="H640">
        <v>220.68790490000001</v>
      </c>
      <c r="I640">
        <v>40.272055969999997</v>
      </c>
      <c r="J640">
        <v>4.8217622899999997</v>
      </c>
      <c r="K640">
        <v>1.2106318549999999</v>
      </c>
      <c r="L640">
        <v>10.70237949</v>
      </c>
      <c r="M640">
        <v>41.7166219</v>
      </c>
      <c r="N640">
        <v>0</v>
      </c>
      <c r="O640">
        <v>0</v>
      </c>
      <c r="P640">
        <v>1.8919478E-2</v>
      </c>
      <c r="Q640">
        <v>0</v>
      </c>
      <c r="R640" s="1">
        <v>0</v>
      </c>
      <c r="S640">
        <v>0</v>
      </c>
      <c r="T640">
        <v>0</v>
      </c>
      <c r="U640">
        <v>0</v>
      </c>
      <c r="V640">
        <v>0</v>
      </c>
      <c r="W640" s="1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</row>
    <row r="641" spans="1:41">
      <c r="A641">
        <v>2401</v>
      </c>
      <c r="B641" s="6">
        <f t="shared" si="1"/>
        <v>0.6607879257350816</v>
      </c>
      <c r="C641">
        <v>0</v>
      </c>
      <c r="D641">
        <v>122.1025946</v>
      </c>
      <c r="E641">
        <v>4.5588488539999998</v>
      </c>
      <c r="F641">
        <v>1.017015365</v>
      </c>
      <c r="G641">
        <v>1017.015365</v>
      </c>
      <c r="H641">
        <v>220.68790490000001</v>
      </c>
      <c r="I641">
        <v>40.272055969999997</v>
      </c>
      <c r="J641">
        <v>4.8217622899999997</v>
      </c>
      <c r="K641">
        <v>1.2106318549999999</v>
      </c>
      <c r="L641">
        <v>10.70237949</v>
      </c>
      <c r="M641">
        <v>41.7166219</v>
      </c>
      <c r="N641">
        <v>0</v>
      </c>
      <c r="O641">
        <v>0</v>
      </c>
      <c r="P641">
        <v>1.8919478E-2</v>
      </c>
      <c r="Q641">
        <v>0</v>
      </c>
      <c r="R641" s="1">
        <v>0</v>
      </c>
      <c r="S641">
        <v>0</v>
      </c>
      <c r="T641">
        <v>0</v>
      </c>
      <c r="U641">
        <v>0</v>
      </c>
      <c r="V641">
        <v>0</v>
      </c>
      <c r="W641" s="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</row>
    <row r="642" spans="1:41">
      <c r="A642">
        <v>2402</v>
      </c>
      <c r="B642" s="6">
        <f t="shared" si="1"/>
        <v>0.6607879257350816</v>
      </c>
      <c r="C642">
        <v>0</v>
      </c>
      <c r="D642">
        <v>122.1025946</v>
      </c>
      <c r="E642">
        <v>4.5588488539999998</v>
      </c>
      <c r="F642">
        <v>1.017015365</v>
      </c>
      <c r="G642">
        <v>1017.015365</v>
      </c>
      <c r="H642">
        <v>220.68790490000001</v>
      </c>
      <c r="I642">
        <v>40.272055969999997</v>
      </c>
      <c r="J642">
        <v>4.8217622899999997</v>
      </c>
      <c r="K642">
        <v>1.2106318549999999</v>
      </c>
      <c r="L642">
        <v>10.70237949</v>
      </c>
      <c r="M642">
        <v>41.7166219</v>
      </c>
      <c r="N642">
        <v>0</v>
      </c>
      <c r="O642">
        <v>0</v>
      </c>
      <c r="P642">
        <v>1.8919478E-2</v>
      </c>
      <c r="Q642">
        <v>0</v>
      </c>
      <c r="R642" s="1">
        <v>0</v>
      </c>
      <c r="S642">
        <v>0</v>
      </c>
      <c r="T642">
        <v>0</v>
      </c>
      <c r="U642">
        <v>0</v>
      </c>
      <c r="V642">
        <v>0</v>
      </c>
      <c r="W642" s="1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</row>
    <row r="643" spans="1:41">
      <c r="A643">
        <v>2403</v>
      </c>
      <c r="B643" s="6">
        <f t="shared" si="1"/>
        <v>0.6607879257350816</v>
      </c>
      <c r="C643">
        <v>0</v>
      </c>
      <c r="D643">
        <v>122.1025946</v>
      </c>
      <c r="E643">
        <v>4.5588488539999998</v>
      </c>
      <c r="F643">
        <v>1.017015365</v>
      </c>
      <c r="G643">
        <v>1017.015365</v>
      </c>
      <c r="H643">
        <v>220.68790490000001</v>
      </c>
      <c r="I643">
        <v>40.272055969999997</v>
      </c>
      <c r="J643">
        <v>4.8217622899999997</v>
      </c>
      <c r="K643">
        <v>1.2106318549999999</v>
      </c>
      <c r="L643">
        <v>10.70237949</v>
      </c>
      <c r="M643">
        <v>41.7166219</v>
      </c>
      <c r="N643">
        <v>0</v>
      </c>
      <c r="O643">
        <v>0</v>
      </c>
      <c r="P643">
        <v>1.8919478E-2</v>
      </c>
      <c r="Q643">
        <v>0</v>
      </c>
      <c r="R643" s="1">
        <v>0</v>
      </c>
      <c r="S643">
        <v>0</v>
      </c>
      <c r="T643">
        <v>0</v>
      </c>
      <c r="U643">
        <v>0</v>
      </c>
      <c r="V643">
        <v>0</v>
      </c>
      <c r="W643" s="1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</row>
    <row r="644" spans="1:41">
      <c r="A644">
        <v>2404</v>
      </c>
      <c r="B644" s="6">
        <f t="shared" si="1"/>
        <v>0.6607879257350816</v>
      </c>
      <c r="C644">
        <v>0</v>
      </c>
      <c r="D644">
        <v>122.1025946</v>
      </c>
      <c r="E644">
        <v>4.5588488539999998</v>
      </c>
      <c r="F644">
        <v>1.017015365</v>
      </c>
      <c r="G644">
        <v>1017.015365</v>
      </c>
      <c r="H644">
        <v>220.68790490000001</v>
      </c>
      <c r="I644">
        <v>40.272055969999997</v>
      </c>
      <c r="J644">
        <v>4.8217622899999997</v>
      </c>
      <c r="K644">
        <v>1.2106318549999999</v>
      </c>
      <c r="L644">
        <v>10.70237949</v>
      </c>
      <c r="M644">
        <v>41.7166219</v>
      </c>
      <c r="N644">
        <v>0</v>
      </c>
      <c r="O644">
        <v>0</v>
      </c>
      <c r="P644">
        <v>1.8919478E-2</v>
      </c>
      <c r="Q644">
        <v>0</v>
      </c>
      <c r="R644" s="1">
        <v>0</v>
      </c>
      <c r="S644">
        <v>0</v>
      </c>
      <c r="T644">
        <v>0</v>
      </c>
      <c r="U644">
        <v>0</v>
      </c>
      <c r="V644">
        <v>0</v>
      </c>
      <c r="W644" s="1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</row>
    <row r="645" spans="1:41">
      <c r="A645">
        <v>2405</v>
      </c>
      <c r="B645" s="6">
        <f t="shared" si="1"/>
        <v>0.6607879257350816</v>
      </c>
      <c r="C645">
        <v>0</v>
      </c>
      <c r="D645">
        <v>122.1025946</v>
      </c>
      <c r="E645">
        <v>4.5588488539999998</v>
      </c>
      <c r="F645">
        <v>1.017015365</v>
      </c>
      <c r="G645">
        <v>1017.015365</v>
      </c>
      <c r="H645">
        <v>220.68790490000001</v>
      </c>
      <c r="I645">
        <v>40.272055969999997</v>
      </c>
      <c r="J645">
        <v>4.8217622899999997</v>
      </c>
      <c r="K645">
        <v>1.2106318549999999</v>
      </c>
      <c r="L645">
        <v>10.70237949</v>
      </c>
      <c r="M645">
        <v>41.7166219</v>
      </c>
      <c r="N645">
        <v>0</v>
      </c>
      <c r="O645">
        <v>0</v>
      </c>
      <c r="P645">
        <v>1.8919478E-2</v>
      </c>
      <c r="Q645">
        <v>0</v>
      </c>
      <c r="R645" s="1">
        <v>0</v>
      </c>
      <c r="S645">
        <v>0</v>
      </c>
      <c r="T645">
        <v>0</v>
      </c>
      <c r="U645">
        <v>0</v>
      </c>
      <c r="V645">
        <v>0</v>
      </c>
      <c r="W645" s="1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</row>
    <row r="646" spans="1:41">
      <c r="A646">
        <v>2406</v>
      </c>
      <c r="B646" s="6">
        <f t="shared" si="1"/>
        <v>0.6607879257350816</v>
      </c>
      <c r="C646">
        <v>0</v>
      </c>
      <c r="D646">
        <v>122.1025946</v>
      </c>
      <c r="E646">
        <v>4.5588488539999998</v>
      </c>
      <c r="F646">
        <v>1.017015365</v>
      </c>
      <c r="G646">
        <v>1017.015365</v>
      </c>
      <c r="H646">
        <v>220.68790490000001</v>
      </c>
      <c r="I646">
        <v>40.272055969999997</v>
      </c>
      <c r="J646">
        <v>4.8217622899999997</v>
      </c>
      <c r="K646">
        <v>1.2106318549999999</v>
      </c>
      <c r="L646">
        <v>10.70237949</v>
      </c>
      <c r="M646">
        <v>41.7166219</v>
      </c>
      <c r="N646">
        <v>0</v>
      </c>
      <c r="O646">
        <v>0</v>
      </c>
      <c r="P646">
        <v>1.8919478E-2</v>
      </c>
      <c r="Q646">
        <v>0</v>
      </c>
      <c r="R646" s="1">
        <v>0</v>
      </c>
      <c r="S646">
        <v>0</v>
      </c>
      <c r="T646">
        <v>0</v>
      </c>
      <c r="U646">
        <v>0</v>
      </c>
      <c r="V646">
        <v>0</v>
      </c>
      <c r="W646" s="1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</row>
    <row r="647" spans="1:41">
      <c r="A647">
        <v>2407</v>
      </c>
      <c r="B647" s="6">
        <f t="shared" si="1"/>
        <v>0.6607879257350816</v>
      </c>
      <c r="C647">
        <v>0</v>
      </c>
      <c r="D647">
        <v>122.1025946</v>
      </c>
      <c r="E647">
        <v>4.5588488539999998</v>
      </c>
      <c r="F647">
        <v>1.017015365</v>
      </c>
      <c r="G647">
        <v>1017.015365</v>
      </c>
      <c r="H647">
        <v>220.68790490000001</v>
      </c>
      <c r="I647">
        <v>40.272055969999997</v>
      </c>
      <c r="J647">
        <v>4.8217622899999997</v>
      </c>
      <c r="K647">
        <v>1.2106318549999999</v>
      </c>
      <c r="L647">
        <v>10.70237949</v>
      </c>
      <c r="M647">
        <v>41.7166219</v>
      </c>
      <c r="N647">
        <v>0</v>
      </c>
      <c r="O647">
        <v>0</v>
      </c>
      <c r="P647">
        <v>1.8919478E-2</v>
      </c>
      <c r="Q647">
        <v>0</v>
      </c>
      <c r="R647" s="1">
        <v>0</v>
      </c>
      <c r="S647">
        <v>0</v>
      </c>
      <c r="T647">
        <v>0</v>
      </c>
      <c r="U647">
        <v>0</v>
      </c>
      <c r="V647">
        <v>0</v>
      </c>
      <c r="W647" s="1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</row>
    <row r="648" spans="1:41">
      <c r="A648">
        <v>2408</v>
      </c>
      <c r="B648" s="6">
        <f t="shared" si="1"/>
        <v>0.6607879257350816</v>
      </c>
      <c r="C648">
        <v>0</v>
      </c>
      <c r="D648">
        <v>122.1025946</v>
      </c>
      <c r="E648">
        <v>4.5588488539999998</v>
      </c>
      <c r="F648">
        <v>1.017015365</v>
      </c>
      <c r="G648">
        <v>1017.015365</v>
      </c>
      <c r="H648">
        <v>220.68790490000001</v>
      </c>
      <c r="I648">
        <v>40.272055969999997</v>
      </c>
      <c r="J648">
        <v>4.8217622899999997</v>
      </c>
      <c r="K648">
        <v>1.2106318549999999</v>
      </c>
      <c r="L648">
        <v>10.70237949</v>
      </c>
      <c r="M648">
        <v>41.7166219</v>
      </c>
      <c r="N648">
        <v>0</v>
      </c>
      <c r="O648">
        <v>0</v>
      </c>
      <c r="P648">
        <v>1.8919478E-2</v>
      </c>
      <c r="Q648">
        <v>0</v>
      </c>
      <c r="R648" s="1">
        <v>0</v>
      </c>
      <c r="S648">
        <v>0</v>
      </c>
      <c r="T648">
        <v>0</v>
      </c>
      <c r="U648">
        <v>0</v>
      </c>
      <c r="V648">
        <v>0</v>
      </c>
      <c r="W648" s="1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</row>
    <row r="649" spans="1:41">
      <c r="A649">
        <v>2409</v>
      </c>
      <c r="B649" s="6">
        <f t="shared" si="1"/>
        <v>0.6607879257350816</v>
      </c>
      <c r="C649">
        <v>0</v>
      </c>
      <c r="D649">
        <v>122.1025946</v>
      </c>
      <c r="E649">
        <v>4.5588488539999998</v>
      </c>
      <c r="F649">
        <v>1.017015365</v>
      </c>
      <c r="G649">
        <v>1017.015365</v>
      </c>
      <c r="H649">
        <v>220.68790490000001</v>
      </c>
      <c r="I649">
        <v>40.272055969999997</v>
      </c>
      <c r="J649">
        <v>4.8217622899999997</v>
      </c>
      <c r="K649">
        <v>1.2106318549999999</v>
      </c>
      <c r="L649">
        <v>10.70237949</v>
      </c>
      <c r="M649">
        <v>41.7166219</v>
      </c>
      <c r="N649">
        <v>0</v>
      </c>
      <c r="O649">
        <v>0</v>
      </c>
      <c r="P649">
        <v>1.8919478E-2</v>
      </c>
      <c r="Q649">
        <v>0</v>
      </c>
      <c r="R649" s="1">
        <v>0</v>
      </c>
      <c r="S649">
        <v>0</v>
      </c>
      <c r="T649">
        <v>0</v>
      </c>
      <c r="U649">
        <v>0</v>
      </c>
      <c r="V649">
        <v>0</v>
      </c>
      <c r="W649" s="1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</row>
    <row r="650" spans="1:41">
      <c r="A650">
        <v>2410</v>
      </c>
      <c r="B650" s="6">
        <f t="shared" si="1"/>
        <v>0.6607879257350816</v>
      </c>
      <c r="C650">
        <v>0</v>
      </c>
      <c r="D650">
        <v>122.1025946</v>
      </c>
      <c r="E650">
        <v>4.5588488539999998</v>
      </c>
      <c r="F650">
        <v>1.017015365</v>
      </c>
      <c r="G650">
        <v>1017.015365</v>
      </c>
      <c r="H650">
        <v>220.68790490000001</v>
      </c>
      <c r="I650">
        <v>40.272055969999997</v>
      </c>
      <c r="J650">
        <v>4.8217622899999997</v>
      </c>
      <c r="K650">
        <v>1.2106318549999999</v>
      </c>
      <c r="L650">
        <v>10.70237949</v>
      </c>
      <c r="M650">
        <v>41.7166219</v>
      </c>
      <c r="N650">
        <v>0</v>
      </c>
      <c r="O650">
        <v>0</v>
      </c>
      <c r="P650">
        <v>1.8919478E-2</v>
      </c>
      <c r="Q650">
        <v>0</v>
      </c>
      <c r="R650" s="1">
        <v>0</v>
      </c>
      <c r="S650">
        <v>0</v>
      </c>
      <c r="T650">
        <v>0</v>
      </c>
      <c r="U650">
        <v>0</v>
      </c>
      <c r="V650">
        <v>0</v>
      </c>
      <c r="W650" s="1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</row>
    <row r="651" spans="1:41">
      <c r="A651">
        <v>2411</v>
      </c>
      <c r="B651" s="6">
        <f t="shared" si="1"/>
        <v>0.6607879257350816</v>
      </c>
      <c r="C651">
        <v>0</v>
      </c>
      <c r="D651">
        <v>122.1025946</v>
      </c>
      <c r="E651">
        <v>4.5588488539999998</v>
      </c>
      <c r="F651">
        <v>1.017015365</v>
      </c>
      <c r="G651">
        <v>1017.015365</v>
      </c>
      <c r="H651">
        <v>220.68790490000001</v>
      </c>
      <c r="I651">
        <v>40.272055969999997</v>
      </c>
      <c r="J651">
        <v>4.8217622899999997</v>
      </c>
      <c r="K651">
        <v>1.2106318549999999</v>
      </c>
      <c r="L651">
        <v>10.70237949</v>
      </c>
      <c r="M651">
        <v>41.7166219</v>
      </c>
      <c r="N651">
        <v>0</v>
      </c>
      <c r="O651">
        <v>0</v>
      </c>
      <c r="P651">
        <v>1.8919478E-2</v>
      </c>
      <c r="Q651">
        <v>0</v>
      </c>
      <c r="R651" s="1">
        <v>0</v>
      </c>
      <c r="S651">
        <v>0</v>
      </c>
      <c r="T651">
        <v>0</v>
      </c>
      <c r="U651">
        <v>0</v>
      </c>
      <c r="V651">
        <v>0</v>
      </c>
      <c r="W651" s="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</row>
    <row r="652" spans="1:41">
      <c r="A652">
        <v>2412</v>
      </c>
      <c r="B652" s="6">
        <f t="shared" si="1"/>
        <v>0.6607879257350816</v>
      </c>
      <c r="C652">
        <v>0</v>
      </c>
      <c r="D652">
        <v>122.1025946</v>
      </c>
      <c r="E652">
        <v>4.5588488539999998</v>
      </c>
      <c r="F652">
        <v>1.017015365</v>
      </c>
      <c r="G652">
        <v>1017.015365</v>
      </c>
      <c r="H652">
        <v>220.68790490000001</v>
      </c>
      <c r="I652">
        <v>40.272055969999997</v>
      </c>
      <c r="J652">
        <v>4.8217622899999997</v>
      </c>
      <c r="K652">
        <v>1.2106318549999999</v>
      </c>
      <c r="L652">
        <v>10.70237949</v>
      </c>
      <c r="M652">
        <v>41.7166219</v>
      </c>
      <c r="N652">
        <v>0</v>
      </c>
      <c r="O652">
        <v>0</v>
      </c>
      <c r="P652">
        <v>1.8919478E-2</v>
      </c>
      <c r="Q652">
        <v>0</v>
      </c>
      <c r="R652" s="1">
        <v>0</v>
      </c>
      <c r="S652">
        <v>0</v>
      </c>
      <c r="T652">
        <v>0</v>
      </c>
      <c r="U652">
        <v>0</v>
      </c>
      <c r="V652">
        <v>0</v>
      </c>
      <c r="W652" s="1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</row>
    <row r="653" spans="1:41">
      <c r="A653">
        <v>2413</v>
      </c>
      <c r="B653" s="6">
        <f t="shared" si="1"/>
        <v>0.6607879257350816</v>
      </c>
      <c r="C653">
        <v>0</v>
      </c>
      <c r="D653">
        <v>122.1025946</v>
      </c>
      <c r="E653">
        <v>4.5588488539999998</v>
      </c>
      <c r="F653">
        <v>1.017015365</v>
      </c>
      <c r="G653">
        <v>1017.015365</v>
      </c>
      <c r="H653">
        <v>220.68790490000001</v>
      </c>
      <c r="I653">
        <v>40.272055969999997</v>
      </c>
      <c r="J653">
        <v>4.8217622899999997</v>
      </c>
      <c r="K653">
        <v>1.2106318549999999</v>
      </c>
      <c r="L653">
        <v>10.70237949</v>
      </c>
      <c r="M653">
        <v>41.7166219</v>
      </c>
      <c r="N653">
        <v>0</v>
      </c>
      <c r="O653">
        <v>0</v>
      </c>
      <c r="P653">
        <v>1.8919478E-2</v>
      </c>
      <c r="Q653">
        <v>0</v>
      </c>
      <c r="R653" s="1">
        <v>0</v>
      </c>
      <c r="S653">
        <v>0</v>
      </c>
      <c r="T653">
        <v>0</v>
      </c>
      <c r="U653">
        <v>0</v>
      </c>
      <c r="V653">
        <v>0</v>
      </c>
      <c r="W653" s="1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</row>
    <row r="654" spans="1:41">
      <c r="A654">
        <v>2414</v>
      </c>
      <c r="B654" s="6">
        <f t="shared" si="1"/>
        <v>0.6607879257350816</v>
      </c>
      <c r="C654">
        <v>0</v>
      </c>
      <c r="D654">
        <v>122.1025946</v>
      </c>
      <c r="E654">
        <v>4.5588488539999998</v>
      </c>
      <c r="F654">
        <v>1.017015365</v>
      </c>
      <c r="G654">
        <v>1017.015365</v>
      </c>
      <c r="H654">
        <v>220.68790490000001</v>
      </c>
      <c r="I654">
        <v>40.272055969999997</v>
      </c>
      <c r="J654">
        <v>4.8217622899999997</v>
      </c>
      <c r="K654">
        <v>1.2106318549999999</v>
      </c>
      <c r="L654">
        <v>10.70237949</v>
      </c>
      <c r="M654">
        <v>41.7166219</v>
      </c>
      <c r="N654">
        <v>0</v>
      </c>
      <c r="O654">
        <v>0</v>
      </c>
      <c r="P654">
        <v>1.8919478E-2</v>
      </c>
      <c r="Q654">
        <v>0</v>
      </c>
      <c r="R654" s="1">
        <v>0</v>
      </c>
      <c r="S654">
        <v>0</v>
      </c>
      <c r="T654">
        <v>0</v>
      </c>
      <c r="U654">
        <v>0</v>
      </c>
      <c r="V654">
        <v>0</v>
      </c>
      <c r="W654" s="1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</row>
    <row r="655" spans="1:41">
      <c r="A655">
        <v>2415</v>
      </c>
      <c r="B655" s="6">
        <f t="shared" si="1"/>
        <v>0.6607879257350816</v>
      </c>
      <c r="C655">
        <v>0</v>
      </c>
      <c r="D655">
        <v>122.1025946</v>
      </c>
      <c r="E655">
        <v>4.5588488539999998</v>
      </c>
      <c r="F655">
        <v>1.017015365</v>
      </c>
      <c r="G655">
        <v>1017.015365</v>
      </c>
      <c r="H655">
        <v>220.68790490000001</v>
      </c>
      <c r="I655">
        <v>40.272055969999997</v>
      </c>
      <c r="J655">
        <v>4.8217622899999997</v>
      </c>
      <c r="K655">
        <v>1.2106318549999999</v>
      </c>
      <c r="L655">
        <v>10.70237949</v>
      </c>
      <c r="M655">
        <v>41.7166219</v>
      </c>
      <c r="N655">
        <v>0</v>
      </c>
      <c r="O655">
        <v>0</v>
      </c>
      <c r="P655">
        <v>1.8919478E-2</v>
      </c>
      <c r="Q655">
        <v>0</v>
      </c>
      <c r="R655" s="1">
        <v>0</v>
      </c>
      <c r="S655">
        <v>0</v>
      </c>
      <c r="T655">
        <v>0</v>
      </c>
      <c r="U655">
        <v>0</v>
      </c>
      <c r="V655">
        <v>0</v>
      </c>
      <c r="W655" s="1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</row>
    <row r="656" spans="1:41">
      <c r="A656">
        <v>2416</v>
      </c>
      <c r="B656" s="6">
        <f t="shared" si="1"/>
        <v>0.6607879257350816</v>
      </c>
      <c r="C656">
        <v>0</v>
      </c>
      <c r="D656">
        <v>122.1025946</v>
      </c>
      <c r="E656">
        <v>4.5588488539999998</v>
      </c>
      <c r="F656">
        <v>1.017015365</v>
      </c>
      <c r="G656">
        <v>1017.015365</v>
      </c>
      <c r="H656">
        <v>220.68790490000001</v>
      </c>
      <c r="I656">
        <v>40.272055969999997</v>
      </c>
      <c r="J656">
        <v>4.8217622899999997</v>
      </c>
      <c r="K656">
        <v>1.2106318549999999</v>
      </c>
      <c r="L656">
        <v>10.70237949</v>
      </c>
      <c r="M656">
        <v>41.7166219</v>
      </c>
      <c r="N656">
        <v>0</v>
      </c>
      <c r="O656">
        <v>0</v>
      </c>
      <c r="P656">
        <v>1.8919478E-2</v>
      </c>
      <c r="Q656">
        <v>0</v>
      </c>
      <c r="R656" s="1">
        <v>0</v>
      </c>
      <c r="S656">
        <v>0</v>
      </c>
      <c r="T656">
        <v>0</v>
      </c>
      <c r="U656">
        <v>0</v>
      </c>
      <c r="V656">
        <v>0</v>
      </c>
      <c r="W656" s="1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</row>
    <row r="657" spans="1:41">
      <c r="A657">
        <v>2417</v>
      </c>
      <c r="B657" s="6">
        <f t="shared" si="1"/>
        <v>0.6607879257350816</v>
      </c>
      <c r="C657">
        <v>0</v>
      </c>
      <c r="D657">
        <v>122.1025946</v>
      </c>
      <c r="E657">
        <v>4.5588488539999998</v>
      </c>
      <c r="F657">
        <v>1.017015365</v>
      </c>
      <c r="G657">
        <v>1017.015365</v>
      </c>
      <c r="H657">
        <v>220.68790490000001</v>
      </c>
      <c r="I657">
        <v>40.272055969999997</v>
      </c>
      <c r="J657">
        <v>4.8217622899999997</v>
      </c>
      <c r="K657">
        <v>1.2106318549999999</v>
      </c>
      <c r="L657">
        <v>10.70237949</v>
      </c>
      <c r="M657">
        <v>41.7166219</v>
      </c>
      <c r="N657">
        <v>0</v>
      </c>
      <c r="O657">
        <v>0</v>
      </c>
      <c r="P657">
        <v>1.8919478E-2</v>
      </c>
      <c r="Q657">
        <v>0</v>
      </c>
      <c r="R657" s="1">
        <v>0</v>
      </c>
      <c r="S657">
        <v>0</v>
      </c>
      <c r="T657">
        <v>0</v>
      </c>
      <c r="U657">
        <v>0</v>
      </c>
      <c r="V657">
        <v>0</v>
      </c>
      <c r="W657" s="1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</row>
    <row r="658" spans="1:41">
      <c r="A658">
        <v>2418</v>
      </c>
      <c r="B658" s="6">
        <f t="shared" si="1"/>
        <v>0.6607879257350816</v>
      </c>
      <c r="C658">
        <v>0</v>
      </c>
      <c r="D658">
        <v>122.1025946</v>
      </c>
      <c r="E658">
        <v>4.5588488539999998</v>
      </c>
      <c r="F658">
        <v>1.017015365</v>
      </c>
      <c r="G658">
        <v>1017.015365</v>
      </c>
      <c r="H658">
        <v>220.68790490000001</v>
      </c>
      <c r="I658">
        <v>40.272055969999997</v>
      </c>
      <c r="J658">
        <v>4.8217622899999997</v>
      </c>
      <c r="K658">
        <v>1.2106318549999999</v>
      </c>
      <c r="L658">
        <v>10.70237949</v>
      </c>
      <c r="M658">
        <v>41.7166219</v>
      </c>
      <c r="N658">
        <v>0</v>
      </c>
      <c r="O658">
        <v>0</v>
      </c>
      <c r="P658">
        <v>1.8919478E-2</v>
      </c>
      <c r="Q658">
        <v>0</v>
      </c>
      <c r="R658" s="1">
        <v>0</v>
      </c>
      <c r="S658">
        <v>0</v>
      </c>
      <c r="T658">
        <v>0</v>
      </c>
      <c r="U658">
        <v>0</v>
      </c>
      <c r="V658">
        <v>0</v>
      </c>
      <c r="W658" s="1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</row>
    <row r="659" spans="1:41">
      <c r="A659">
        <v>2419</v>
      </c>
      <c r="B659" s="6">
        <f t="shared" si="1"/>
        <v>0.6607879257350816</v>
      </c>
      <c r="C659">
        <v>0</v>
      </c>
      <c r="D659">
        <v>122.1025946</v>
      </c>
      <c r="E659">
        <v>4.5588488539999998</v>
      </c>
      <c r="F659">
        <v>1.017015365</v>
      </c>
      <c r="G659">
        <v>1017.015365</v>
      </c>
      <c r="H659">
        <v>220.68790490000001</v>
      </c>
      <c r="I659">
        <v>40.272055969999997</v>
      </c>
      <c r="J659">
        <v>4.8217622899999997</v>
      </c>
      <c r="K659">
        <v>1.2106318549999999</v>
      </c>
      <c r="L659">
        <v>10.70237949</v>
      </c>
      <c r="M659">
        <v>41.7166219</v>
      </c>
      <c r="N659">
        <v>0</v>
      </c>
      <c r="O659">
        <v>0</v>
      </c>
      <c r="P659">
        <v>1.8919478E-2</v>
      </c>
      <c r="Q659">
        <v>0</v>
      </c>
      <c r="R659" s="1">
        <v>0</v>
      </c>
      <c r="S659">
        <v>0</v>
      </c>
      <c r="T659">
        <v>0</v>
      </c>
      <c r="U659">
        <v>0</v>
      </c>
      <c r="V659">
        <v>0</v>
      </c>
      <c r="W659" s="1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</row>
    <row r="660" spans="1:41">
      <c r="A660">
        <v>2420</v>
      </c>
      <c r="B660" s="6">
        <f t="shared" si="1"/>
        <v>0.6607879257350816</v>
      </c>
      <c r="C660">
        <v>0</v>
      </c>
      <c r="D660">
        <v>122.1025946</v>
      </c>
      <c r="E660">
        <v>4.5588488539999998</v>
      </c>
      <c r="F660">
        <v>1.017015365</v>
      </c>
      <c r="G660">
        <v>1017.015365</v>
      </c>
      <c r="H660">
        <v>220.68790490000001</v>
      </c>
      <c r="I660">
        <v>40.272055969999997</v>
      </c>
      <c r="J660">
        <v>4.8217622899999997</v>
      </c>
      <c r="K660">
        <v>1.2106318549999999</v>
      </c>
      <c r="L660">
        <v>10.70237949</v>
      </c>
      <c r="M660">
        <v>41.7166219</v>
      </c>
      <c r="N660">
        <v>0</v>
      </c>
      <c r="O660">
        <v>0</v>
      </c>
      <c r="P660">
        <v>1.8919478E-2</v>
      </c>
      <c r="Q660">
        <v>0</v>
      </c>
      <c r="R660" s="1">
        <v>0</v>
      </c>
      <c r="S660">
        <v>0</v>
      </c>
      <c r="T660">
        <v>0</v>
      </c>
      <c r="U660">
        <v>0</v>
      </c>
      <c r="V660">
        <v>0</v>
      </c>
      <c r="W660" s="1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</row>
    <row r="661" spans="1:41">
      <c r="A661">
        <v>2421</v>
      </c>
      <c r="B661" s="6">
        <f t="shared" si="1"/>
        <v>0.6607879257350816</v>
      </c>
      <c r="C661">
        <v>0</v>
      </c>
      <c r="D661">
        <v>122.1025946</v>
      </c>
      <c r="E661">
        <v>4.5588488539999998</v>
      </c>
      <c r="F661">
        <v>1.017015365</v>
      </c>
      <c r="G661">
        <v>1017.015365</v>
      </c>
      <c r="H661">
        <v>220.68790490000001</v>
      </c>
      <c r="I661">
        <v>40.272055969999997</v>
      </c>
      <c r="J661">
        <v>4.8217622899999997</v>
      </c>
      <c r="K661">
        <v>1.2106318549999999</v>
      </c>
      <c r="L661">
        <v>10.70237949</v>
      </c>
      <c r="M661">
        <v>41.7166219</v>
      </c>
      <c r="N661">
        <v>0</v>
      </c>
      <c r="O661">
        <v>0</v>
      </c>
      <c r="P661">
        <v>1.8919478E-2</v>
      </c>
      <c r="Q661">
        <v>0</v>
      </c>
      <c r="R661" s="1">
        <v>0</v>
      </c>
      <c r="S661">
        <v>0</v>
      </c>
      <c r="T661">
        <v>0</v>
      </c>
      <c r="U661">
        <v>0</v>
      </c>
      <c r="V661">
        <v>0</v>
      </c>
      <c r="W661" s="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</row>
    <row r="662" spans="1:41">
      <c r="A662">
        <v>2422</v>
      </c>
      <c r="B662" s="6">
        <f t="shared" si="1"/>
        <v>0.6607879257350816</v>
      </c>
      <c r="C662">
        <v>0</v>
      </c>
      <c r="D662">
        <v>122.1025946</v>
      </c>
      <c r="E662">
        <v>4.5588488539999998</v>
      </c>
      <c r="F662">
        <v>1.017015365</v>
      </c>
      <c r="G662">
        <v>1017.015365</v>
      </c>
      <c r="H662">
        <v>220.68790490000001</v>
      </c>
      <c r="I662">
        <v>40.272055969999997</v>
      </c>
      <c r="J662">
        <v>4.8217622899999997</v>
      </c>
      <c r="K662">
        <v>1.2106318549999999</v>
      </c>
      <c r="L662">
        <v>10.70237949</v>
      </c>
      <c r="M662">
        <v>41.7166219</v>
      </c>
      <c r="N662">
        <v>0</v>
      </c>
      <c r="O662">
        <v>0</v>
      </c>
      <c r="P662">
        <v>1.8919478E-2</v>
      </c>
      <c r="Q662">
        <v>0</v>
      </c>
      <c r="R662" s="1">
        <v>0</v>
      </c>
      <c r="S662">
        <v>0</v>
      </c>
      <c r="T662">
        <v>0</v>
      </c>
      <c r="U662">
        <v>0</v>
      </c>
      <c r="V662">
        <v>0</v>
      </c>
      <c r="W662" s="1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</row>
    <row r="663" spans="1:41">
      <c r="A663">
        <v>2423</v>
      </c>
      <c r="B663" s="6">
        <f t="shared" si="1"/>
        <v>0.6607879257350816</v>
      </c>
      <c r="C663">
        <v>0</v>
      </c>
      <c r="D663">
        <v>122.1025946</v>
      </c>
      <c r="E663">
        <v>4.5588488539999998</v>
      </c>
      <c r="F663">
        <v>1.017015365</v>
      </c>
      <c r="G663">
        <v>1017.015365</v>
      </c>
      <c r="H663">
        <v>220.68790490000001</v>
      </c>
      <c r="I663">
        <v>40.272055969999997</v>
      </c>
      <c r="J663">
        <v>4.8217622899999997</v>
      </c>
      <c r="K663">
        <v>1.2106318549999999</v>
      </c>
      <c r="L663">
        <v>10.70237949</v>
      </c>
      <c r="M663">
        <v>41.7166219</v>
      </c>
      <c r="N663">
        <v>0</v>
      </c>
      <c r="O663">
        <v>0</v>
      </c>
      <c r="P663">
        <v>1.8919478E-2</v>
      </c>
      <c r="Q663">
        <v>0</v>
      </c>
      <c r="R663" s="1">
        <v>0</v>
      </c>
      <c r="S663">
        <v>0</v>
      </c>
      <c r="T663">
        <v>0</v>
      </c>
      <c r="U663">
        <v>0</v>
      </c>
      <c r="V663">
        <v>0</v>
      </c>
      <c r="W663" s="1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</row>
    <row r="664" spans="1:41">
      <c r="A664">
        <v>2424</v>
      </c>
      <c r="B664" s="6">
        <f t="shared" si="1"/>
        <v>0.6607879257350816</v>
      </c>
      <c r="C664">
        <v>0</v>
      </c>
      <c r="D664">
        <v>122.1025946</v>
      </c>
      <c r="E664">
        <v>4.5588488539999998</v>
      </c>
      <c r="F664">
        <v>1.017015365</v>
      </c>
      <c r="G664">
        <v>1017.015365</v>
      </c>
      <c r="H664">
        <v>220.68790490000001</v>
      </c>
      <c r="I664">
        <v>40.272055969999997</v>
      </c>
      <c r="J664">
        <v>4.8217622899999997</v>
      </c>
      <c r="K664">
        <v>1.2106318549999999</v>
      </c>
      <c r="L664">
        <v>10.70237949</v>
      </c>
      <c r="M664">
        <v>41.7166219</v>
      </c>
      <c r="N664">
        <v>0</v>
      </c>
      <c r="O664">
        <v>0</v>
      </c>
      <c r="P664">
        <v>1.8919478E-2</v>
      </c>
      <c r="Q664">
        <v>0</v>
      </c>
      <c r="R664" s="1">
        <v>0</v>
      </c>
      <c r="S664">
        <v>0</v>
      </c>
      <c r="T664">
        <v>0</v>
      </c>
      <c r="U664">
        <v>0</v>
      </c>
      <c r="V664">
        <v>0</v>
      </c>
      <c r="W664" s="1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</row>
    <row r="665" spans="1:41">
      <c r="A665">
        <v>2425</v>
      </c>
      <c r="B665" s="6">
        <f t="shared" si="1"/>
        <v>0.6607879257350816</v>
      </c>
      <c r="C665">
        <v>0</v>
      </c>
      <c r="D665">
        <v>122.1025946</v>
      </c>
      <c r="E665">
        <v>4.5588488539999998</v>
      </c>
      <c r="F665">
        <v>1.017015365</v>
      </c>
      <c r="G665">
        <v>1017.015365</v>
      </c>
      <c r="H665">
        <v>220.68790490000001</v>
      </c>
      <c r="I665">
        <v>40.272055969999997</v>
      </c>
      <c r="J665">
        <v>4.8217622899999997</v>
      </c>
      <c r="K665">
        <v>1.2106318549999999</v>
      </c>
      <c r="L665">
        <v>10.70237949</v>
      </c>
      <c r="M665">
        <v>41.7166219</v>
      </c>
      <c r="N665">
        <v>0</v>
      </c>
      <c r="O665">
        <v>0</v>
      </c>
      <c r="P665">
        <v>1.8919478E-2</v>
      </c>
      <c r="Q665">
        <v>0</v>
      </c>
      <c r="R665" s="1">
        <v>0</v>
      </c>
      <c r="S665">
        <v>0</v>
      </c>
      <c r="T665">
        <v>0</v>
      </c>
      <c r="U665">
        <v>0</v>
      </c>
      <c r="V665">
        <v>0</v>
      </c>
      <c r="W665" s="1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</row>
    <row r="666" spans="1:41">
      <c r="A666">
        <v>2426</v>
      </c>
      <c r="B666" s="6">
        <f t="shared" si="1"/>
        <v>0.6607879257350816</v>
      </c>
      <c r="C666">
        <v>0</v>
      </c>
      <c r="D666">
        <v>122.1025946</v>
      </c>
      <c r="E666">
        <v>4.5588488539999998</v>
      </c>
      <c r="F666">
        <v>1.017015365</v>
      </c>
      <c r="G666">
        <v>1017.015365</v>
      </c>
      <c r="H666">
        <v>220.68790490000001</v>
      </c>
      <c r="I666">
        <v>40.272055969999997</v>
      </c>
      <c r="J666">
        <v>4.8217622899999997</v>
      </c>
      <c r="K666">
        <v>1.2106318549999999</v>
      </c>
      <c r="L666">
        <v>10.70237949</v>
      </c>
      <c r="M666">
        <v>41.7166219</v>
      </c>
      <c r="N666">
        <v>0</v>
      </c>
      <c r="O666">
        <v>0</v>
      </c>
      <c r="P666">
        <v>1.8919478E-2</v>
      </c>
      <c r="Q666">
        <v>0</v>
      </c>
      <c r="R666" s="1">
        <v>0</v>
      </c>
      <c r="S666">
        <v>0</v>
      </c>
      <c r="T666">
        <v>0</v>
      </c>
      <c r="U666">
        <v>0</v>
      </c>
      <c r="V666">
        <v>0</v>
      </c>
      <c r="W666" s="1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</row>
    <row r="667" spans="1:41">
      <c r="A667">
        <v>2427</v>
      </c>
      <c r="B667" s="6">
        <f t="shared" si="1"/>
        <v>0.6607879257350816</v>
      </c>
      <c r="C667">
        <v>0</v>
      </c>
      <c r="D667">
        <v>122.1025946</v>
      </c>
      <c r="E667">
        <v>4.5588488539999998</v>
      </c>
      <c r="F667">
        <v>1.017015365</v>
      </c>
      <c r="G667">
        <v>1017.015365</v>
      </c>
      <c r="H667">
        <v>220.68790490000001</v>
      </c>
      <c r="I667">
        <v>40.272055969999997</v>
      </c>
      <c r="J667">
        <v>4.8217622899999997</v>
      </c>
      <c r="K667">
        <v>1.2106318549999999</v>
      </c>
      <c r="L667">
        <v>10.70237949</v>
      </c>
      <c r="M667">
        <v>41.7166219</v>
      </c>
      <c r="N667">
        <v>0</v>
      </c>
      <c r="O667">
        <v>0</v>
      </c>
      <c r="P667">
        <v>1.8919478E-2</v>
      </c>
      <c r="Q667">
        <v>0</v>
      </c>
      <c r="R667" s="1">
        <v>0</v>
      </c>
      <c r="S667">
        <v>0</v>
      </c>
      <c r="T667">
        <v>0</v>
      </c>
      <c r="U667">
        <v>0</v>
      </c>
      <c r="V667">
        <v>0</v>
      </c>
      <c r="W667" s="1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</row>
    <row r="668" spans="1:41">
      <c r="A668">
        <v>2428</v>
      </c>
      <c r="B668" s="6">
        <f t="shared" si="1"/>
        <v>0.6607879257350816</v>
      </c>
      <c r="C668">
        <v>0</v>
      </c>
      <c r="D668">
        <v>122.1025946</v>
      </c>
      <c r="E668">
        <v>4.5588488539999998</v>
      </c>
      <c r="F668">
        <v>1.017015365</v>
      </c>
      <c r="G668">
        <v>1017.015365</v>
      </c>
      <c r="H668">
        <v>220.68790490000001</v>
      </c>
      <c r="I668">
        <v>40.272055969999997</v>
      </c>
      <c r="J668">
        <v>4.8217622899999997</v>
      </c>
      <c r="K668">
        <v>1.2106318549999999</v>
      </c>
      <c r="L668">
        <v>10.70237949</v>
      </c>
      <c r="M668">
        <v>41.7166219</v>
      </c>
      <c r="N668">
        <v>0</v>
      </c>
      <c r="O668">
        <v>0</v>
      </c>
      <c r="P668">
        <v>1.8919478E-2</v>
      </c>
      <c r="Q668">
        <v>0</v>
      </c>
      <c r="R668" s="1">
        <v>0</v>
      </c>
      <c r="S668">
        <v>0</v>
      </c>
      <c r="T668">
        <v>0</v>
      </c>
      <c r="U668">
        <v>0</v>
      </c>
      <c r="V668">
        <v>0</v>
      </c>
      <c r="W668" s="1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</row>
    <row r="669" spans="1:41">
      <c r="A669">
        <v>2429</v>
      </c>
      <c r="B669" s="6">
        <f t="shared" si="1"/>
        <v>0.6607879257350816</v>
      </c>
      <c r="C669">
        <v>0</v>
      </c>
      <c r="D669">
        <v>122.1025946</v>
      </c>
      <c r="E669">
        <v>4.5588488539999998</v>
      </c>
      <c r="F669">
        <v>1.017015365</v>
      </c>
      <c r="G669">
        <v>1017.015365</v>
      </c>
      <c r="H669">
        <v>220.68790490000001</v>
      </c>
      <c r="I669">
        <v>40.272055969999997</v>
      </c>
      <c r="J669">
        <v>4.8217622899999997</v>
      </c>
      <c r="K669">
        <v>1.2106318549999999</v>
      </c>
      <c r="L669">
        <v>10.70237949</v>
      </c>
      <c r="M669">
        <v>41.7166219</v>
      </c>
      <c r="N669">
        <v>0</v>
      </c>
      <c r="O669">
        <v>0</v>
      </c>
      <c r="P669">
        <v>1.8919478E-2</v>
      </c>
      <c r="Q669">
        <v>0</v>
      </c>
      <c r="R669" s="1">
        <v>0</v>
      </c>
      <c r="S669">
        <v>0</v>
      </c>
      <c r="T669">
        <v>0</v>
      </c>
      <c r="U669">
        <v>0</v>
      </c>
      <c r="V669">
        <v>0</v>
      </c>
      <c r="W669" s="1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</row>
    <row r="670" spans="1:41">
      <c r="A670">
        <v>2430</v>
      </c>
      <c r="B670" s="6">
        <f t="shared" ref="B670:B733" si="2">B669</f>
        <v>0.6607879257350816</v>
      </c>
      <c r="C670">
        <v>0</v>
      </c>
      <c r="D670">
        <v>122.1025946</v>
      </c>
      <c r="E670">
        <v>4.5588488539999998</v>
      </c>
      <c r="F670">
        <v>1.017015365</v>
      </c>
      <c r="G670">
        <v>1017.015365</v>
      </c>
      <c r="H670">
        <v>220.68790490000001</v>
      </c>
      <c r="I670">
        <v>40.272055969999997</v>
      </c>
      <c r="J670">
        <v>4.8217622899999997</v>
      </c>
      <c r="K670">
        <v>1.2106318549999999</v>
      </c>
      <c r="L670">
        <v>10.70237949</v>
      </c>
      <c r="M670">
        <v>41.7166219</v>
      </c>
      <c r="N670">
        <v>0</v>
      </c>
      <c r="O670">
        <v>0</v>
      </c>
      <c r="P670">
        <v>1.8919478E-2</v>
      </c>
      <c r="Q670">
        <v>0</v>
      </c>
      <c r="R670" s="1">
        <v>0</v>
      </c>
      <c r="S670">
        <v>0</v>
      </c>
      <c r="T670">
        <v>0</v>
      </c>
      <c r="U670">
        <v>0</v>
      </c>
      <c r="V670">
        <v>0</v>
      </c>
      <c r="W670" s="1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</row>
    <row r="671" spans="1:41">
      <c r="A671">
        <v>2431</v>
      </c>
      <c r="B671" s="6">
        <f t="shared" si="2"/>
        <v>0.6607879257350816</v>
      </c>
      <c r="C671">
        <v>0</v>
      </c>
      <c r="D671">
        <v>122.1025946</v>
      </c>
      <c r="E671">
        <v>4.5588488539999998</v>
      </c>
      <c r="F671">
        <v>1.017015365</v>
      </c>
      <c r="G671">
        <v>1017.015365</v>
      </c>
      <c r="H671">
        <v>220.68790490000001</v>
      </c>
      <c r="I671">
        <v>40.272055969999997</v>
      </c>
      <c r="J671">
        <v>4.8217622899999997</v>
      </c>
      <c r="K671">
        <v>1.2106318549999999</v>
      </c>
      <c r="L671">
        <v>10.70237949</v>
      </c>
      <c r="M671">
        <v>41.7166219</v>
      </c>
      <c r="N671">
        <v>0</v>
      </c>
      <c r="O671">
        <v>0</v>
      </c>
      <c r="P671">
        <v>1.8919478E-2</v>
      </c>
      <c r="Q671">
        <v>0</v>
      </c>
      <c r="R671" s="1">
        <v>0</v>
      </c>
      <c r="S671">
        <v>0</v>
      </c>
      <c r="T671">
        <v>0</v>
      </c>
      <c r="U671">
        <v>0</v>
      </c>
      <c r="V671">
        <v>0</v>
      </c>
      <c r="W671" s="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</row>
    <row r="672" spans="1:41">
      <c r="A672">
        <v>2432</v>
      </c>
      <c r="B672" s="6">
        <f t="shared" si="2"/>
        <v>0.6607879257350816</v>
      </c>
      <c r="C672">
        <v>0</v>
      </c>
      <c r="D672">
        <v>122.1025946</v>
      </c>
      <c r="E672">
        <v>4.5588488539999998</v>
      </c>
      <c r="F672">
        <v>1.017015365</v>
      </c>
      <c r="G672">
        <v>1017.015365</v>
      </c>
      <c r="H672">
        <v>220.68790490000001</v>
      </c>
      <c r="I672">
        <v>40.272055969999997</v>
      </c>
      <c r="J672">
        <v>4.8217622899999997</v>
      </c>
      <c r="K672">
        <v>1.2106318549999999</v>
      </c>
      <c r="L672">
        <v>10.70237949</v>
      </c>
      <c r="M672">
        <v>41.7166219</v>
      </c>
      <c r="N672">
        <v>0</v>
      </c>
      <c r="O672">
        <v>0</v>
      </c>
      <c r="P672">
        <v>1.8919478E-2</v>
      </c>
      <c r="Q672">
        <v>0</v>
      </c>
      <c r="R672" s="1">
        <v>0</v>
      </c>
      <c r="S672">
        <v>0</v>
      </c>
      <c r="T672">
        <v>0</v>
      </c>
      <c r="U672">
        <v>0</v>
      </c>
      <c r="V672">
        <v>0</v>
      </c>
      <c r="W672" s="1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</row>
    <row r="673" spans="1:41">
      <c r="A673">
        <v>2433</v>
      </c>
      <c r="B673" s="6">
        <f t="shared" si="2"/>
        <v>0.6607879257350816</v>
      </c>
      <c r="C673">
        <v>0</v>
      </c>
      <c r="D673">
        <v>122.1025946</v>
      </c>
      <c r="E673">
        <v>4.5588488539999998</v>
      </c>
      <c r="F673">
        <v>1.017015365</v>
      </c>
      <c r="G673">
        <v>1017.015365</v>
      </c>
      <c r="H673">
        <v>220.68790490000001</v>
      </c>
      <c r="I673">
        <v>40.272055969999997</v>
      </c>
      <c r="J673">
        <v>4.8217622899999997</v>
      </c>
      <c r="K673">
        <v>1.2106318549999999</v>
      </c>
      <c r="L673">
        <v>10.70237949</v>
      </c>
      <c r="M673">
        <v>41.7166219</v>
      </c>
      <c r="N673">
        <v>0</v>
      </c>
      <c r="O673">
        <v>0</v>
      </c>
      <c r="P673">
        <v>1.8919478E-2</v>
      </c>
      <c r="Q673">
        <v>0</v>
      </c>
      <c r="R673" s="1">
        <v>0</v>
      </c>
      <c r="S673">
        <v>0</v>
      </c>
      <c r="T673">
        <v>0</v>
      </c>
      <c r="U673">
        <v>0</v>
      </c>
      <c r="V673">
        <v>0</v>
      </c>
      <c r="W673" s="1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</row>
    <row r="674" spans="1:41">
      <c r="A674">
        <v>2434</v>
      </c>
      <c r="B674" s="6">
        <f t="shared" si="2"/>
        <v>0.6607879257350816</v>
      </c>
      <c r="C674">
        <v>0</v>
      </c>
      <c r="D674">
        <v>122.1025946</v>
      </c>
      <c r="E674">
        <v>4.5588488539999998</v>
      </c>
      <c r="F674">
        <v>1.017015365</v>
      </c>
      <c r="G674">
        <v>1017.015365</v>
      </c>
      <c r="H674">
        <v>220.68790490000001</v>
      </c>
      <c r="I674">
        <v>40.272055969999997</v>
      </c>
      <c r="J674">
        <v>4.8217622899999997</v>
      </c>
      <c r="K674">
        <v>1.2106318549999999</v>
      </c>
      <c r="L674">
        <v>10.70237949</v>
      </c>
      <c r="M674">
        <v>41.7166219</v>
      </c>
      <c r="N674">
        <v>0</v>
      </c>
      <c r="O674">
        <v>0</v>
      </c>
      <c r="P674">
        <v>1.8919478E-2</v>
      </c>
      <c r="Q674">
        <v>0</v>
      </c>
      <c r="R674" s="1">
        <v>0</v>
      </c>
      <c r="S674">
        <v>0</v>
      </c>
      <c r="T674">
        <v>0</v>
      </c>
      <c r="U674">
        <v>0</v>
      </c>
      <c r="V674">
        <v>0</v>
      </c>
      <c r="W674" s="1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</row>
    <row r="675" spans="1:41">
      <c r="A675">
        <v>2435</v>
      </c>
      <c r="B675" s="6">
        <f t="shared" si="2"/>
        <v>0.6607879257350816</v>
      </c>
      <c r="C675">
        <v>0</v>
      </c>
      <c r="D675">
        <v>122.1025946</v>
      </c>
      <c r="E675">
        <v>4.5588488539999998</v>
      </c>
      <c r="F675">
        <v>1.017015365</v>
      </c>
      <c r="G675">
        <v>1017.015365</v>
      </c>
      <c r="H675">
        <v>220.68790490000001</v>
      </c>
      <c r="I675">
        <v>40.272055969999997</v>
      </c>
      <c r="J675">
        <v>4.8217622899999997</v>
      </c>
      <c r="K675">
        <v>1.2106318549999999</v>
      </c>
      <c r="L675">
        <v>10.70237949</v>
      </c>
      <c r="M675">
        <v>41.7166219</v>
      </c>
      <c r="N675">
        <v>0</v>
      </c>
      <c r="O675">
        <v>0</v>
      </c>
      <c r="P675">
        <v>1.8919478E-2</v>
      </c>
      <c r="Q675">
        <v>0</v>
      </c>
      <c r="R675" s="1">
        <v>0</v>
      </c>
      <c r="S675">
        <v>0</v>
      </c>
      <c r="T675">
        <v>0</v>
      </c>
      <c r="U675">
        <v>0</v>
      </c>
      <c r="V675">
        <v>0</v>
      </c>
      <c r="W675" s="1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</row>
    <row r="676" spans="1:41">
      <c r="A676">
        <v>2436</v>
      </c>
      <c r="B676" s="6">
        <f t="shared" si="2"/>
        <v>0.6607879257350816</v>
      </c>
      <c r="C676">
        <v>0</v>
      </c>
      <c r="D676">
        <v>122.1025946</v>
      </c>
      <c r="E676">
        <v>4.5588488539999998</v>
      </c>
      <c r="F676">
        <v>1.017015365</v>
      </c>
      <c r="G676">
        <v>1017.015365</v>
      </c>
      <c r="H676">
        <v>220.68790490000001</v>
      </c>
      <c r="I676">
        <v>40.272055969999997</v>
      </c>
      <c r="J676">
        <v>4.8217622899999997</v>
      </c>
      <c r="K676">
        <v>1.2106318549999999</v>
      </c>
      <c r="L676">
        <v>10.70237949</v>
      </c>
      <c r="M676">
        <v>41.7166219</v>
      </c>
      <c r="N676">
        <v>0</v>
      </c>
      <c r="O676">
        <v>0</v>
      </c>
      <c r="P676">
        <v>1.8919478E-2</v>
      </c>
      <c r="Q676">
        <v>0</v>
      </c>
      <c r="R676" s="1">
        <v>0</v>
      </c>
      <c r="S676">
        <v>0</v>
      </c>
      <c r="T676">
        <v>0</v>
      </c>
      <c r="U676">
        <v>0</v>
      </c>
      <c r="V676">
        <v>0</v>
      </c>
      <c r="W676" s="1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</row>
    <row r="677" spans="1:41">
      <c r="A677">
        <v>2437</v>
      </c>
      <c r="B677" s="6">
        <f t="shared" si="2"/>
        <v>0.6607879257350816</v>
      </c>
      <c r="C677">
        <v>0</v>
      </c>
      <c r="D677">
        <v>122.1025946</v>
      </c>
      <c r="E677">
        <v>4.5588488539999998</v>
      </c>
      <c r="F677">
        <v>1.017015365</v>
      </c>
      <c r="G677">
        <v>1017.015365</v>
      </c>
      <c r="H677">
        <v>220.68790490000001</v>
      </c>
      <c r="I677">
        <v>40.272055969999997</v>
      </c>
      <c r="J677">
        <v>4.8217622899999997</v>
      </c>
      <c r="K677">
        <v>1.2106318549999999</v>
      </c>
      <c r="L677">
        <v>10.70237949</v>
      </c>
      <c r="M677">
        <v>41.7166219</v>
      </c>
      <c r="N677">
        <v>0</v>
      </c>
      <c r="O677">
        <v>0</v>
      </c>
      <c r="P677">
        <v>1.8919478E-2</v>
      </c>
      <c r="Q677">
        <v>0</v>
      </c>
      <c r="R677" s="1">
        <v>0</v>
      </c>
      <c r="S677">
        <v>0</v>
      </c>
      <c r="T677">
        <v>0</v>
      </c>
      <c r="U677">
        <v>0</v>
      </c>
      <c r="V677">
        <v>0</v>
      </c>
      <c r="W677" s="1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</row>
    <row r="678" spans="1:41">
      <c r="A678">
        <v>2438</v>
      </c>
      <c r="B678" s="6">
        <f t="shared" si="2"/>
        <v>0.6607879257350816</v>
      </c>
      <c r="C678">
        <v>0</v>
      </c>
      <c r="D678">
        <v>122.1025946</v>
      </c>
      <c r="E678">
        <v>4.5588488539999998</v>
      </c>
      <c r="F678">
        <v>1.017015365</v>
      </c>
      <c r="G678">
        <v>1017.015365</v>
      </c>
      <c r="H678">
        <v>220.68790490000001</v>
      </c>
      <c r="I678">
        <v>40.272055969999997</v>
      </c>
      <c r="J678">
        <v>4.8217622899999997</v>
      </c>
      <c r="K678">
        <v>1.2106318549999999</v>
      </c>
      <c r="L678">
        <v>10.70237949</v>
      </c>
      <c r="M678">
        <v>41.7166219</v>
      </c>
      <c r="N678">
        <v>0</v>
      </c>
      <c r="O678">
        <v>0</v>
      </c>
      <c r="P678">
        <v>1.8919478E-2</v>
      </c>
      <c r="Q678">
        <v>0</v>
      </c>
      <c r="R678" s="1">
        <v>0</v>
      </c>
      <c r="S678">
        <v>0</v>
      </c>
      <c r="T678">
        <v>0</v>
      </c>
      <c r="U678">
        <v>0</v>
      </c>
      <c r="V678">
        <v>0</v>
      </c>
      <c r="W678" s="1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</row>
    <row r="679" spans="1:41">
      <c r="A679">
        <v>2439</v>
      </c>
      <c r="B679" s="6">
        <f t="shared" si="2"/>
        <v>0.6607879257350816</v>
      </c>
      <c r="C679">
        <v>0</v>
      </c>
      <c r="D679">
        <v>122.1025946</v>
      </c>
      <c r="E679">
        <v>4.5588488539999998</v>
      </c>
      <c r="F679">
        <v>1.017015365</v>
      </c>
      <c r="G679">
        <v>1017.015365</v>
      </c>
      <c r="H679">
        <v>220.68790490000001</v>
      </c>
      <c r="I679">
        <v>40.272055969999997</v>
      </c>
      <c r="J679">
        <v>4.8217622899999997</v>
      </c>
      <c r="K679">
        <v>1.2106318549999999</v>
      </c>
      <c r="L679">
        <v>10.70237949</v>
      </c>
      <c r="M679">
        <v>41.7166219</v>
      </c>
      <c r="N679">
        <v>0</v>
      </c>
      <c r="O679">
        <v>0</v>
      </c>
      <c r="P679">
        <v>1.8919478E-2</v>
      </c>
      <c r="Q679">
        <v>0</v>
      </c>
      <c r="R679" s="1">
        <v>0</v>
      </c>
      <c r="S679">
        <v>0</v>
      </c>
      <c r="T679">
        <v>0</v>
      </c>
      <c r="U679">
        <v>0</v>
      </c>
      <c r="V679">
        <v>0</v>
      </c>
      <c r="W679" s="1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</row>
    <row r="680" spans="1:41">
      <c r="A680">
        <v>2440</v>
      </c>
      <c r="B680" s="6">
        <f t="shared" si="2"/>
        <v>0.6607879257350816</v>
      </c>
      <c r="C680">
        <v>0</v>
      </c>
      <c r="D680">
        <v>122.1025946</v>
      </c>
      <c r="E680">
        <v>4.5588488539999998</v>
      </c>
      <c r="F680">
        <v>1.017015365</v>
      </c>
      <c r="G680">
        <v>1017.015365</v>
      </c>
      <c r="H680">
        <v>220.68790490000001</v>
      </c>
      <c r="I680">
        <v>40.272055969999997</v>
      </c>
      <c r="J680">
        <v>4.8217622899999997</v>
      </c>
      <c r="K680">
        <v>1.2106318549999999</v>
      </c>
      <c r="L680">
        <v>10.70237949</v>
      </c>
      <c r="M680">
        <v>41.7166219</v>
      </c>
      <c r="N680">
        <v>0</v>
      </c>
      <c r="O680">
        <v>0</v>
      </c>
      <c r="P680">
        <v>1.8919478E-2</v>
      </c>
      <c r="Q680">
        <v>0</v>
      </c>
      <c r="R680" s="1">
        <v>0</v>
      </c>
      <c r="S680">
        <v>0</v>
      </c>
      <c r="T680">
        <v>0</v>
      </c>
      <c r="U680">
        <v>0</v>
      </c>
      <c r="V680">
        <v>0</v>
      </c>
      <c r="W680" s="1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</row>
    <row r="681" spans="1:41">
      <c r="A681">
        <v>2441</v>
      </c>
      <c r="B681" s="6">
        <f t="shared" si="2"/>
        <v>0.6607879257350816</v>
      </c>
      <c r="C681">
        <v>0</v>
      </c>
      <c r="D681">
        <v>122.1025946</v>
      </c>
      <c r="E681">
        <v>4.5588488539999998</v>
      </c>
      <c r="F681">
        <v>1.017015365</v>
      </c>
      <c r="G681">
        <v>1017.015365</v>
      </c>
      <c r="H681">
        <v>220.68790490000001</v>
      </c>
      <c r="I681">
        <v>40.272055969999997</v>
      </c>
      <c r="J681">
        <v>4.8217622899999997</v>
      </c>
      <c r="K681">
        <v>1.2106318549999999</v>
      </c>
      <c r="L681">
        <v>10.70237949</v>
      </c>
      <c r="M681">
        <v>41.7166219</v>
      </c>
      <c r="N681">
        <v>0</v>
      </c>
      <c r="O681">
        <v>0</v>
      </c>
      <c r="P681">
        <v>1.8919478E-2</v>
      </c>
      <c r="Q681">
        <v>0</v>
      </c>
      <c r="R681" s="1">
        <v>0</v>
      </c>
      <c r="S681">
        <v>0</v>
      </c>
      <c r="T681">
        <v>0</v>
      </c>
      <c r="U681">
        <v>0</v>
      </c>
      <c r="V681">
        <v>0</v>
      </c>
      <c r="W681" s="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</row>
    <row r="682" spans="1:41">
      <c r="A682">
        <v>2442</v>
      </c>
      <c r="B682" s="6">
        <f t="shared" si="2"/>
        <v>0.6607879257350816</v>
      </c>
      <c r="C682">
        <v>0</v>
      </c>
      <c r="D682">
        <v>122.1025946</v>
      </c>
      <c r="E682">
        <v>4.5588488539999998</v>
      </c>
      <c r="F682">
        <v>1.017015365</v>
      </c>
      <c r="G682">
        <v>1017.015365</v>
      </c>
      <c r="H682">
        <v>220.68790490000001</v>
      </c>
      <c r="I682">
        <v>40.272055969999997</v>
      </c>
      <c r="J682">
        <v>4.8217622899999997</v>
      </c>
      <c r="K682">
        <v>1.2106318549999999</v>
      </c>
      <c r="L682">
        <v>10.70237949</v>
      </c>
      <c r="M682">
        <v>41.7166219</v>
      </c>
      <c r="N682">
        <v>0</v>
      </c>
      <c r="O682">
        <v>0</v>
      </c>
      <c r="P682">
        <v>1.8919478E-2</v>
      </c>
      <c r="Q682">
        <v>0</v>
      </c>
      <c r="R682" s="1">
        <v>0</v>
      </c>
      <c r="S682">
        <v>0</v>
      </c>
      <c r="T682">
        <v>0</v>
      </c>
      <c r="U682">
        <v>0</v>
      </c>
      <c r="V682">
        <v>0</v>
      </c>
      <c r="W682" s="1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</row>
    <row r="683" spans="1:41">
      <c r="A683">
        <v>2443</v>
      </c>
      <c r="B683" s="6">
        <f t="shared" si="2"/>
        <v>0.6607879257350816</v>
      </c>
      <c r="C683">
        <v>0</v>
      </c>
      <c r="D683">
        <v>122.1025946</v>
      </c>
      <c r="E683">
        <v>4.5588488539999998</v>
      </c>
      <c r="F683">
        <v>1.017015365</v>
      </c>
      <c r="G683">
        <v>1017.015365</v>
      </c>
      <c r="H683">
        <v>220.68790490000001</v>
      </c>
      <c r="I683">
        <v>40.272055969999997</v>
      </c>
      <c r="J683">
        <v>4.8217622899999997</v>
      </c>
      <c r="K683">
        <v>1.2106318549999999</v>
      </c>
      <c r="L683">
        <v>10.70237949</v>
      </c>
      <c r="M683">
        <v>41.7166219</v>
      </c>
      <c r="N683">
        <v>0</v>
      </c>
      <c r="O683">
        <v>0</v>
      </c>
      <c r="P683">
        <v>1.8919478E-2</v>
      </c>
      <c r="Q683">
        <v>0</v>
      </c>
      <c r="R683" s="1">
        <v>0</v>
      </c>
      <c r="S683">
        <v>0</v>
      </c>
      <c r="T683">
        <v>0</v>
      </c>
      <c r="U683">
        <v>0</v>
      </c>
      <c r="V683">
        <v>0</v>
      </c>
      <c r="W683" s="1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</row>
    <row r="684" spans="1:41">
      <c r="A684">
        <v>2444</v>
      </c>
      <c r="B684" s="6">
        <f t="shared" si="2"/>
        <v>0.6607879257350816</v>
      </c>
      <c r="C684">
        <v>0</v>
      </c>
      <c r="D684">
        <v>122.1025946</v>
      </c>
      <c r="E684">
        <v>4.5588488539999998</v>
      </c>
      <c r="F684">
        <v>1.017015365</v>
      </c>
      <c r="G684">
        <v>1017.015365</v>
      </c>
      <c r="H684">
        <v>220.68790490000001</v>
      </c>
      <c r="I684">
        <v>40.272055969999997</v>
      </c>
      <c r="J684">
        <v>4.8217622899999997</v>
      </c>
      <c r="K684">
        <v>1.2106318549999999</v>
      </c>
      <c r="L684">
        <v>10.70237949</v>
      </c>
      <c r="M684">
        <v>41.7166219</v>
      </c>
      <c r="N684">
        <v>0</v>
      </c>
      <c r="O684">
        <v>0</v>
      </c>
      <c r="P684">
        <v>1.8919478E-2</v>
      </c>
      <c r="Q684">
        <v>0</v>
      </c>
      <c r="R684" s="1">
        <v>0</v>
      </c>
      <c r="S684">
        <v>0</v>
      </c>
      <c r="T684">
        <v>0</v>
      </c>
      <c r="U684">
        <v>0</v>
      </c>
      <c r="V684">
        <v>0</v>
      </c>
      <c r="W684" s="1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</row>
    <row r="685" spans="1:41">
      <c r="A685">
        <v>2445</v>
      </c>
      <c r="B685" s="6">
        <f t="shared" si="2"/>
        <v>0.6607879257350816</v>
      </c>
      <c r="C685">
        <v>0</v>
      </c>
      <c r="D685">
        <v>122.1025946</v>
      </c>
      <c r="E685">
        <v>4.5588488539999998</v>
      </c>
      <c r="F685">
        <v>1.017015365</v>
      </c>
      <c r="G685">
        <v>1017.015365</v>
      </c>
      <c r="H685">
        <v>220.68790490000001</v>
      </c>
      <c r="I685">
        <v>40.272055969999997</v>
      </c>
      <c r="J685">
        <v>4.8217622899999997</v>
      </c>
      <c r="K685">
        <v>1.2106318549999999</v>
      </c>
      <c r="L685">
        <v>10.70237949</v>
      </c>
      <c r="M685">
        <v>41.7166219</v>
      </c>
      <c r="N685">
        <v>0</v>
      </c>
      <c r="O685">
        <v>0</v>
      </c>
      <c r="P685">
        <v>1.8919478E-2</v>
      </c>
      <c r="Q685">
        <v>0</v>
      </c>
      <c r="R685" s="1">
        <v>0</v>
      </c>
      <c r="S685">
        <v>0</v>
      </c>
      <c r="T685">
        <v>0</v>
      </c>
      <c r="U685">
        <v>0</v>
      </c>
      <c r="V685">
        <v>0</v>
      </c>
      <c r="W685" s="1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</row>
    <row r="686" spans="1:41">
      <c r="A686">
        <v>2446</v>
      </c>
      <c r="B686" s="6">
        <f t="shared" si="2"/>
        <v>0.6607879257350816</v>
      </c>
      <c r="C686">
        <v>0</v>
      </c>
      <c r="D686">
        <v>122.1025946</v>
      </c>
      <c r="E686">
        <v>4.5588488539999998</v>
      </c>
      <c r="F686">
        <v>1.017015365</v>
      </c>
      <c r="G686">
        <v>1017.015365</v>
      </c>
      <c r="H686">
        <v>220.68790490000001</v>
      </c>
      <c r="I686">
        <v>40.272055969999997</v>
      </c>
      <c r="J686">
        <v>4.8217622899999997</v>
      </c>
      <c r="K686">
        <v>1.2106318549999999</v>
      </c>
      <c r="L686">
        <v>10.70237949</v>
      </c>
      <c r="M686">
        <v>41.7166219</v>
      </c>
      <c r="N686">
        <v>0</v>
      </c>
      <c r="O686">
        <v>0</v>
      </c>
      <c r="P686">
        <v>1.8919478E-2</v>
      </c>
      <c r="Q686">
        <v>0</v>
      </c>
      <c r="R686" s="1">
        <v>0</v>
      </c>
      <c r="S686">
        <v>0</v>
      </c>
      <c r="T686">
        <v>0</v>
      </c>
      <c r="U686">
        <v>0</v>
      </c>
      <c r="V686">
        <v>0</v>
      </c>
      <c r="W686" s="1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</row>
    <row r="687" spans="1:41">
      <c r="A687">
        <v>2447</v>
      </c>
      <c r="B687" s="6">
        <f t="shared" si="2"/>
        <v>0.6607879257350816</v>
      </c>
      <c r="C687">
        <v>0</v>
      </c>
      <c r="D687">
        <v>122.1025946</v>
      </c>
      <c r="E687">
        <v>4.5588488539999998</v>
      </c>
      <c r="F687">
        <v>1.017015365</v>
      </c>
      <c r="G687">
        <v>1017.015365</v>
      </c>
      <c r="H687">
        <v>220.68790490000001</v>
      </c>
      <c r="I687">
        <v>40.272055969999997</v>
      </c>
      <c r="J687">
        <v>4.8217622899999997</v>
      </c>
      <c r="K687">
        <v>1.2106318549999999</v>
      </c>
      <c r="L687">
        <v>10.70237949</v>
      </c>
      <c r="M687">
        <v>41.7166219</v>
      </c>
      <c r="N687">
        <v>0</v>
      </c>
      <c r="O687">
        <v>0</v>
      </c>
      <c r="P687">
        <v>1.8919478E-2</v>
      </c>
      <c r="Q687">
        <v>0</v>
      </c>
      <c r="R687" s="1">
        <v>0</v>
      </c>
      <c r="S687">
        <v>0</v>
      </c>
      <c r="T687">
        <v>0</v>
      </c>
      <c r="U687">
        <v>0</v>
      </c>
      <c r="V687">
        <v>0</v>
      </c>
      <c r="W687" s="1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</row>
    <row r="688" spans="1:41">
      <c r="A688">
        <v>2448</v>
      </c>
      <c r="B688" s="6">
        <f t="shared" si="2"/>
        <v>0.6607879257350816</v>
      </c>
      <c r="C688">
        <v>0</v>
      </c>
      <c r="D688">
        <v>122.1025946</v>
      </c>
      <c r="E688">
        <v>4.5588488539999998</v>
      </c>
      <c r="F688">
        <v>1.017015365</v>
      </c>
      <c r="G688">
        <v>1017.015365</v>
      </c>
      <c r="H688">
        <v>220.68790490000001</v>
      </c>
      <c r="I688">
        <v>40.272055969999997</v>
      </c>
      <c r="J688">
        <v>4.8217622899999997</v>
      </c>
      <c r="K688">
        <v>1.2106318549999999</v>
      </c>
      <c r="L688">
        <v>10.70237949</v>
      </c>
      <c r="M688">
        <v>41.7166219</v>
      </c>
      <c r="N688">
        <v>0</v>
      </c>
      <c r="O688">
        <v>0</v>
      </c>
      <c r="P688">
        <v>1.8919478E-2</v>
      </c>
      <c r="Q688">
        <v>0</v>
      </c>
      <c r="R688" s="1">
        <v>0</v>
      </c>
      <c r="S688">
        <v>0</v>
      </c>
      <c r="T688">
        <v>0</v>
      </c>
      <c r="U688">
        <v>0</v>
      </c>
      <c r="V688">
        <v>0</v>
      </c>
      <c r="W688" s="1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</row>
    <row r="689" spans="1:41">
      <c r="A689">
        <v>2449</v>
      </c>
      <c r="B689" s="6">
        <f t="shared" si="2"/>
        <v>0.6607879257350816</v>
      </c>
      <c r="C689">
        <v>0</v>
      </c>
      <c r="D689">
        <v>122.1025946</v>
      </c>
      <c r="E689">
        <v>4.5588488539999998</v>
      </c>
      <c r="F689">
        <v>1.017015365</v>
      </c>
      <c r="G689">
        <v>1017.015365</v>
      </c>
      <c r="H689">
        <v>220.68790490000001</v>
      </c>
      <c r="I689">
        <v>40.272055969999997</v>
      </c>
      <c r="J689">
        <v>4.8217622899999997</v>
      </c>
      <c r="K689">
        <v>1.2106318549999999</v>
      </c>
      <c r="L689">
        <v>10.70237949</v>
      </c>
      <c r="M689">
        <v>41.7166219</v>
      </c>
      <c r="N689">
        <v>0</v>
      </c>
      <c r="O689">
        <v>0</v>
      </c>
      <c r="P689">
        <v>1.8919478E-2</v>
      </c>
      <c r="Q689">
        <v>0</v>
      </c>
      <c r="R689" s="1">
        <v>0</v>
      </c>
      <c r="S689">
        <v>0</v>
      </c>
      <c r="T689">
        <v>0</v>
      </c>
      <c r="U689">
        <v>0</v>
      </c>
      <c r="V689">
        <v>0</v>
      </c>
      <c r="W689" s="1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</row>
    <row r="690" spans="1:41">
      <c r="A690">
        <v>2450</v>
      </c>
      <c r="B690" s="6">
        <f t="shared" si="2"/>
        <v>0.6607879257350816</v>
      </c>
      <c r="C690">
        <v>0</v>
      </c>
      <c r="D690">
        <v>122.1025946</v>
      </c>
      <c r="E690">
        <v>4.5588488539999998</v>
      </c>
      <c r="F690">
        <v>1.017015365</v>
      </c>
      <c r="G690">
        <v>1017.015365</v>
      </c>
      <c r="H690">
        <v>220.68790490000001</v>
      </c>
      <c r="I690">
        <v>40.272055969999997</v>
      </c>
      <c r="J690">
        <v>4.8217622899999997</v>
      </c>
      <c r="K690">
        <v>1.2106318549999999</v>
      </c>
      <c r="L690">
        <v>10.70237949</v>
      </c>
      <c r="M690">
        <v>41.7166219</v>
      </c>
      <c r="N690">
        <v>0</v>
      </c>
      <c r="O690">
        <v>0</v>
      </c>
      <c r="P690">
        <v>1.8919478E-2</v>
      </c>
      <c r="Q690">
        <v>0</v>
      </c>
      <c r="R690" s="1">
        <v>0</v>
      </c>
      <c r="S690">
        <v>0</v>
      </c>
      <c r="T690">
        <v>0</v>
      </c>
      <c r="U690">
        <v>0</v>
      </c>
      <c r="V690">
        <v>0</v>
      </c>
      <c r="W690" s="1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</row>
    <row r="691" spans="1:41">
      <c r="A691">
        <v>2451</v>
      </c>
      <c r="B691" s="6">
        <f t="shared" si="2"/>
        <v>0.6607879257350816</v>
      </c>
      <c r="C691">
        <v>0</v>
      </c>
      <c r="D691">
        <v>122.1025946</v>
      </c>
      <c r="E691">
        <v>4.5588488539999998</v>
      </c>
      <c r="F691">
        <v>1.017015365</v>
      </c>
      <c r="G691">
        <v>1017.015365</v>
      </c>
      <c r="H691">
        <v>220.68790490000001</v>
      </c>
      <c r="I691">
        <v>40.272055969999997</v>
      </c>
      <c r="J691">
        <v>4.8217622899999997</v>
      </c>
      <c r="K691">
        <v>1.2106318549999999</v>
      </c>
      <c r="L691">
        <v>10.70237949</v>
      </c>
      <c r="M691">
        <v>41.7166219</v>
      </c>
      <c r="N691">
        <v>0</v>
      </c>
      <c r="O691">
        <v>0</v>
      </c>
      <c r="P691">
        <v>1.8919478E-2</v>
      </c>
      <c r="Q691">
        <v>0</v>
      </c>
      <c r="R691" s="1">
        <v>0</v>
      </c>
      <c r="S691">
        <v>0</v>
      </c>
      <c r="T691">
        <v>0</v>
      </c>
      <c r="U691">
        <v>0</v>
      </c>
      <c r="V691">
        <v>0</v>
      </c>
      <c r="W691" s="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</row>
    <row r="692" spans="1:41">
      <c r="A692">
        <v>2452</v>
      </c>
      <c r="B692" s="6">
        <f t="shared" si="2"/>
        <v>0.6607879257350816</v>
      </c>
      <c r="C692">
        <v>0</v>
      </c>
      <c r="D692">
        <v>122.1025946</v>
      </c>
      <c r="E692">
        <v>4.5588488539999998</v>
      </c>
      <c r="F692">
        <v>1.017015365</v>
      </c>
      <c r="G692">
        <v>1017.015365</v>
      </c>
      <c r="H692">
        <v>220.68790490000001</v>
      </c>
      <c r="I692">
        <v>40.272055969999997</v>
      </c>
      <c r="J692">
        <v>4.8217622899999997</v>
      </c>
      <c r="K692">
        <v>1.2106318549999999</v>
      </c>
      <c r="L692">
        <v>10.70237949</v>
      </c>
      <c r="M692">
        <v>41.7166219</v>
      </c>
      <c r="N692">
        <v>0</v>
      </c>
      <c r="O692">
        <v>0</v>
      </c>
      <c r="P692">
        <v>1.8919478E-2</v>
      </c>
      <c r="Q692">
        <v>0</v>
      </c>
      <c r="R692" s="1">
        <v>0</v>
      </c>
      <c r="S692">
        <v>0</v>
      </c>
      <c r="T692">
        <v>0</v>
      </c>
      <c r="U692">
        <v>0</v>
      </c>
      <c r="V692">
        <v>0</v>
      </c>
      <c r="W692" s="1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</row>
    <row r="693" spans="1:41">
      <c r="A693">
        <v>2453</v>
      </c>
      <c r="B693" s="6">
        <f t="shared" si="2"/>
        <v>0.6607879257350816</v>
      </c>
      <c r="C693">
        <v>0</v>
      </c>
      <c r="D693">
        <v>122.1025946</v>
      </c>
      <c r="E693">
        <v>4.5588488539999998</v>
      </c>
      <c r="F693">
        <v>1.017015365</v>
      </c>
      <c r="G693">
        <v>1017.015365</v>
      </c>
      <c r="H693">
        <v>220.68790490000001</v>
      </c>
      <c r="I693">
        <v>40.272055969999997</v>
      </c>
      <c r="J693">
        <v>4.8217622899999997</v>
      </c>
      <c r="K693">
        <v>1.2106318549999999</v>
      </c>
      <c r="L693">
        <v>10.70237949</v>
      </c>
      <c r="M693">
        <v>41.7166219</v>
      </c>
      <c r="N693">
        <v>0</v>
      </c>
      <c r="O693">
        <v>0</v>
      </c>
      <c r="P693">
        <v>1.8919478E-2</v>
      </c>
      <c r="Q693">
        <v>0</v>
      </c>
      <c r="R693" s="1">
        <v>0</v>
      </c>
      <c r="S693">
        <v>0</v>
      </c>
      <c r="T693">
        <v>0</v>
      </c>
      <c r="U693">
        <v>0</v>
      </c>
      <c r="V693">
        <v>0</v>
      </c>
      <c r="W693" s="1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</row>
    <row r="694" spans="1:41">
      <c r="A694">
        <v>2454</v>
      </c>
      <c r="B694" s="6">
        <f t="shared" si="2"/>
        <v>0.6607879257350816</v>
      </c>
      <c r="C694">
        <v>0</v>
      </c>
      <c r="D694">
        <v>122.1025946</v>
      </c>
      <c r="E694">
        <v>4.5588488539999998</v>
      </c>
      <c r="F694">
        <v>1.017015365</v>
      </c>
      <c r="G694">
        <v>1017.015365</v>
      </c>
      <c r="H694">
        <v>220.68790490000001</v>
      </c>
      <c r="I694">
        <v>40.272055969999997</v>
      </c>
      <c r="J694">
        <v>4.8217622899999997</v>
      </c>
      <c r="K694">
        <v>1.2106318549999999</v>
      </c>
      <c r="L694">
        <v>10.70237949</v>
      </c>
      <c r="M694">
        <v>41.7166219</v>
      </c>
      <c r="N694">
        <v>0</v>
      </c>
      <c r="O694">
        <v>0</v>
      </c>
      <c r="P694">
        <v>1.8919478E-2</v>
      </c>
      <c r="Q694">
        <v>0</v>
      </c>
      <c r="R694" s="1">
        <v>0</v>
      </c>
      <c r="S694">
        <v>0</v>
      </c>
      <c r="T694">
        <v>0</v>
      </c>
      <c r="U694">
        <v>0</v>
      </c>
      <c r="V694">
        <v>0</v>
      </c>
      <c r="W694" s="1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</row>
    <row r="695" spans="1:41">
      <c r="A695">
        <v>2455</v>
      </c>
      <c r="B695" s="6">
        <f t="shared" si="2"/>
        <v>0.6607879257350816</v>
      </c>
      <c r="C695">
        <v>0</v>
      </c>
      <c r="D695">
        <v>122.1025946</v>
      </c>
      <c r="E695">
        <v>4.5588488539999998</v>
      </c>
      <c r="F695">
        <v>1.017015365</v>
      </c>
      <c r="G695">
        <v>1017.015365</v>
      </c>
      <c r="H695">
        <v>220.68790490000001</v>
      </c>
      <c r="I695">
        <v>40.272055969999997</v>
      </c>
      <c r="J695">
        <v>4.8217622899999997</v>
      </c>
      <c r="K695">
        <v>1.2106318549999999</v>
      </c>
      <c r="L695">
        <v>10.70237949</v>
      </c>
      <c r="M695">
        <v>41.7166219</v>
      </c>
      <c r="N695">
        <v>0</v>
      </c>
      <c r="O695">
        <v>0</v>
      </c>
      <c r="P695">
        <v>1.8919478E-2</v>
      </c>
      <c r="Q695">
        <v>0</v>
      </c>
      <c r="R695" s="1">
        <v>0</v>
      </c>
      <c r="S695">
        <v>0</v>
      </c>
      <c r="T695">
        <v>0</v>
      </c>
      <c r="U695">
        <v>0</v>
      </c>
      <c r="V695">
        <v>0</v>
      </c>
      <c r="W695" s="1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</row>
    <row r="696" spans="1:41">
      <c r="A696">
        <v>2456</v>
      </c>
      <c r="B696" s="6">
        <f t="shared" si="2"/>
        <v>0.6607879257350816</v>
      </c>
      <c r="C696">
        <v>0</v>
      </c>
      <c r="D696">
        <v>122.1025946</v>
      </c>
      <c r="E696">
        <v>4.5588488539999998</v>
      </c>
      <c r="F696">
        <v>1.017015365</v>
      </c>
      <c r="G696">
        <v>1017.015365</v>
      </c>
      <c r="H696">
        <v>220.68790490000001</v>
      </c>
      <c r="I696">
        <v>40.272055969999997</v>
      </c>
      <c r="J696">
        <v>4.8217622899999997</v>
      </c>
      <c r="K696">
        <v>1.2106318549999999</v>
      </c>
      <c r="L696">
        <v>10.70237949</v>
      </c>
      <c r="M696">
        <v>41.7166219</v>
      </c>
      <c r="N696">
        <v>0</v>
      </c>
      <c r="O696">
        <v>0</v>
      </c>
      <c r="P696">
        <v>1.8919478E-2</v>
      </c>
      <c r="Q696">
        <v>0</v>
      </c>
      <c r="R696" s="1">
        <v>0</v>
      </c>
      <c r="S696">
        <v>0</v>
      </c>
      <c r="T696">
        <v>0</v>
      </c>
      <c r="U696">
        <v>0</v>
      </c>
      <c r="V696">
        <v>0</v>
      </c>
      <c r="W696" s="1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</row>
    <row r="697" spans="1:41">
      <c r="A697">
        <v>2457</v>
      </c>
      <c r="B697" s="6">
        <f t="shared" si="2"/>
        <v>0.6607879257350816</v>
      </c>
      <c r="C697">
        <v>0</v>
      </c>
      <c r="D697">
        <v>122.1025946</v>
      </c>
      <c r="E697">
        <v>4.5588488539999998</v>
      </c>
      <c r="F697">
        <v>1.017015365</v>
      </c>
      <c r="G697">
        <v>1017.015365</v>
      </c>
      <c r="H697">
        <v>220.68790490000001</v>
      </c>
      <c r="I697">
        <v>40.272055969999997</v>
      </c>
      <c r="J697">
        <v>4.8217622899999997</v>
      </c>
      <c r="K697">
        <v>1.2106318549999999</v>
      </c>
      <c r="L697">
        <v>10.70237949</v>
      </c>
      <c r="M697">
        <v>41.7166219</v>
      </c>
      <c r="N697">
        <v>0</v>
      </c>
      <c r="O697">
        <v>0</v>
      </c>
      <c r="P697">
        <v>1.8919478E-2</v>
      </c>
      <c r="Q697">
        <v>0</v>
      </c>
      <c r="R697" s="1">
        <v>0</v>
      </c>
      <c r="S697">
        <v>0</v>
      </c>
      <c r="T697">
        <v>0</v>
      </c>
      <c r="U697">
        <v>0</v>
      </c>
      <c r="V697">
        <v>0</v>
      </c>
      <c r="W697" s="1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</row>
    <row r="698" spans="1:41">
      <c r="A698">
        <v>2458</v>
      </c>
      <c r="B698" s="6">
        <f t="shared" si="2"/>
        <v>0.6607879257350816</v>
      </c>
      <c r="C698">
        <v>0</v>
      </c>
      <c r="D698">
        <v>122.1025946</v>
      </c>
      <c r="E698">
        <v>4.5588488539999998</v>
      </c>
      <c r="F698">
        <v>1.017015365</v>
      </c>
      <c r="G698">
        <v>1017.015365</v>
      </c>
      <c r="H698">
        <v>220.68790490000001</v>
      </c>
      <c r="I698">
        <v>40.272055969999997</v>
      </c>
      <c r="J698">
        <v>4.8217622899999997</v>
      </c>
      <c r="K698">
        <v>1.2106318549999999</v>
      </c>
      <c r="L698">
        <v>10.70237949</v>
      </c>
      <c r="M698">
        <v>41.7166219</v>
      </c>
      <c r="N698">
        <v>0</v>
      </c>
      <c r="O698">
        <v>0</v>
      </c>
      <c r="P698">
        <v>1.8919478E-2</v>
      </c>
      <c r="Q698">
        <v>0</v>
      </c>
      <c r="R698" s="1">
        <v>0</v>
      </c>
      <c r="S698">
        <v>0</v>
      </c>
      <c r="T698">
        <v>0</v>
      </c>
      <c r="U698">
        <v>0</v>
      </c>
      <c r="V698">
        <v>0</v>
      </c>
      <c r="W698" s="1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</row>
    <row r="699" spans="1:41">
      <c r="A699">
        <v>2459</v>
      </c>
      <c r="B699" s="6">
        <f t="shared" si="2"/>
        <v>0.6607879257350816</v>
      </c>
      <c r="C699">
        <v>0</v>
      </c>
      <c r="D699">
        <v>122.1025946</v>
      </c>
      <c r="E699">
        <v>4.5588488539999998</v>
      </c>
      <c r="F699">
        <v>1.017015365</v>
      </c>
      <c r="G699">
        <v>1017.015365</v>
      </c>
      <c r="H699">
        <v>220.68790490000001</v>
      </c>
      <c r="I699">
        <v>40.272055969999997</v>
      </c>
      <c r="J699">
        <v>4.8217622899999997</v>
      </c>
      <c r="K699">
        <v>1.2106318549999999</v>
      </c>
      <c r="L699">
        <v>10.70237949</v>
      </c>
      <c r="M699">
        <v>41.7166219</v>
      </c>
      <c r="N699">
        <v>0</v>
      </c>
      <c r="O699">
        <v>0</v>
      </c>
      <c r="P699">
        <v>1.8919478E-2</v>
      </c>
      <c r="Q699">
        <v>0</v>
      </c>
      <c r="R699" s="1">
        <v>0</v>
      </c>
      <c r="S699">
        <v>0</v>
      </c>
      <c r="T699">
        <v>0</v>
      </c>
      <c r="U699">
        <v>0</v>
      </c>
      <c r="V699">
        <v>0</v>
      </c>
      <c r="W699" s="1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</row>
    <row r="700" spans="1:41">
      <c r="A700">
        <v>2460</v>
      </c>
      <c r="B700" s="6">
        <f t="shared" si="2"/>
        <v>0.6607879257350816</v>
      </c>
      <c r="C700">
        <v>0</v>
      </c>
      <c r="D700">
        <v>122.1025946</v>
      </c>
      <c r="E700">
        <v>4.5588488539999998</v>
      </c>
      <c r="F700">
        <v>1.017015365</v>
      </c>
      <c r="G700">
        <v>1017.015365</v>
      </c>
      <c r="H700">
        <v>220.68790490000001</v>
      </c>
      <c r="I700">
        <v>40.272055969999997</v>
      </c>
      <c r="J700">
        <v>4.8217622899999997</v>
      </c>
      <c r="K700">
        <v>1.2106318549999999</v>
      </c>
      <c r="L700">
        <v>10.70237949</v>
      </c>
      <c r="M700">
        <v>41.7166219</v>
      </c>
      <c r="N700">
        <v>0</v>
      </c>
      <c r="O700">
        <v>0</v>
      </c>
      <c r="P700">
        <v>1.8919478E-2</v>
      </c>
      <c r="Q700">
        <v>0</v>
      </c>
      <c r="R700" s="1">
        <v>0</v>
      </c>
      <c r="S700">
        <v>0</v>
      </c>
      <c r="T700">
        <v>0</v>
      </c>
      <c r="U700">
        <v>0</v>
      </c>
      <c r="V700">
        <v>0</v>
      </c>
      <c r="W700" s="1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</row>
    <row r="701" spans="1:41">
      <c r="A701">
        <v>2461</v>
      </c>
      <c r="B701" s="6">
        <f t="shared" si="2"/>
        <v>0.6607879257350816</v>
      </c>
      <c r="C701">
        <v>0</v>
      </c>
      <c r="D701">
        <v>122.1025946</v>
      </c>
      <c r="E701">
        <v>4.5588488539999998</v>
      </c>
      <c r="F701">
        <v>1.017015365</v>
      </c>
      <c r="G701">
        <v>1017.015365</v>
      </c>
      <c r="H701">
        <v>220.68790490000001</v>
      </c>
      <c r="I701">
        <v>40.272055969999997</v>
      </c>
      <c r="J701">
        <v>4.8217622899999997</v>
      </c>
      <c r="K701">
        <v>1.2106318549999999</v>
      </c>
      <c r="L701">
        <v>10.70237949</v>
      </c>
      <c r="M701">
        <v>41.7166219</v>
      </c>
      <c r="N701">
        <v>0</v>
      </c>
      <c r="O701">
        <v>0</v>
      </c>
      <c r="P701">
        <v>1.8919478E-2</v>
      </c>
      <c r="Q701">
        <v>0</v>
      </c>
      <c r="R701" s="1">
        <v>0</v>
      </c>
      <c r="S701">
        <v>0</v>
      </c>
      <c r="T701">
        <v>0</v>
      </c>
      <c r="U701">
        <v>0</v>
      </c>
      <c r="V701">
        <v>0</v>
      </c>
      <c r="W701" s="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</row>
    <row r="702" spans="1:41">
      <c r="A702">
        <v>2462</v>
      </c>
      <c r="B702" s="6">
        <f t="shared" si="2"/>
        <v>0.6607879257350816</v>
      </c>
      <c r="C702">
        <v>0</v>
      </c>
      <c r="D702">
        <v>122.1025946</v>
      </c>
      <c r="E702">
        <v>4.5588488539999998</v>
      </c>
      <c r="F702">
        <v>1.017015365</v>
      </c>
      <c r="G702">
        <v>1017.015365</v>
      </c>
      <c r="H702">
        <v>220.68790490000001</v>
      </c>
      <c r="I702">
        <v>40.272055969999997</v>
      </c>
      <c r="J702">
        <v>4.8217622899999997</v>
      </c>
      <c r="K702">
        <v>1.2106318549999999</v>
      </c>
      <c r="L702">
        <v>10.70237949</v>
      </c>
      <c r="M702">
        <v>41.7166219</v>
      </c>
      <c r="N702">
        <v>0</v>
      </c>
      <c r="O702">
        <v>0</v>
      </c>
      <c r="P702">
        <v>1.8919478E-2</v>
      </c>
      <c r="Q702">
        <v>0</v>
      </c>
      <c r="R702" s="1">
        <v>0</v>
      </c>
      <c r="S702">
        <v>0</v>
      </c>
      <c r="T702">
        <v>0</v>
      </c>
      <c r="U702">
        <v>0</v>
      </c>
      <c r="V702">
        <v>0</v>
      </c>
      <c r="W702" s="1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</row>
    <row r="703" spans="1:41">
      <c r="A703">
        <v>2463</v>
      </c>
      <c r="B703" s="6">
        <f t="shared" si="2"/>
        <v>0.6607879257350816</v>
      </c>
      <c r="C703">
        <v>0</v>
      </c>
      <c r="D703">
        <v>122.1025946</v>
      </c>
      <c r="E703">
        <v>4.5588488539999998</v>
      </c>
      <c r="F703">
        <v>1.017015365</v>
      </c>
      <c r="G703">
        <v>1017.015365</v>
      </c>
      <c r="H703">
        <v>220.68790490000001</v>
      </c>
      <c r="I703">
        <v>40.272055969999997</v>
      </c>
      <c r="J703">
        <v>4.8217622899999997</v>
      </c>
      <c r="K703">
        <v>1.2106318549999999</v>
      </c>
      <c r="L703">
        <v>10.70237949</v>
      </c>
      <c r="M703">
        <v>41.7166219</v>
      </c>
      <c r="N703">
        <v>0</v>
      </c>
      <c r="O703">
        <v>0</v>
      </c>
      <c r="P703">
        <v>1.8919478E-2</v>
      </c>
      <c r="Q703">
        <v>0</v>
      </c>
      <c r="R703" s="1">
        <v>0</v>
      </c>
      <c r="S703">
        <v>0</v>
      </c>
      <c r="T703">
        <v>0</v>
      </c>
      <c r="U703">
        <v>0</v>
      </c>
      <c r="V703">
        <v>0</v>
      </c>
      <c r="W703" s="1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</row>
    <row r="704" spans="1:41">
      <c r="A704">
        <v>2464</v>
      </c>
      <c r="B704" s="6">
        <f t="shared" si="2"/>
        <v>0.6607879257350816</v>
      </c>
      <c r="C704">
        <v>0</v>
      </c>
      <c r="D704">
        <v>122.1025946</v>
      </c>
      <c r="E704">
        <v>4.5588488539999998</v>
      </c>
      <c r="F704">
        <v>1.017015365</v>
      </c>
      <c r="G704">
        <v>1017.015365</v>
      </c>
      <c r="H704">
        <v>220.68790490000001</v>
      </c>
      <c r="I704">
        <v>40.272055969999997</v>
      </c>
      <c r="J704">
        <v>4.8217622899999997</v>
      </c>
      <c r="K704">
        <v>1.2106318549999999</v>
      </c>
      <c r="L704">
        <v>10.70237949</v>
      </c>
      <c r="M704">
        <v>41.7166219</v>
      </c>
      <c r="N704">
        <v>0</v>
      </c>
      <c r="O704">
        <v>0</v>
      </c>
      <c r="P704">
        <v>1.8919478E-2</v>
      </c>
      <c r="Q704">
        <v>0</v>
      </c>
      <c r="R704" s="1">
        <v>0</v>
      </c>
      <c r="S704">
        <v>0</v>
      </c>
      <c r="T704">
        <v>0</v>
      </c>
      <c r="U704">
        <v>0</v>
      </c>
      <c r="V704">
        <v>0</v>
      </c>
      <c r="W704" s="1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</row>
    <row r="705" spans="1:41">
      <c r="A705">
        <v>2465</v>
      </c>
      <c r="B705" s="6">
        <f t="shared" si="2"/>
        <v>0.6607879257350816</v>
      </c>
      <c r="C705">
        <v>0</v>
      </c>
      <c r="D705">
        <v>122.1025946</v>
      </c>
      <c r="E705">
        <v>4.5588488539999998</v>
      </c>
      <c r="F705">
        <v>1.017015365</v>
      </c>
      <c r="G705">
        <v>1017.015365</v>
      </c>
      <c r="H705">
        <v>220.68790490000001</v>
      </c>
      <c r="I705">
        <v>40.272055969999997</v>
      </c>
      <c r="J705">
        <v>4.8217622899999997</v>
      </c>
      <c r="K705">
        <v>1.2106318549999999</v>
      </c>
      <c r="L705">
        <v>10.70237949</v>
      </c>
      <c r="M705">
        <v>41.7166219</v>
      </c>
      <c r="N705">
        <v>0</v>
      </c>
      <c r="O705">
        <v>0</v>
      </c>
      <c r="P705">
        <v>1.8919478E-2</v>
      </c>
      <c r="Q705">
        <v>0</v>
      </c>
      <c r="R705" s="1">
        <v>0</v>
      </c>
      <c r="S705">
        <v>0</v>
      </c>
      <c r="T705">
        <v>0</v>
      </c>
      <c r="U705">
        <v>0</v>
      </c>
      <c r="V705">
        <v>0</v>
      </c>
      <c r="W705" s="1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</row>
    <row r="706" spans="1:41">
      <c r="A706">
        <v>2466</v>
      </c>
      <c r="B706" s="6">
        <f t="shared" si="2"/>
        <v>0.6607879257350816</v>
      </c>
      <c r="C706">
        <v>0</v>
      </c>
      <c r="D706">
        <v>122.1025946</v>
      </c>
      <c r="E706">
        <v>4.5588488539999998</v>
      </c>
      <c r="F706">
        <v>1.017015365</v>
      </c>
      <c r="G706">
        <v>1017.015365</v>
      </c>
      <c r="H706">
        <v>220.68790490000001</v>
      </c>
      <c r="I706">
        <v>40.272055969999997</v>
      </c>
      <c r="J706">
        <v>4.8217622899999997</v>
      </c>
      <c r="K706">
        <v>1.2106318549999999</v>
      </c>
      <c r="L706">
        <v>10.70237949</v>
      </c>
      <c r="M706">
        <v>41.7166219</v>
      </c>
      <c r="N706">
        <v>0</v>
      </c>
      <c r="O706">
        <v>0</v>
      </c>
      <c r="P706">
        <v>1.8919478E-2</v>
      </c>
      <c r="Q706">
        <v>0</v>
      </c>
      <c r="R706" s="1">
        <v>0</v>
      </c>
      <c r="S706">
        <v>0</v>
      </c>
      <c r="T706">
        <v>0</v>
      </c>
      <c r="U706">
        <v>0</v>
      </c>
      <c r="V706">
        <v>0</v>
      </c>
      <c r="W706" s="1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</row>
    <row r="707" spans="1:41">
      <c r="A707">
        <v>2467</v>
      </c>
      <c r="B707" s="6">
        <f t="shared" si="2"/>
        <v>0.6607879257350816</v>
      </c>
      <c r="C707">
        <v>0</v>
      </c>
      <c r="D707">
        <v>122.1025946</v>
      </c>
      <c r="E707">
        <v>4.5588488539999998</v>
      </c>
      <c r="F707">
        <v>1.017015365</v>
      </c>
      <c r="G707">
        <v>1017.015365</v>
      </c>
      <c r="H707">
        <v>220.68790490000001</v>
      </c>
      <c r="I707">
        <v>40.272055969999997</v>
      </c>
      <c r="J707">
        <v>4.8217622899999997</v>
      </c>
      <c r="K707">
        <v>1.2106318549999999</v>
      </c>
      <c r="L707">
        <v>10.70237949</v>
      </c>
      <c r="M707">
        <v>41.7166219</v>
      </c>
      <c r="N707">
        <v>0</v>
      </c>
      <c r="O707">
        <v>0</v>
      </c>
      <c r="P707">
        <v>1.8919478E-2</v>
      </c>
      <c r="Q707">
        <v>0</v>
      </c>
      <c r="R707" s="1">
        <v>0</v>
      </c>
      <c r="S707">
        <v>0</v>
      </c>
      <c r="T707">
        <v>0</v>
      </c>
      <c r="U707">
        <v>0</v>
      </c>
      <c r="V707">
        <v>0</v>
      </c>
      <c r="W707" s="1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</row>
    <row r="708" spans="1:41">
      <c r="A708">
        <v>2468</v>
      </c>
      <c r="B708" s="6">
        <f t="shared" si="2"/>
        <v>0.6607879257350816</v>
      </c>
      <c r="C708">
        <v>0</v>
      </c>
      <c r="D708">
        <v>122.1025946</v>
      </c>
      <c r="E708">
        <v>4.5588488539999998</v>
      </c>
      <c r="F708">
        <v>1.017015365</v>
      </c>
      <c r="G708">
        <v>1017.015365</v>
      </c>
      <c r="H708">
        <v>220.68790490000001</v>
      </c>
      <c r="I708">
        <v>40.272055969999997</v>
      </c>
      <c r="J708">
        <v>4.8217622899999997</v>
      </c>
      <c r="K708">
        <v>1.2106318549999999</v>
      </c>
      <c r="L708">
        <v>10.70237949</v>
      </c>
      <c r="M708">
        <v>41.7166219</v>
      </c>
      <c r="N708">
        <v>0</v>
      </c>
      <c r="O708">
        <v>0</v>
      </c>
      <c r="P708">
        <v>1.8919478E-2</v>
      </c>
      <c r="Q708">
        <v>0</v>
      </c>
      <c r="R708" s="1">
        <v>0</v>
      </c>
      <c r="S708">
        <v>0</v>
      </c>
      <c r="T708">
        <v>0</v>
      </c>
      <c r="U708">
        <v>0</v>
      </c>
      <c r="V708">
        <v>0</v>
      </c>
      <c r="W708" s="1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</row>
    <row r="709" spans="1:41">
      <c r="A709">
        <v>2469</v>
      </c>
      <c r="B709" s="6">
        <f t="shared" si="2"/>
        <v>0.6607879257350816</v>
      </c>
      <c r="C709">
        <v>0</v>
      </c>
      <c r="D709">
        <v>122.1025946</v>
      </c>
      <c r="E709">
        <v>4.5588488539999998</v>
      </c>
      <c r="F709">
        <v>1.017015365</v>
      </c>
      <c r="G709">
        <v>1017.015365</v>
      </c>
      <c r="H709">
        <v>220.68790490000001</v>
      </c>
      <c r="I709">
        <v>40.272055969999997</v>
      </c>
      <c r="J709">
        <v>4.8217622899999997</v>
      </c>
      <c r="K709">
        <v>1.2106318549999999</v>
      </c>
      <c r="L709">
        <v>10.70237949</v>
      </c>
      <c r="M709">
        <v>41.7166219</v>
      </c>
      <c r="N709">
        <v>0</v>
      </c>
      <c r="O709">
        <v>0</v>
      </c>
      <c r="P709">
        <v>1.8919478E-2</v>
      </c>
      <c r="Q709">
        <v>0</v>
      </c>
      <c r="R709" s="1">
        <v>0</v>
      </c>
      <c r="S709">
        <v>0</v>
      </c>
      <c r="T709">
        <v>0</v>
      </c>
      <c r="U709">
        <v>0</v>
      </c>
      <c r="V709">
        <v>0</v>
      </c>
      <c r="W709" s="1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</row>
    <row r="710" spans="1:41">
      <c r="A710">
        <v>2470</v>
      </c>
      <c r="B710" s="6">
        <f t="shared" si="2"/>
        <v>0.6607879257350816</v>
      </c>
      <c r="C710">
        <v>0</v>
      </c>
      <c r="D710">
        <v>122.1025946</v>
      </c>
      <c r="E710">
        <v>4.5588488539999998</v>
      </c>
      <c r="F710">
        <v>1.017015365</v>
      </c>
      <c r="G710">
        <v>1017.015365</v>
      </c>
      <c r="H710">
        <v>220.68790490000001</v>
      </c>
      <c r="I710">
        <v>40.272055969999997</v>
      </c>
      <c r="J710">
        <v>4.8217622899999997</v>
      </c>
      <c r="K710">
        <v>1.2106318549999999</v>
      </c>
      <c r="L710">
        <v>10.70237949</v>
      </c>
      <c r="M710">
        <v>41.7166219</v>
      </c>
      <c r="N710">
        <v>0</v>
      </c>
      <c r="O710">
        <v>0</v>
      </c>
      <c r="P710">
        <v>1.8919478E-2</v>
      </c>
      <c r="Q710">
        <v>0</v>
      </c>
      <c r="R710" s="1">
        <v>0</v>
      </c>
      <c r="S710">
        <v>0</v>
      </c>
      <c r="T710">
        <v>0</v>
      </c>
      <c r="U710">
        <v>0</v>
      </c>
      <c r="V710">
        <v>0</v>
      </c>
      <c r="W710" s="1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</row>
    <row r="711" spans="1:41">
      <c r="A711">
        <v>2471</v>
      </c>
      <c r="B711" s="6">
        <f t="shared" si="2"/>
        <v>0.6607879257350816</v>
      </c>
      <c r="C711">
        <v>0</v>
      </c>
      <c r="D711">
        <v>122.1025946</v>
      </c>
      <c r="E711">
        <v>4.5588488539999998</v>
      </c>
      <c r="F711">
        <v>1.017015365</v>
      </c>
      <c r="G711">
        <v>1017.015365</v>
      </c>
      <c r="H711">
        <v>220.68790490000001</v>
      </c>
      <c r="I711">
        <v>40.272055969999997</v>
      </c>
      <c r="J711">
        <v>4.8217622899999997</v>
      </c>
      <c r="K711">
        <v>1.2106318549999999</v>
      </c>
      <c r="L711">
        <v>10.70237949</v>
      </c>
      <c r="M711">
        <v>41.7166219</v>
      </c>
      <c r="N711">
        <v>0</v>
      </c>
      <c r="O711">
        <v>0</v>
      </c>
      <c r="P711">
        <v>1.8919478E-2</v>
      </c>
      <c r="Q711">
        <v>0</v>
      </c>
      <c r="R711" s="1">
        <v>0</v>
      </c>
      <c r="S711">
        <v>0</v>
      </c>
      <c r="T711">
        <v>0</v>
      </c>
      <c r="U711">
        <v>0</v>
      </c>
      <c r="V711">
        <v>0</v>
      </c>
      <c r="W711" s="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</row>
    <row r="712" spans="1:41">
      <c r="A712">
        <v>2472</v>
      </c>
      <c r="B712" s="6">
        <f t="shared" si="2"/>
        <v>0.6607879257350816</v>
      </c>
      <c r="C712">
        <v>0</v>
      </c>
      <c r="D712">
        <v>122.1025946</v>
      </c>
      <c r="E712">
        <v>4.5588488539999998</v>
      </c>
      <c r="F712">
        <v>1.017015365</v>
      </c>
      <c r="G712">
        <v>1017.015365</v>
      </c>
      <c r="H712">
        <v>220.68790490000001</v>
      </c>
      <c r="I712">
        <v>40.272055969999997</v>
      </c>
      <c r="J712">
        <v>4.8217622899999997</v>
      </c>
      <c r="K712">
        <v>1.2106318549999999</v>
      </c>
      <c r="L712">
        <v>10.70237949</v>
      </c>
      <c r="M712">
        <v>41.7166219</v>
      </c>
      <c r="N712">
        <v>0</v>
      </c>
      <c r="O712">
        <v>0</v>
      </c>
      <c r="P712">
        <v>1.8919478E-2</v>
      </c>
      <c r="Q712">
        <v>0</v>
      </c>
      <c r="R712" s="1">
        <v>0</v>
      </c>
      <c r="S712">
        <v>0</v>
      </c>
      <c r="T712">
        <v>0</v>
      </c>
      <c r="U712">
        <v>0</v>
      </c>
      <c r="V712">
        <v>0</v>
      </c>
      <c r="W712" s="1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</row>
    <row r="713" spans="1:41">
      <c r="A713">
        <v>2473</v>
      </c>
      <c r="B713" s="6">
        <f t="shared" si="2"/>
        <v>0.6607879257350816</v>
      </c>
      <c r="C713">
        <v>0</v>
      </c>
      <c r="D713">
        <v>122.1025946</v>
      </c>
      <c r="E713">
        <v>4.5588488539999998</v>
      </c>
      <c r="F713">
        <v>1.017015365</v>
      </c>
      <c r="G713">
        <v>1017.015365</v>
      </c>
      <c r="H713">
        <v>220.68790490000001</v>
      </c>
      <c r="I713">
        <v>40.272055969999997</v>
      </c>
      <c r="J713">
        <v>4.8217622899999997</v>
      </c>
      <c r="K713">
        <v>1.2106318549999999</v>
      </c>
      <c r="L713">
        <v>10.70237949</v>
      </c>
      <c r="M713">
        <v>41.7166219</v>
      </c>
      <c r="N713">
        <v>0</v>
      </c>
      <c r="O713">
        <v>0</v>
      </c>
      <c r="P713">
        <v>1.8919478E-2</v>
      </c>
      <c r="Q713">
        <v>0</v>
      </c>
      <c r="R713" s="1">
        <v>0</v>
      </c>
      <c r="S713">
        <v>0</v>
      </c>
      <c r="T713">
        <v>0</v>
      </c>
      <c r="U713">
        <v>0</v>
      </c>
      <c r="V713">
        <v>0</v>
      </c>
      <c r="W713" s="1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</row>
    <row r="714" spans="1:41">
      <c r="A714">
        <v>2474</v>
      </c>
      <c r="B714" s="6">
        <f t="shared" si="2"/>
        <v>0.6607879257350816</v>
      </c>
      <c r="C714">
        <v>0</v>
      </c>
      <c r="D714">
        <v>122.1025946</v>
      </c>
      <c r="E714">
        <v>4.5588488539999998</v>
      </c>
      <c r="F714">
        <v>1.017015365</v>
      </c>
      <c r="G714">
        <v>1017.015365</v>
      </c>
      <c r="H714">
        <v>220.68790490000001</v>
      </c>
      <c r="I714">
        <v>40.272055969999997</v>
      </c>
      <c r="J714">
        <v>4.8217622899999997</v>
      </c>
      <c r="K714">
        <v>1.2106318549999999</v>
      </c>
      <c r="L714">
        <v>10.70237949</v>
      </c>
      <c r="M714">
        <v>41.7166219</v>
      </c>
      <c r="N714">
        <v>0</v>
      </c>
      <c r="O714">
        <v>0</v>
      </c>
      <c r="P714">
        <v>1.8919478E-2</v>
      </c>
      <c r="Q714">
        <v>0</v>
      </c>
      <c r="R714" s="1">
        <v>0</v>
      </c>
      <c r="S714">
        <v>0</v>
      </c>
      <c r="T714">
        <v>0</v>
      </c>
      <c r="U714">
        <v>0</v>
      </c>
      <c r="V714">
        <v>0</v>
      </c>
      <c r="W714" s="1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</row>
    <row r="715" spans="1:41">
      <c r="A715">
        <v>2475</v>
      </c>
      <c r="B715" s="6">
        <f t="shared" si="2"/>
        <v>0.6607879257350816</v>
      </c>
      <c r="C715">
        <v>0</v>
      </c>
      <c r="D715">
        <v>122.1025946</v>
      </c>
      <c r="E715">
        <v>4.5588488539999998</v>
      </c>
      <c r="F715">
        <v>1.017015365</v>
      </c>
      <c r="G715">
        <v>1017.015365</v>
      </c>
      <c r="H715">
        <v>220.68790490000001</v>
      </c>
      <c r="I715">
        <v>40.272055969999997</v>
      </c>
      <c r="J715">
        <v>4.8217622899999997</v>
      </c>
      <c r="K715">
        <v>1.2106318549999999</v>
      </c>
      <c r="L715">
        <v>10.70237949</v>
      </c>
      <c r="M715">
        <v>41.7166219</v>
      </c>
      <c r="N715">
        <v>0</v>
      </c>
      <c r="O715">
        <v>0</v>
      </c>
      <c r="P715">
        <v>1.8919478E-2</v>
      </c>
      <c r="Q715">
        <v>0</v>
      </c>
      <c r="R715" s="1">
        <v>0</v>
      </c>
      <c r="S715">
        <v>0</v>
      </c>
      <c r="T715">
        <v>0</v>
      </c>
      <c r="U715">
        <v>0</v>
      </c>
      <c r="V715">
        <v>0</v>
      </c>
      <c r="W715" s="1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</row>
    <row r="716" spans="1:41">
      <c r="A716">
        <v>2476</v>
      </c>
      <c r="B716" s="6">
        <f t="shared" si="2"/>
        <v>0.6607879257350816</v>
      </c>
      <c r="C716">
        <v>0</v>
      </c>
      <c r="D716">
        <v>122.1025946</v>
      </c>
      <c r="E716">
        <v>4.5588488539999998</v>
      </c>
      <c r="F716">
        <v>1.017015365</v>
      </c>
      <c r="G716">
        <v>1017.015365</v>
      </c>
      <c r="H716">
        <v>220.68790490000001</v>
      </c>
      <c r="I716">
        <v>40.272055969999997</v>
      </c>
      <c r="J716">
        <v>4.8217622899999997</v>
      </c>
      <c r="K716">
        <v>1.2106318549999999</v>
      </c>
      <c r="L716">
        <v>10.70237949</v>
      </c>
      <c r="M716">
        <v>41.7166219</v>
      </c>
      <c r="N716">
        <v>0</v>
      </c>
      <c r="O716">
        <v>0</v>
      </c>
      <c r="P716">
        <v>1.8919478E-2</v>
      </c>
      <c r="Q716">
        <v>0</v>
      </c>
      <c r="R716" s="1">
        <v>0</v>
      </c>
      <c r="S716">
        <v>0</v>
      </c>
      <c r="T716">
        <v>0</v>
      </c>
      <c r="U716">
        <v>0</v>
      </c>
      <c r="V716">
        <v>0</v>
      </c>
      <c r="W716" s="1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</row>
    <row r="717" spans="1:41">
      <c r="A717">
        <v>2477</v>
      </c>
      <c r="B717" s="6">
        <f t="shared" si="2"/>
        <v>0.6607879257350816</v>
      </c>
      <c r="C717">
        <v>0</v>
      </c>
      <c r="D717">
        <v>122.1025946</v>
      </c>
      <c r="E717">
        <v>4.5588488539999998</v>
      </c>
      <c r="F717">
        <v>1.017015365</v>
      </c>
      <c r="G717">
        <v>1017.015365</v>
      </c>
      <c r="H717">
        <v>220.68790490000001</v>
      </c>
      <c r="I717">
        <v>40.272055969999997</v>
      </c>
      <c r="J717">
        <v>4.8217622899999997</v>
      </c>
      <c r="K717">
        <v>1.2106318549999999</v>
      </c>
      <c r="L717">
        <v>10.70237949</v>
      </c>
      <c r="M717">
        <v>41.7166219</v>
      </c>
      <c r="N717">
        <v>0</v>
      </c>
      <c r="O717">
        <v>0</v>
      </c>
      <c r="P717">
        <v>1.8919478E-2</v>
      </c>
      <c r="Q717">
        <v>0</v>
      </c>
      <c r="R717" s="1">
        <v>0</v>
      </c>
      <c r="S717">
        <v>0</v>
      </c>
      <c r="T717">
        <v>0</v>
      </c>
      <c r="U717">
        <v>0</v>
      </c>
      <c r="V717">
        <v>0</v>
      </c>
      <c r="W717" s="1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</row>
    <row r="718" spans="1:41">
      <c r="A718">
        <v>2478</v>
      </c>
      <c r="B718" s="6">
        <f t="shared" si="2"/>
        <v>0.6607879257350816</v>
      </c>
      <c r="C718">
        <v>0</v>
      </c>
      <c r="D718">
        <v>122.1025946</v>
      </c>
      <c r="E718">
        <v>4.5588488539999998</v>
      </c>
      <c r="F718">
        <v>1.017015365</v>
      </c>
      <c r="G718">
        <v>1017.015365</v>
      </c>
      <c r="H718">
        <v>220.68790490000001</v>
      </c>
      <c r="I718">
        <v>40.272055969999997</v>
      </c>
      <c r="J718">
        <v>4.8217622899999997</v>
      </c>
      <c r="K718">
        <v>1.2106318549999999</v>
      </c>
      <c r="L718">
        <v>10.70237949</v>
      </c>
      <c r="M718">
        <v>41.7166219</v>
      </c>
      <c r="N718">
        <v>0</v>
      </c>
      <c r="O718">
        <v>0</v>
      </c>
      <c r="P718">
        <v>1.8919478E-2</v>
      </c>
      <c r="Q718">
        <v>0</v>
      </c>
      <c r="R718" s="1">
        <v>0</v>
      </c>
      <c r="S718">
        <v>0</v>
      </c>
      <c r="T718">
        <v>0</v>
      </c>
      <c r="U718">
        <v>0</v>
      </c>
      <c r="V718">
        <v>0</v>
      </c>
      <c r="W718" s="1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</row>
    <row r="719" spans="1:41">
      <c r="A719">
        <v>2479</v>
      </c>
      <c r="B719" s="6">
        <f t="shared" si="2"/>
        <v>0.6607879257350816</v>
      </c>
      <c r="C719">
        <v>0</v>
      </c>
      <c r="D719">
        <v>122.1025946</v>
      </c>
      <c r="E719">
        <v>4.5588488539999998</v>
      </c>
      <c r="F719">
        <v>1.017015365</v>
      </c>
      <c r="G719">
        <v>1017.015365</v>
      </c>
      <c r="H719">
        <v>220.68790490000001</v>
      </c>
      <c r="I719">
        <v>40.272055969999997</v>
      </c>
      <c r="J719">
        <v>4.8217622899999997</v>
      </c>
      <c r="K719">
        <v>1.2106318549999999</v>
      </c>
      <c r="L719">
        <v>10.70237949</v>
      </c>
      <c r="M719">
        <v>41.7166219</v>
      </c>
      <c r="N719">
        <v>0</v>
      </c>
      <c r="O719">
        <v>0</v>
      </c>
      <c r="P719">
        <v>1.8919478E-2</v>
      </c>
      <c r="Q719">
        <v>0</v>
      </c>
      <c r="R719" s="1">
        <v>0</v>
      </c>
      <c r="S719">
        <v>0</v>
      </c>
      <c r="T719">
        <v>0</v>
      </c>
      <c r="U719">
        <v>0</v>
      </c>
      <c r="V719">
        <v>0</v>
      </c>
      <c r="W719" s="1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</row>
    <row r="720" spans="1:41">
      <c r="A720">
        <v>2480</v>
      </c>
      <c r="B720" s="6">
        <f t="shared" si="2"/>
        <v>0.6607879257350816</v>
      </c>
      <c r="C720">
        <v>0</v>
      </c>
      <c r="D720">
        <v>122.1025946</v>
      </c>
      <c r="E720">
        <v>4.5588488539999998</v>
      </c>
      <c r="F720">
        <v>1.017015365</v>
      </c>
      <c r="G720">
        <v>1017.015365</v>
      </c>
      <c r="H720">
        <v>220.68790490000001</v>
      </c>
      <c r="I720">
        <v>40.272055969999997</v>
      </c>
      <c r="J720">
        <v>4.8217622899999997</v>
      </c>
      <c r="K720">
        <v>1.2106318549999999</v>
      </c>
      <c r="L720">
        <v>10.70237949</v>
      </c>
      <c r="M720">
        <v>41.7166219</v>
      </c>
      <c r="N720">
        <v>0</v>
      </c>
      <c r="O720">
        <v>0</v>
      </c>
      <c r="P720">
        <v>1.8919478E-2</v>
      </c>
      <c r="Q720">
        <v>0</v>
      </c>
      <c r="R720" s="1">
        <v>0</v>
      </c>
      <c r="S720">
        <v>0</v>
      </c>
      <c r="T720">
        <v>0</v>
      </c>
      <c r="U720">
        <v>0</v>
      </c>
      <c r="V720">
        <v>0</v>
      </c>
      <c r="W720" s="1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</row>
    <row r="721" spans="1:41">
      <c r="A721">
        <v>2481</v>
      </c>
      <c r="B721" s="6">
        <f t="shared" si="2"/>
        <v>0.6607879257350816</v>
      </c>
      <c r="C721">
        <v>0</v>
      </c>
      <c r="D721">
        <v>122.1025946</v>
      </c>
      <c r="E721">
        <v>4.5588488539999998</v>
      </c>
      <c r="F721">
        <v>1.017015365</v>
      </c>
      <c r="G721">
        <v>1017.015365</v>
      </c>
      <c r="H721">
        <v>220.68790490000001</v>
      </c>
      <c r="I721">
        <v>40.272055969999997</v>
      </c>
      <c r="J721">
        <v>4.8217622899999997</v>
      </c>
      <c r="K721">
        <v>1.2106318549999999</v>
      </c>
      <c r="L721">
        <v>10.70237949</v>
      </c>
      <c r="M721">
        <v>41.7166219</v>
      </c>
      <c r="N721">
        <v>0</v>
      </c>
      <c r="O721">
        <v>0</v>
      </c>
      <c r="P721">
        <v>1.8919478E-2</v>
      </c>
      <c r="Q721">
        <v>0</v>
      </c>
      <c r="R721" s="1">
        <v>0</v>
      </c>
      <c r="S721">
        <v>0</v>
      </c>
      <c r="T721">
        <v>0</v>
      </c>
      <c r="U721">
        <v>0</v>
      </c>
      <c r="V721">
        <v>0</v>
      </c>
      <c r="W721" s="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</row>
    <row r="722" spans="1:41">
      <c r="A722">
        <v>2482</v>
      </c>
      <c r="B722" s="6">
        <f t="shared" si="2"/>
        <v>0.6607879257350816</v>
      </c>
      <c r="C722">
        <v>0</v>
      </c>
      <c r="D722">
        <v>122.1025946</v>
      </c>
      <c r="E722">
        <v>4.5588488539999998</v>
      </c>
      <c r="F722">
        <v>1.017015365</v>
      </c>
      <c r="G722">
        <v>1017.015365</v>
      </c>
      <c r="H722">
        <v>220.68790490000001</v>
      </c>
      <c r="I722">
        <v>40.272055969999997</v>
      </c>
      <c r="J722">
        <v>4.8217622899999997</v>
      </c>
      <c r="K722">
        <v>1.2106318549999999</v>
      </c>
      <c r="L722">
        <v>10.70237949</v>
      </c>
      <c r="M722">
        <v>41.7166219</v>
      </c>
      <c r="N722">
        <v>0</v>
      </c>
      <c r="O722">
        <v>0</v>
      </c>
      <c r="P722">
        <v>1.8919478E-2</v>
      </c>
      <c r="Q722">
        <v>0</v>
      </c>
      <c r="R722" s="1">
        <v>0</v>
      </c>
      <c r="S722">
        <v>0</v>
      </c>
      <c r="T722">
        <v>0</v>
      </c>
      <c r="U722">
        <v>0</v>
      </c>
      <c r="V722">
        <v>0</v>
      </c>
      <c r="W722" s="1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</row>
    <row r="723" spans="1:41">
      <c r="A723">
        <v>2483</v>
      </c>
      <c r="B723" s="6">
        <f t="shared" si="2"/>
        <v>0.6607879257350816</v>
      </c>
      <c r="C723">
        <v>0</v>
      </c>
      <c r="D723">
        <v>122.1025946</v>
      </c>
      <c r="E723">
        <v>4.5588488539999998</v>
      </c>
      <c r="F723">
        <v>1.017015365</v>
      </c>
      <c r="G723">
        <v>1017.015365</v>
      </c>
      <c r="H723">
        <v>220.68790490000001</v>
      </c>
      <c r="I723">
        <v>40.272055969999997</v>
      </c>
      <c r="J723">
        <v>4.8217622899999997</v>
      </c>
      <c r="K723">
        <v>1.2106318549999999</v>
      </c>
      <c r="L723">
        <v>10.70237949</v>
      </c>
      <c r="M723">
        <v>41.7166219</v>
      </c>
      <c r="N723">
        <v>0</v>
      </c>
      <c r="O723">
        <v>0</v>
      </c>
      <c r="P723">
        <v>1.8919478E-2</v>
      </c>
      <c r="Q723">
        <v>0</v>
      </c>
      <c r="R723" s="1">
        <v>0</v>
      </c>
      <c r="S723">
        <v>0</v>
      </c>
      <c r="T723">
        <v>0</v>
      </c>
      <c r="U723">
        <v>0</v>
      </c>
      <c r="V723">
        <v>0</v>
      </c>
      <c r="W723" s="1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</row>
    <row r="724" spans="1:41">
      <c r="A724">
        <v>2484</v>
      </c>
      <c r="B724" s="6">
        <f t="shared" si="2"/>
        <v>0.6607879257350816</v>
      </c>
      <c r="C724">
        <v>0</v>
      </c>
      <c r="D724">
        <v>122.1025946</v>
      </c>
      <c r="E724">
        <v>4.5588488539999998</v>
      </c>
      <c r="F724">
        <v>1.017015365</v>
      </c>
      <c r="G724">
        <v>1017.015365</v>
      </c>
      <c r="H724">
        <v>220.68790490000001</v>
      </c>
      <c r="I724">
        <v>40.272055969999997</v>
      </c>
      <c r="J724">
        <v>4.8217622899999997</v>
      </c>
      <c r="K724">
        <v>1.2106318549999999</v>
      </c>
      <c r="L724">
        <v>10.70237949</v>
      </c>
      <c r="M724">
        <v>41.7166219</v>
      </c>
      <c r="N724">
        <v>0</v>
      </c>
      <c r="O724">
        <v>0</v>
      </c>
      <c r="P724">
        <v>1.8919478E-2</v>
      </c>
      <c r="Q724">
        <v>0</v>
      </c>
      <c r="R724" s="1">
        <v>0</v>
      </c>
      <c r="S724">
        <v>0</v>
      </c>
      <c r="T724">
        <v>0</v>
      </c>
      <c r="U724">
        <v>0</v>
      </c>
      <c r="V724">
        <v>0</v>
      </c>
      <c r="W724" s="1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</row>
    <row r="725" spans="1:41">
      <c r="A725">
        <v>2485</v>
      </c>
      <c r="B725" s="6">
        <f t="shared" si="2"/>
        <v>0.6607879257350816</v>
      </c>
      <c r="C725">
        <v>0</v>
      </c>
      <c r="D725">
        <v>122.1025946</v>
      </c>
      <c r="E725">
        <v>4.5588488539999998</v>
      </c>
      <c r="F725">
        <v>1.017015365</v>
      </c>
      <c r="G725">
        <v>1017.015365</v>
      </c>
      <c r="H725">
        <v>220.68790490000001</v>
      </c>
      <c r="I725">
        <v>40.272055969999997</v>
      </c>
      <c r="J725">
        <v>4.8217622899999997</v>
      </c>
      <c r="K725">
        <v>1.2106318549999999</v>
      </c>
      <c r="L725">
        <v>10.70237949</v>
      </c>
      <c r="M725">
        <v>41.7166219</v>
      </c>
      <c r="N725">
        <v>0</v>
      </c>
      <c r="O725">
        <v>0</v>
      </c>
      <c r="P725">
        <v>1.8919478E-2</v>
      </c>
      <c r="Q725">
        <v>0</v>
      </c>
      <c r="R725" s="1">
        <v>0</v>
      </c>
      <c r="S725">
        <v>0</v>
      </c>
      <c r="T725">
        <v>0</v>
      </c>
      <c r="U725">
        <v>0</v>
      </c>
      <c r="V725">
        <v>0</v>
      </c>
      <c r="W725" s="1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</row>
    <row r="726" spans="1:41">
      <c r="A726">
        <v>2486</v>
      </c>
      <c r="B726" s="6">
        <f t="shared" si="2"/>
        <v>0.6607879257350816</v>
      </c>
      <c r="C726">
        <v>0</v>
      </c>
      <c r="D726">
        <v>122.1025946</v>
      </c>
      <c r="E726">
        <v>4.5588488539999998</v>
      </c>
      <c r="F726">
        <v>1.017015365</v>
      </c>
      <c r="G726">
        <v>1017.015365</v>
      </c>
      <c r="H726">
        <v>220.68790490000001</v>
      </c>
      <c r="I726">
        <v>40.272055969999997</v>
      </c>
      <c r="J726">
        <v>4.8217622899999997</v>
      </c>
      <c r="K726">
        <v>1.2106318549999999</v>
      </c>
      <c r="L726">
        <v>10.70237949</v>
      </c>
      <c r="M726">
        <v>41.7166219</v>
      </c>
      <c r="N726">
        <v>0</v>
      </c>
      <c r="O726">
        <v>0</v>
      </c>
      <c r="P726">
        <v>1.8919478E-2</v>
      </c>
      <c r="Q726">
        <v>0</v>
      </c>
      <c r="R726" s="1">
        <v>0</v>
      </c>
      <c r="S726">
        <v>0</v>
      </c>
      <c r="T726">
        <v>0</v>
      </c>
      <c r="U726">
        <v>0</v>
      </c>
      <c r="V726">
        <v>0</v>
      </c>
      <c r="W726" s="1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</row>
    <row r="727" spans="1:41">
      <c r="A727">
        <v>2487</v>
      </c>
      <c r="B727" s="6">
        <f t="shared" si="2"/>
        <v>0.6607879257350816</v>
      </c>
      <c r="C727">
        <v>0</v>
      </c>
      <c r="D727">
        <v>122.1025946</v>
      </c>
      <c r="E727">
        <v>4.5588488539999998</v>
      </c>
      <c r="F727">
        <v>1.017015365</v>
      </c>
      <c r="G727">
        <v>1017.015365</v>
      </c>
      <c r="H727">
        <v>220.68790490000001</v>
      </c>
      <c r="I727">
        <v>40.272055969999997</v>
      </c>
      <c r="J727">
        <v>4.8217622899999997</v>
      </c>
      <c r="K727">
        <v>1.2106318549999999</v>
      </c>
      <c r="L727">
        <v>10.70237949</v>
      </c>
      <c r="M727">
        <v>41.7166219</v>
      </c>
      <c r="N727">
        <v>0</v>
      </c>
      <c r="O727">
        <v>0</v>
      </c>
      <c r="P727">
        <v>1.8919478E-2</v>
      </c>
      <c r="Q727">
        <v>0</v>
      </c>
      <c r="R727" s="1">
        <v>0</v>
      </c>
      <c r="S727">
        <v>0</v>
      </c>
      <c r="T727">
        <v>0</v>
      </c>
      <c r="U727">
        <v>0</v>
      </c>
      <c r="V727">
        <v>0</v>
      </c>
      <c r="W727" s="1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</row>
    <row r="728" spans="1:41">
      <c r="A728">
        <v>2488</v>
      </c>
      <c r="B728" s="6">
        <f t="shared" si="2"/>
        <v>0.6607879257350816</v>
      </c>
      <c r="C728">
        <v>0</v>
      </c>
      <c r="D728">
        <v>122.1025946</v>
      </c>
      <c r="E728">
        <v>4.5588488539999998</v>
      </c>
      <c r="F728">
        <v>1.017015365</v>
      </c>
      <c r="G728">
        <v>1017.015365</v>
      </c>
      <c r="H728">
        <v>220.68790490000001</v>
      </c>
      <c r="I728">
        <v>40.272055969999997</v>
      </c>
      <c r="J728">
        <v>4.8217622899999997</v>
      </c>
      <c r="K728">
        <v>1.2106318549999999</v>
      </c>
      <c r="L728">
        <v>10.70237949</v>
      </c>
      <c r="M728">
        <v>41.7166219</v>
      </c>
      <c r="N728">
        <v>0</v>
      </c>
      <c r="O728">
        <v>0</v>
      </c>
      <c r="P728">
        <v>1.8919478E-2</v>
      </c>
      <c r="Q728">
        <v>0</v>
      </c>
      <c r="R728" s="1">
        <v>0</v>
      </c>
      <c r="S728">
        <v>0</v>
      </c>
      <c r="T728">
        <v>0</v>
      </c>
      <c r="U728">
        <v>0</v>
      </c>
      <c r="V728">
        <v>0</v>
      </c>
      <c r="W728" s="1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</row>
    <row r="729" spans="1:41">
      <c r="A729">
        <v>2489</v>
      </c>
      <c r="B729" s="6">
        <f t="shared" si="2"/>
        <v>0.6607879257350816</v>
      </c>
      <c r="C729">
        <v>0</v>
      </c>
      <c r="D729">
        <v>122.1025946</v>
      </c>
      <c r="E729">
        <v>4.5588488539999998</v>
      </c>
      <c r="F729">
        <v>1.017015365</v>
      </c>
      <c r="G729">
        <v>1017.015365</v>
      </c>
      <c r="H729">
        <v>220.68790490000001</v>
      </c>
      <c r="I729">
        <v>40.272055969999997</v>
      </c>
      <c r="J729">
        <v>4.8217622899999997</v>
      </c>
      <c r="K729">
        <v>1.2106318549999999</v>
      </c>
      <c r="L729">
        <v>10.70237949</v>
      </c>
      <c r="M729">
        <v>41.7166219</v>
      </c>
      <c r="N729">
        <v>0</v>
      </c>
      <c r="O729">
        <v>0</v>
      </c>
      <c r="P729">
        <v>1.8919478E-2</v>
      </c>
      <c r="Q729">
        <v>0</v>
      </c>
      <c r="R729" s="1">
        <v>0</v>
      </c>
      <c r="S729">
        <v>0</v>
      </c>
      <c r="T729">
        <v>0</v>
      </c>
      <c r="U729">
        <v>0</v>
      </c>
      <c r="V729">
        <v>0</v>
      </c>
      <c r="W729" s="1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</row>
    <row r="730" spans="1:41">
      <c r="A730">
        <v>2490</v>
      </c>
      <c r="B730" s="6">
        <f t="shared" si="2"/>
        <v>0.6607879257350816</v>
      </c>
      <c r="C730">
        <v>0</v>
      </c>
      <c r="D730">
        <v>122.1025946</v>
      </c>
      <c r="E730">
        <v>4.5588488539999998</v>
      </c>
      <c r="F730">
        <v>1.017015365</v>
      </c>
      <c r="G730">
        <v>1017.015365</v>
      </c>
      <c r="H730">
        <v>220.68790490000001</v>
      </c>
      <c r="I730">
        <v>40.272055969999997</v>
      </c>
      <c r="J730">
        <v>4.8217622899999997</v>
      </c>
      <c r="K730">
        <v>1.2106318549999999</v>
      </c>
      <c r="L730">
        <v>10.70237949</v>
      </c>
      <c r="M730">
        <v>41.7166219</v>
      </c>
      <c r="N730">
        <v>0</v>
      </c>
      <c r="O730">
        <v>0</v>
      </c>
      <c r="P730">
        <v>1.8919478E-2</v>
      </c>
      <c r="Q730">
        <v>0</v>
      </c>
      <c r="R730" s="1">
        <v>0</v>
      </c>
      <c r="S730">
        <v>0</v>
      </c>
      <c r="T730">
        <v>0</v>
      </c>
      <c r="U730">
        <v>0</v>
      </c>
      <c r="V730">
        <v>0</v>
      </c>
      <c r="W730" s="1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</row>
    <row r="731" spans="1:41">
      <c r="A731">
        <v>2491</v>
      </c>
      <c r="B731" s="6">
        <f t="shared" si="2"/>
        <v>0.6607879257350816</v>
      </c>
      <c r="C731">
        <v>0</v>
      </c>
      <c r="D731">
        <v>122.1025946</v>
      </c>
      <c r="E731">
        <v>4.5588488539999998</v>
      </c>
      <c r="F731">
        <v>1.017015365</v>
      </c>
      <c r="G731">
        <v>1017.015365</v>
      </c>
      <c r="H731">
        <v>220.68790490000001</v>
      </c>
      <c r="I731">
        <v>40.272055969999997</v>
      </c>
      <c r="J731">
        <v>4.8217622899999997</v>
      </c>
      <c r="K731">
        <v>1.2106318549999999</v>
      </c>
      <c r="L731">
        <v>10.70237949</v>
      </c>
      <c r="M731">
        <v>41.7166219</v>
      </c>
      <c r="N731">
        <v>0</v>
      </c>
      <c r="O731">
        <v>0</v>
      </c>
      <c r="P731">
        <v>1.8919478E-2</v>
      </c>
      <c r="Q731">
        <v>0</v>
      </c>
      <c r="R731" s="1">
        <v>0</v>
      </c>
      <c r="S731">
        <v>0</v>
      </c>
      <c r="T731">
        <v>0</v>
      </c>
      <c r="U731">
        <v>0</v>
      </c>
      <c r="V731">
        <v>0</v>
      </c>
      <c r="W731" s="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</row>
    <row r="732" spans="1:41">
      <c r="A732">
        <v>2492</v>
      </c>
      <c r="B732" s="6">
        <f t="shared" si="2"/>
        <v>0.6607879257350816</v>
      </c>
      <c r="C732">
        <v>0</v>
      </c>
      <c r="D732">
        <v>122.1025946</v>
      </c>
      <c r="E732">
        <v>4.5588488539999998</v>
      </c>
      <c r="F732">
        <v>1.017015365</v>
      </c>
      <c r="G732">
        <v>1017.015365</v>
      </c>
      <c r="H732">
        <v>220.68790490000001</v>
      </c>
      <c r="I732">
        <v>40.272055969999997</v>
      </c>
      <c r="J732">
        <v>4.8217622899999997</v>
      </c>
      <c r="K732">
        <v>1.2106318549999999</v>
      </c>
      <c r="L732">
        <v>10.70237949</v>
      </c>
      <c r="M732">
        <v>41.7166219</v>
      </c>
      <c r="N732">
        <v>0</v>
      </c>
      <c r="O732">
        <v>0</v>
      </c>
      <c r="P732">
        <v>1.8919478E-2</v>
      </c>
      <c r="Q732">
        <v>0</v>
      </c>
      <c r="R732" s="1">
        <v>0</v>
      </c>
      <c r="S732">
        <v>0</v>
      </c>
      <c r="T732">
        <v>0</v>
      </c>
      <c r="U732">
        <v>0</v>
      </c>
      <c r="V732">
        <v>0</v>
      </c>
      <c r="W732" s="1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</row>
    <row r="733" spans="1:41">
      <c r="A733">
        <v>2493</v>
      </c>
      <c r="B733" s="6">
        <f t="shared" si="2"/>
        <v>0.6607879257350816</v>
      </c>
      <c r="C733">
        <v>0</v>
      </c>
      <c r="D733">
        <v>122.1025946</v>
      </c>
      <c r="E733">
        <v>4.5588488539999998</v>
      </c>
      <c r="F733">
        <v>1.017015365</v>
      </c>
      <c r="G733">
        <v>1017.015365</v>
      </c>
      <c r="H733">
        <v>220.68790490000001</v>
      </c>
      <c r="I733">
        <v>40.272055969999997</v>
      </c>
      <c r="J733">
        <v>4.8217622899999997</v>
      </c>
      <c r="K733">
        <v>1.2106318549999999</v>
      </c>
      <c r="L733">
        <v>10.70237949</v>
      </c>
      <c r="M733">
        <v>41.7166219</v>
      </c>
      <c r="N733">
        <v>0</v>
      </c>
      <c r="O733">
        <v>0</v>
      </c>
      <c r="P733">
        <v>1.8919478E-2</v>
      </c>
      <c r="Q733">
        <v>0</v>
      </c>
      <c r="R733" s="1">
        <v>0</v>
      </c>
      <c r="S733">
        <v>0</v>
      </c>
      <c r="T733">
        <v>0</v>
      </c>
      <c r="U733">
        <v>0</v>
      </c>
      <c r="V733">
        <v>0</v>
      </c>
      <c r="W733" s="1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</row>
    <row r="734" spans="1:41">
      <c r="A734">
        <v>2494</v>
      </c>
      <c r="B734" s="6">
        <f t="shared" ref="B734:B740" si="3">B733</f>
        <v>0.6607879257350816</v>
      </c>
      <c r="C734">
        <v>0</v>
      </c>
      <c r="D734">
        <v>122.1025946</v>
      </c>
      <c r="E734">
        <v>4.5588488539999998</v>
      </c>
      <c r="F734">
        <v>1.017015365</v>
      </c>
      <c r="G734">
        <v>1017.015365</v>
      </c>
      <c r="H734">
        <v>220.68790490000001</v>
      </c>
      <c r="I734">
        <v>40.272055969999997</v>
      </c>
      <c r="J734">
        <v>4.8217622899999997</v>
      </c>
      <c r="K734">
        <v>1.2106318549999999</v>
      </c>
      <c r="L734">
        <v>10.70237949</v>
      </c>
      <c r="M734">
        <v>41.7166219</v>
      </c>
      <c r="N734">
        <v>0</v>
      </c>
      <c r="O734">
        <v>0</v>
      </c>
      <c r="P734">
        <v>1.8919478E-2</v>
      </c>
      <c r="Q734">
        <v>0</v>
      </c>
      <c r="R734" s="1">
        <v>0</v>
      </c>
      <c r="S734">
        <v>0</v>
      </c>
      <c r="T734">
        <v>0</v>
      </c>
      <c r="U734">
        <v>0</v>
      </c>
      <c r="V734">
        <v>0</v>
      </c>
      <c r="W734" s="1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</row>
    <row r="735" spans="1:41">
      <c r="A735">
        <v>2495</v>
      </c>
      <c r="B735" s="6">
        <f t="shared" si="3"/>
        <v>0.6607879257350816</v>
      </c>
      <c r="C735">
        <v>0</v>
      </c>
      <c r="D735">
        <v>122.1025946</v>
      </c>
      <c r="E735">
        <v>4.5588488539999998</v>
      </c>
      <c r="F735">
        <v>1.017015365</v>
      </c>
      <c r="G735">
        <v>1017.015365</v>
      </c>
      <c r="H735">
        <v>220.68790490000001</v>
      </c>
      <c r="I735">
        <v>40.272055969999997</v>
      </c>
      <c r="J735">
        <v>4.8217622899999997</v>
      </c>
      <c r="K735">
        <v>1.2106318549999999</v>
      </c>
      <c r="L735">
        <v>10.70237949</v>
      </c>
      <c r="M735">
        <v>41.7166219</v>
      </c>
      <c r="N735">
        <v>0</v>
      </c>
      <c r="O735">
        <v>0</v>
      </c>
      <c r="P735">
        <v>1.8919478E-2</v>
      </c>
      <c r="Q735">
        <v>0</v>
      </c>
      <c r="R735" s="1">
        <v>0</v>
      </c>
      <c r="S735">
        <v>0</v>
      </c>
      <c r="T735">
        <v>0</v>
      </c>
      <c r="U735">
        <v>0</v>
      </c>
      <c r="V735">
        <v>0</v>
      </c>
      <c r="W735" s="1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</row>
    <row r="736" spans="1:41">
      <c r="A736">
        <v>2496</v>
      </c>
      <c r="B736" s="6">
        <f t="shared" si="3"/>
        <v>0.6607879257350816</v>
      </c>
      <c r="C736">
        <v>0</v>
      </c>
      <c r="D736">
        <v>122.1025946</v>
      </c>
      <c r="E736">
        <v>4.5588488539999998</v>
      </c>
      <c r="F736">
        <v>1.017015365</v>
      </c>
      <c r="G736">
        <v>1017.015365</v>
      </c>
      <c r="H736">
        <v>220.68790490000001</v>
      </c>
      <c r="I736">
        <v>40.272055969999997</v>
      </c>
      <c r="J736">
        <v>4.8217622899999997</v>
      </c>
      <c r="K736">
        <v>1.2106318549999999</v>
      </c>
      <c r="L736">
        <v>10.70237949</v>
      </c>
      <c r="M736">
        <v>41.7166219</v>
      </c>
      <c r="N736">
        <v>0</v>
      </c>
      <c r="O736">
        <v>0</v>
      </c>
      <c r="P736">
        <v>1.8919478E-2</v>
      </c>
      <c r="Q736">
        <v>0</v>
      </c>
      <c r="R736" s="1">
        <v>0</v>
      </c>
      <c r="S736">
        <v>0</v>
      </c>
      <c r="T736">
        <v>0</v>
      </c>
      <c r="U736">
        <v>0</v>
      </c>
      <c r="V736">
        <v>0</v>
      </c>
      <c r="W736" s="1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</row>
    <row r="737" spans="1:41">
      <c r="A737">
        <v>2497</v>
      </c>
      <c r="B737" s="6">
        <f t="shared" si="3"/>
        <v>0.6607879257350816</v>
      </c>
      <c r="C737">
        <v>0</v>
      </c>
      <c r="D737">
        <v>122.1025946</v>
      </c>
      <c r="E737">
        <v>4.5588488539999998</v>
      </c>
      <c r="F737">
        <v>1.017015365</v>
      </c>
      <c r="G737">
        <v>1017.015365</v>
      </c>
      <c r="H737">
        <v>220.68790490000001</v>
      </c>
      <c r="I737">
        <v>40.272055969999997</v>
      </c>
      <c r="J737">
        <v>4.8217622899999997</v>
      </c>
      <c r="K737">
        <v>1.2106318549999999</v>
      </c>
      <c r="L737">
        <v>10.70237949</v>
      </c>
      <c r="M737">
        <v>41.7166219</v>
      </c>
      <c r="N737">
        <v>0</v>
      </c>
      <c r="O737">
        <v>0</v>
      </c>
      <c r="P737">
        <v>1.8919478E-2</v>
      </c>
      <c r="Q737">
        <v>0</v>
      </c>
      <c r="R737" s="1">
        <v>0</v>
      </c>
      <c r="S737">
        <v>0</v>
      </c>
      <c r="T737">
        <v>0</v>
      </c>
      <c r="U737">
        <v>0</v>
      </c>
      <c r="V737">
        <v>0</v>
      </c>
      <c r="W737" s="1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</row>
    <row r="738" spans="1:41">
      <c r="A738">
        <v>2498</v>
      </c>
      <c r="B738" s="6">
        <f t="shared" si="3"/>
        <v>0.6607879257350816</v>
      </c>
      <c r="C738">
        <v>0</v>
      </c>
      <c r="D738">
        <v>122.1025946</v>
      </c>
      <c r="E738">
        <v>4.5588488539999998</v>
      </c>
      <c r="F738">
        <v>1.017015365</v>
      </c>
      <c r="G738">
        <v>1017.015365</v>
      </c>
      <c r="H738">
        <v>220.68790490000001</v>
      </c>
      <c r="I738">
        <v>40.272055969999997</v>
      </c>
      <c r="J738">
        <v>4.8217622899999997</v>
      </c>
      <c r="K738">
        <v>1.2106318549999999</v>
      </c>
      <c r="L738">
        <v>10.70237949</v>
      </c>
      <c r="M738">
        <v>41.7166219</v>
      </c>
      <c r="N738">
        <v>0</v>
      </c>
      <c r="O738">
        <v>0</v>
      </c>
      <c r="P738">
        <v>1.8919478E-2</v>
      </c>
      <c r="Q738">
        <v>0</v>
      </c>
      <c r="R738" s="1">
        <v>0</v>
      </c>
      <c r="S738">
        <v>0</v>
      </c>
      <c r="T738">
        <v>0</v>
      </c>
      <c r="U738">
        <v>0</v>
      </c>
      <c r="V738">
        <v>0</v>
      </c>
      <c r="W738" s="1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</row>
    <row r="739" spans="1:41">
      <c r="A739">
        <v>2499</v>
      </c>
      <c r="B739" s="6">
        <f t="shared" si="3"/>
        <v>0.6607879257350816</v>
      </c>
      <c r="C739">
        <v>0</v>
      </c>
      <c r="D739">
        <v>122.1025946</v>
      </c>
      <c r="E739">
        <v>4.5588488539999998</v>
      </c>
      <c r="F739">
        <v>1.017015365</v>
      </c>
      <c r="G739">
        <v>1017.015365</v>
      </c>
      <c r="H739">
        <v>220.68790490000001</v>
      </c>
      <c r="I739">
        <v>40.272055969999997</v>
      </c>
      <c r="J739">
        <v>4.8217622899999997</v>
      </c>
      <c r="K739">
        <v>1.2106318549999999</v>
      </c>
      <c r="L739">
        <v>10.70237949</v>
      </c>
      <c r="M739">
        <v>41.7166219</v>
      </c>
      <c r="N739">
        <v>0</v>
      </c>
      <c r="O739">
        <v>0</v>
      </c>
      <c r="P739">
        <v>1.8919478E-2</v>
      </c>
      <c r="Q739">
        <v>0</v>
      </c>
      <c r="R739" s="1">
        <v>0</v>
      </c>
      <c r="S739">
        <v>0</v>
      </c>
      <c r="T739">
        <v>0</v>
      </c>
      <c r="U739">
        <v>0</v>
      </c>
      <c r="V739">
        <v>0</v>
      </c>
      <c r="W739" s="1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</row>
    <row r="740" spans="1:41">
      <c r="A740">
        <v>2500</v>
      </c>
      <c r="B740" s="6">
        <f t="shared" si="3"/>
        <v>0.6607879257350816</v>
      </c>
      <c r="C740">
        <v>0</v>
      </c>
      <c r="D740">
        <v>122.1025946</v>
      </c>
      <c r="E740">
        <v>4.5588488539999998</v>
      </c>
      <c r="F740">
        <v>1.017015365</v>
      </c>
      <c r="G740">
        <v>1017.015365</v>
      </c>
      <c r="H740">
        <v>220.68790490000001</v>
      </c>
      <c r="I740">
        <v>40.272055969999997</v>
      </c>
      <c r="J740">
        <v>4.8217622899999997</v>
      </c>
      <c r="K740">
        <v>1.2106318549999999</v>
      </c>
      <c r="L740">
        <v>10.70237949</v>
      </c>
      <c r="M740">
        <v>41.7166219</v>
      </c>
      <c r="N740">
        <v>0</v>
      </c>
      <c r="O740">
        <v>0</v>
      </c>
      <c r="P740">
        <v>1.8919478E-2</v>
      </c>
      <c r="Q740">
        <v>0</v>
      </c>
      <c r="R740" s="1">
        <v>0</v>
      </c>
      <c r="S740">
        <v>0</v>
      </c>
      <c r="T740">
        <v>0</v>
      </c>
      <c r="U740">
        <v>0</v>
      </c>
      <c r="V740">
        <v>0</v>
      </c>
      <c r="W740" s="1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8DB3-7D07-FB4A-9B7F-48ED7B1F76FD}">
  <dimension ref="A1:BM282"/>
  <sheetViews>
    <sheetView topLeftCell="BB1" workbookViewId="0">
      <selection activeCell="BM2" sqref="BM2:BM282"/>
    </sheetView>
  </sheetViews>
  <sheetFormatPr baseColWidth="10" defaultRowHeight="16"/>
  <sheetData>
    <row r="1" spans="1:65">
      <c r="A1" s="3" t="s">
        <v>53</v>
      </c>
      <c r="B1" s="3">
        <v>2005</v>
      </c>
      <c r="C1" s="3">
        <v>2010</v>
      </c>
      <c r="D1" s="3">
        <v>2020</v>
      </c>
      <c r="E1" s="3">
        <v>2030</v>
      </c>
      <c r="F1" s="3">
        <v>2040</v>
      </c>
      <c r="G1" s="3">
        <v>2050</v>
      </c>
      <c r="H1" s="3">
        <v>2060</v>
      </c>
      <c r="I1" s="3">
        <v>2070</v>
      </c>
      <c r="J1" s="3">
        <v>2080</v>
      </c>
      <c r="K1" s="3">
        <v>2090</v>
      </c>
      <c r="L1" s="3">
        <v>2100</v>
      </c>
      <c r="BI1" t="s">
        <v>57</v>
      </c>
      <c r="BJ1" t="s">
        <v>54</v>
      </c>
      <c r="BL1" t="s">
        <v>57</v>
      </c>
      <c r="BM1" t="s">
        <v>54</v>
      </c>
    </row>
    <row r="2" spans="1:65">
      <c r="A2" s="4" t="s">
        <v>54</v>
      </c>
      <c r="B2" s="4">
        <v>30875.88</v>
      </c>
      <c r="C2" s="4">
        <v>33132.85</v>
      </c>
      <c r="D2" s="4">
        <v>36614.540999999997</v>
      </c>
      <c r="E2" s="4">
        <v>39797.163999999997</v>
      </c>
      <c r="F2" s="4">
        <v>41313.938000000002</v>
      </c>
      <c r="G2" s="4">
        <v>42149.946000000004</v>
      </c>
      <c r="H2" s="4">
        <v>40998.072</v>
      </c>
      <c r="I2" s="4">
        <v>36823.85</v>
      </c>
      <c r="J2" s="4">
        <v>29625.243999999999</v>
      </c>
      <c r="K2" s="4">
        <v>20027.978999999999</v>
      </c>
      <c r="L2" s="4">
        <v>13915.124</v>
      </c>
      <c r="BI2">
        <v>2020</v>
      </c>
      <c r="BJ2">
        <v>9.9857839090909088</v>
      </c>
      <c r="BL2">
        <v>2020</v>
      </c>
      <c r="BM2">
        <f>VLOOKUP(BL2,BI:BJ,2,FALSE)</f>
        <v>9.9857839090909088</v>
      </c>
    </row>
    <row r="3" spans="1:65">
      <c r="A3" s="4" t="s">
        <v>54</v>
      </c>
      <c r="B3" s="4">
        <v>66813.906000000003</v>
      </c>
      <c r="C3" s="4">
        <v>81130.572</v>
      </c>
      <c r="D3" s="4">
        <v>100214.23699999999</v>
      </c>
      <c r="E3" s="4">
        <v>120783.75900000001</v>
      </c>
      <c r="F3" s="4">
        <v>141810.23300000001</v>
      </c>
      <c r="G3" s="4">
        <v>162752.924</v>
      </c>
      <c r="H3" s="4">
        <v>184491.80600000001</v>
      </c>
      <c r="I3" s="4">
        <v>206949.86600000001</v>
      </c>
      <c r="J3" s="4">
        <v>229718.399</v>
      </c>
      <c r="K3" s="4">
        <v>253381.489</v>
      </c>
      <c r="L3" s="4">
        <v>278906.02500000002</v>
      </c>
      <c r="M3" s="4">
        <v>306246.12199999997</v>
      </c>
      <c r="N3" s="4">
        <v>335083.587</v>
      </c>
      <c r="O3" s="4">
        <v>365111.93300000002</v>
      </c>
      <c r="P3" s="4">
        <v>396661.788</v>
      </c>
      <c r="Q3" s="4">
        <v>429535.19099999999</v>
      </c>
      <c r="R3" s="4">
        <v>463971.90700000001</v>
      </c>
      <c r="S3" s="4">
        <v>499989.05800000002</v>
      </c>
      <c r="T3" s="4">
        <v>537271.946</v>
      </c>
      <c r="BI3">
        <v>2025</v>
      </c>
      <c r="BJ3">
        <v>10.419777954545454</v>
      </c>
      <c r="BL3">
        <f>BL2+1</f>
        <v>2021</v>
      </c>
      <c r="BM3">
        <f>BM2+(BM7-BM2)/5</f>
        <v>10.072582718181819</v>
      </c>
    </row>
    <row r="4" spans="1:65">
      <c r="A4" s="4" t="s">
        <v>54</v>
      </c>
      <c r="B4">
        <f>B2*12/44/1000</f>
        <v>8.4206945454545465</v>
      </c>
      <c r="C4">
        <f>C2*12/44/1000</f>
        <v>9.0362318181818164</v>
      </c>
      <c r="D4">
        <f>D2*12/44/1000</f>
        <v>9.9857839090909088</v>
      </c>
      <c r="E4">
        <f t="shared" ref="E4:L4" si="0">E2*12/44/1000</f>
        <v>10.853771999999999</v>
      </c>
      <c r="F4">
        <f t="shared" si="0"/>
        <v>11.267437636363638</v>
      </c>
      <c r="G4">
        <f t="shared" si="0"/>
        <v>11.49543981818182</v>
      </c>
      <c r="H4">
        <f t="shared" si="0"/>
        <v>11.181292363636363</v>
      </c>
      <c r="I4">
        <f t="shared" si="0"/>
        <v>10.04286818181818</v>
      </c>
      <c r="J4">
        <f t="shared" si="0"/>
        <v>8.0796119999999991</v>
      </c>
      <c r="K4">
        <f t="shared" si="0"/>
        <v>5.4621760909090904</v>
      </c>
      <c r="L4">
        <f t="shared" si="0"/>
        <v>3.7950338181818184</v>
      </c>
      <c r="BI4">
        <v>2030</v>
      </c>
      <c r="BJ4">
        <v>10.853771999999999</v>
      </c>
      <c r="BL4">
        <f t="shared" ref="BL4:BL67" si="1">BL3+1</f>
        <v>2022</v>
      </c>
      <c r="BM4">
        <f>BM2+(BM7-BM2)/5*2</f>
        <v>10.159381527272727</v>
      </c>
    </row>
    <row r="5" spans="1:65">
      <c r="A5" s="4"/>
      <c r="BI5">
        <v>2035</v>
      </c>
      <c r="BJ5">
        <v>11.060604818181819</v>
      </c>
      <c r="BL5">
        <f t="shared" si="1"/>
        <v>2023</v>
      </c>
      <c r="BM5">
        <f>BM2+(BM7-BM2)/5*3</f>
        <v>10.246180336363636</v>
      </c>
    </row>
    <row r="6" spans="1:65">
      <c r="A6" s="4" t="s">
        <v>58</v>
      </c>
      <c r="BI6">
        <v>2040</v>
      </c>
      <c r="BJ6">
        <v>11.267437636363638</v>
      </c>
      <c r="BL6">
        <f t="shared" si="1"/>
        <v>2024</v>
      </c>
      <c r="BM6">
        <f>BM2+(BM7-BM2)/5*4</f>
        <v>10.332979145454544</v>
      </c>
    </row>
    <row r="7" spans="1:65">
      <c r="A7" t="s">
        <v>55</v>
      </c>
      <c r="B7">
        <v>2020</v>
      </c>
      <c r="C7">
        <f t="shared" ref="C7:BF7" si="2">B7+5</f>
        <v>2025</v>
      </c>
      <c r="D7">
        <f t="shared" si="2"/>
        <v>2030</v>
      </c>
      <c r="E7">
        <f t="shared" si="2"/>
        <v>2035</v>
      </c>
      <c r="F7">
        <f t="shared" si="2"/>
        <v>2040</v>
      </c>
      <c r="G7">
        <f t="shared" si="2"/>
        <v>2045</v>
      </c>
      <c r="H7">
        <f t="shared" si="2"/>
        <v>2050</v>
      </c>
      <c r="I7">
        <f t="shared" si="2"/>
        <v>2055</v>
      </c>
      <c r="J7">
        <f t="shared" si="2"/>
        <v>2060</v>
      </c>
      <c r="K7">
        <f t="shared" si="2"/>
        <v>2065</v>
      </c>
      <c r="L7">
        <f t="shared" si="2"/>
        <v>2070</v>
      </c>
      <c r="M7">
        <f t="shared" si="2"/>
        <v>2075</v>
      </c>
      <c r="N7">
        <f t="shared" si="2"/>
        <v>2080</v>
      </c>
      <c r="O7">
        <f t="shared" si="2"/>
        <v>2085</v>
      </c>
      <c r="P7">
        <f t="shared" si="2"/>
        <v>2090</v>
      </c>
      <c r="Q7">
        <f t="shared" si="2"/>
        <v>2095</v>
      </c>
      <c r="R7">
        <f t="shared" si="2"/>
        <v>2100</v>
      </c>
      <c r="S7">
        <f t="shared" si="2"/>
        <v>2105</v>
      </c>
      <c r="T7">
        <f t="shared" si="2"/>
        <v>2110</v>
      </c>
      <c r="U7">
        <f t="shared" si="2"/>
        <v>2115</v>
      </c>
      <c r="V7">
        <f t="shared" si="2"/>
        <v>2120</v>
      </c>
      <c r="W7">
        <f t="shared" si="2"/>
        <v>2125</v>
      </c>
      <c r="X7">
        <f t="shared" si="2"/>
        <v>2130</v>
      </c>
      <c r="Y7">
        <f t="shared" si="2"/>
        <v>2135</v>
      </c>
      <c r="Z7">
        <f t="shared" si="2"/>
        <v>2140</v>
      </c>
      <c r="AA7">
        <f t="shared" si="2"/>
        <v>2145</v>
      </c>
      <c r="AB7">
        <f t="shared" si="2"/>
        <v>2150</v>
      </c>
      <c r="AC7">
        <f t="shared" si="2"/>
        <v>2155</v>
      </c>
      <c r="AD7">
        <f t="shared" si="2"/>
        <v>2160</v>
      </c>
      <c r="AE7">
        <f t="shared" si="2"/>
        <v>2165</v>
      </c>
      <c r="AF7">
        <f t="shared" si="2"/>
        <v>2170</v>
      </c>
      <c r="AG7">
        <f t="shared" si="2"/>
        <v>2175</v>
      </c>
      <c r="AH7">
        <f t="shared" si="2"/>
        <v>2180</v>
      </c>
      <c r="AI7">
        <f t="shared" si="2"/>
        <v>2185</v>
      </c>
      <c r="AJ7">
        <f t="shared" si="2"/>
        <v>2190</v>
      </c>
      <c r="AK7">
        <f t="shared" si="2"/>
        <v>2195</v>
      </c>
      <c r="AL7">
        <f t="shared" si="2"/>
        <v>2200</v>
      </c>
      <c r="AM7">
        <f t="shared" si="2"/>
        <v>2205</v>
      </c>
      <c r="AN7">
        <f t="shared" si="2"/>
        <v>2210</v>
      </c>
      <c r="AO7">
        <f t="shared" si="2"/>
        <v>2215</v>
      </c>
      <c r="AP7">
        <f t="shared" si="2"/>
        <v>2220</v>
      </c>
      <c r="AQ7">
        <f t="shared" si="2"/>
        <v>2225</v>
      </c>
      <c r="AR7">
        <f t="shared" si="2"/>
        <v>2230</v>
      </c>
      <c r="AS7">
        <f t="shared" si="2"/>
        <v>2235</v>
      </c>
      <c r="AT7">
        <f t="shared" si="2"/>
        <v>2240</v>
      </c>
      <c r="AU7">
        <f t="shared" si="2"/>
        <v>2245</v>
      </c>
      <c r="AV7">
        <f t="shared" si="2"/>
        <v>2250</v>
      </c>
      <c r="AW7">
        <f t="shared" si="2"/>
        <v>2255</v>
      </c>
      <c r="AX7">
        <f t="shared" si="2"/>
        <v>2260</v>
      </c>
      <c r="AY7">
        <f t="shared" si="2"/>
        <v>2265</v>
      </c>
      <c r="AZ7">
        <f t="shared" si="2"/>
        <v>2270</v>
      </c>
      <c r="BA7">
        <f t="shared" si="2"/>
        <v>2275</v>
      </c>
      <c r="BB7">
        <f t="shared" si="2"/>
        <v>2280</v>
      </c>
      <c r="BC7">
        <f t="shared" si="2"/>
        <v>2285</v>
      </c>
      <c r="BD7">
        <f t="shared" si="2"/>
        <v>2290</v>
      </c>
      <c r="BE7">
        <f t="shared" si="2"/>
        <v>2295</v>
      </c>
      <c r="BF7">
        <f t="shared" si="2"/>
        <v>2300</v>
      </c>
      <c r="BI7">
        <v>2045</v>
      </c>
      <c r="BJ7">
        <v>11.38143872727273</v>
      </c>
      <c r="BL7">
        <f t="shared" si="1"/>
        <v>2025</v>
      </c>
      <c r="BM7">
        <f t="shared" ref="BM3:BM66" si="3">VLOOKUP(BL7,BI:BJ,2,FALSE)</f>
        <v>10.419777954545454</v>
      </c>
    </row>
    <row r="8" spans="1:65">
      <c r="A8" t="s">
        <v>54</v>
      </c>
      <c r="B8">
        <v>135.54223137563804</v>
      </c>
      <c r="C8">
        <v>163.56721870278994</v>
      </c>
      <c r="D8">
        <v>192.59328329001235</v>
      </c>
      <c r="E8">
        <v>221.95599089419031</v>
      </c>
      <c r="F8">
        <v>252.88407701115312</v>
      </c>
      <c r="G8">
        <v>285.25361031222064</v>
      </c>
      <c r="H8">
        <v>318.58661644867544</v>
      </c>
      <c r="I8">
        <v>353.75004437126091</v>
      </c>
      <c r="J8">
        <v>392.06647599428419</v>
      </c>
      <c r="K8">
        <v>433.58533967074288</v>
      </c>
      <c r="L8">
        <v>477.81962766435299</v>
      </c>
      <c r="M8">
        <v>524.37108126239968</v>
      </c>
      <c r="N8">
        <v>573.64863679327073</v>
      </c>
      <c r="O8">
        <v>625.40063654300127</v>
      </c>
      <c r="P8">
        <v>679.92806695320758</v>
      </c>
      <c r="Q8">
        <v>737.21880231087823</v>
      </c>
      <c r="R8">
        <v>796.76943574838208</v>
      </c>
      <c r="S8">
        <v>862.23661578248107</v>
      </c>
      <c r="T8">
        <v>934.10018587835316</v>
      </c>
      <c r="U8">
        <v>922.31158144117001</v>
      </c>
      <c r="V8">
        <v>998.91155584522244</v>
      </c>
      <c r="W8">
        <v>988.28376392037148</v>
      </c>
      <c r="X8">
        <v>1069.3943833233352</v>
      </c>
      <c r="Y8">
        <v>1059.8350236963979</v>
      </c>
      <c r="Z8">
        <v>1145.0786571862159</v>
      </c>
      <c r="AA8">
        <v>1136.4980844207239</v>
      </c>
      <c r="AB8">
        <v>1225.331657867215</v>
      </c>
      <c r="AC8">
        <v>1217.6432442316654</v>
      </c>
      <c r="AD8">
        <v>1309.3516749257112</v>
      </c>
      <c r="AE8">
        <v>1302.4740058791499</v>
      </c>
      <c r="AF8">
        <v>1396.1722537661999</v>
      </c>
      <c r="AG8">
        <v>1390.0332132022845</v>
      </c>
      <c r="AH8">
        <v>1484.6781684879795</v>
      </c>
      <c r="AI8">
        <v>1479.2207867253524</v>
      </c>
      <c r="AJ8">
        <v>1573.6336264953773</v>
      </c>
      <c r="AK8">
        <v>1568.8234388313715</v>
      </c>
      <c r="AL8">
        <v>1661.7223344419226</v>
      </c>
      <c r="AM8">
        <v>1657.0773896613948</v>
      </c>
      <c r="AN8">
        <v>1746.1482564005062</v>
      </c>
      <c r="AO8">
        <v>1741.1998749150009</v>
      </c>
      <c r="AP8">
        <v>1825.0312044213588</v>
      </c>
      <c r="AQ8">
        <v>1819.7917463272106</v>
      </c>
      <c r="AR8">
        <v>1896.9729497310868</v>
      </c>
      <c r="AS8">
        <v>1891.4600066308099</v>
      </c>
      <c r="AT8">
        <v>1960.6229841093759</v>
      </c>
      <c r="AU8">
        <v>1954.8594026528281</v>
      </c>
      <c r="AV8">
        <v>2014.722003247374</v>
      </c>
      <c r="AW8">
        <v>2008.7357431879204</v>
      </c>
      <c r="AX8">
        <v>2058.1451985913113</v>
      </c>
      <c r="AY8">
        <v>2051.9690166658879</v>
      </c>
      <c r="AZ8">
        <v>2089.9432627552046</v>
      </c>
      <c r="BA8">
        <v>2083.6142217403185</v>
      </c>
      <c r="BB8">
        <v>2109.3789772793421</v>
      </c>
      <c r="BC8">
        <v>2102.9377883945863</v>
      </c>
      <c r="BD8">
        <v>2115.9573566409576</v>
      </c>
      <c r="BE8">
        <v>2109.4475725177722</v>
      </c>
      <c r="BF8">
        <v>2109.4475725177717</v>
      </c>
      <c r="BI8">
        <v>2050</v>
      </c>
      <c r="BJ8">
        <v>11.49543981818182</v>
      </c>
      <c r="BL8">
        <f t="shared" si="1"/>
        <v>2026</v>
      </c>
      <c r="BM8">
        <f>BM7+(BM12-BM7)/5</f>
        <v>10.506576763636364</v>
      </c>
    </row>
    <row r="9" spans="1:65">
      <c r="B9">
        <f t="shared" ref="B9:BF9" si="4">B8/1000</f>
        <v>0.13554223137563803</v>
      </c>
      <c r="C9">
        <f t="shared" si="4"/>
        <v>0.16356721870278995</v>
      </c>
      <c r="D9">
        <f t="shared" si="4"/>
        <v>0.19259328329001235</v>
      </c>
      <c r="E9">
        <f t="shared" si="4"/>
        <v>0.2219559908941903</v>
      </c>
      <c r="F9">
        <f t="shared" si="4"/>
        <v>0.25288407701115312</v>
      </c>
      <c r="G9">
        <f t="shared" si="4"/>
        <v>0.28525361031222063</v>
      </c>
      <c r="H9">
        <f t="shared" si="4"/>
        <v>0.31858661644867542</v>
      </c>
      <c r="I9">
        <f t="shared" si="4"/>
        <v>0.3537500443712609</v>
      </c>
      <c r="J9">
        <f t="shared" si="4"/>
        <v>0.39206647599428418</v>
      </c>
      <c r="K9">
        <f t="shared" si="4"/>
        <v>0.43358533967074286</v>
      </c>
      <c r="L9">
        <f t="shared" si="4"/>
        <v>0.47781962766435299</v>
      </c>
      <c r="M9">
        <f t="shared" si="4"/>
        <v>0.52437108126239973</v>
      </c>
      <c r="N9">
        <f t="shared" si="4"/>
        <v>0.57364863679327072</v>
      </c>
      <c r="O9">
        <f t="shared" si="4"/>
        <v>0.62540063654300126</v>
      </c>
      <c r="P9">
        <f t="shared" si="4"/>
        <v>0.67992806695320762</v>
      </c>
      <c r="Q9">
        <f t="shared" si="4"/>
        <v>0.73721880231087822</v>
      </c>
      <c r="R9">
        <f t="shared" si="4"/>
        <v>0.7967694357483821</v>
      </c>
      <c r="S9">
        <f t="shared" si="4"/>
        <v>0.86223661578248112</v>
      </c>
      <c r="T9">
        <f t="shared" si="4"/>
        <v>0.9341001858783532</v>
      </c>
      <c r="U9">
        <f t="shared" si="4"/>
        <v>0.92231158144116998</v>
      </c>
      <c r="V9">
        <f t="shared" si="4"/>
        <v>0.9989115558452224</v>
      </c>
      <c r="W9">
        <f t="shared" si="4"/>
        <v>0.98828376392037154</v>
      </c>
      <c r="X9">
        <f t="shared" si="4"/>
        <v>1.0693943833233353</v>
      </c>
      <c r="Y9">
        <f t="shared" si="4"/>
        <v>1.0598350236963978</v>
      </c>
      <c r="Z9">
        <f t="shared" si="4"/>
        <v>1.1450786571862159</v>
      </c>
      <c r="AA9">
        <f t="shared" si="4"/>
        <v>1.136498084420724</v>
      </c>
      <c r="AB9">
        <f t="shared" si="4"/>
        <v>1.2253316578672149</v>
      </c>
      <c r="AC9">
        <f t="shared" si="4"/>
        <v>1.2176432442316654</v>
      </c>
      <c r="AD9">
        <f t="shared" si="4"/>
        <v>1.3093516749257113</v>
      </c>
      <c r="AE9">
        <f t="shared" si="4"/>
        <v>1.30247400587915</v>
      </c>
      <c r="AF9">
        <f t="shared" si="4"/>
        <v>1.3961722537661998</v>
      </c>
      <c r="AG9">
        <f t="shared" si="4"/>
        <v>1.3900332132022846</v>
      </c>
      <c r="AH9">
        <f t="shared" si="4"/>
        <v>1.4846781684879795</v>
      </c>
      <c r="AI9">
        <f t="shared" si="4"/>
        <v>1.4792207867253524</v>
      </c>
      <c r="AJ9">
        <f t="shared" si="4"/>
        <v>1.5736336264953772</v>
      </c>
      <c r="AK9">
        <f t="shared" si="4"/>
        <v>1.5688234388313715</v>
      </c>
      <c r="AL9">
        <f t="shared" si="4"/>
        <v>1.6617223344419225</v>
      </c>
      <c r="AM9">
        <f t="shared" si="4"/>
        <v>1.6570773896613948</v>
      </c>
      <c r="AN9">
        <f t="shared" si="4"/>
        <v>1.7461482564005062</v>
      </c>
      <c r="AO9">
        <f t="shared" si="4"/>
        <v>1.7411998749150008</v>
      </c>
      <c r="AP9">
        <f t="shared" si="4"/>
        <v>1.8250312044213588</v>
      </c>
      <c r="AQ9">
        <f t="shared" si="4"/>
        <v>1.8197917463272106</v>
      </c>
      <c r="AR9">
        <f t="shared" si="4"/>
        <v>1.8969729497310868</v>
      </c>
      <c r="AS9">
        <f t="shared" si="4"/>
        <v>1.8914600066308098</v>
      </c>
      <c r="AT9">
        <f t="shared" si="4"/>
        <v>1.9606229841093759</v>
      </c>
      <c r="AU9">
        <f t="shared" si="4"/>
        <v>1.9548594026528281</v>
      </c>
      <c r="AV9">
        <f t="shared" si="4"/>
        <v>2.0147220032473738</v>
      </c>
      <c r="AW9">
        <f t="shared" si="4"/>
        <v>2.0087357431879203</v>
      </c>
      <c r="AX9">
        <f t="shared" si="4"/>
        <v>2.0581451985913115</v>
      </c>
      <c r="AY9">
        <f t="shared" si="4"/>
        <v>2.0519690166658879</v>
      </c>
      <c r="AZ9">
        <f t="shared" si="4"/>
        <v>2.0899432627552046</v>
      </c>
      <c r="BA9">
        <f t="shared" si="4"/>
        <v>2.0836142217403184</v>
      </c>
      <c r="BB9">
        <f t="shared" si="4"/>
        <v>2.1093789772793419</v>
      </c>
      <c r="BC9">
        <f t="shared" si="4"/>
        <v>2.1029377883945863</v>
      </c>
      <c r="BD9">
        <f t="shared" si="4"/>
        <v>2.1159573566409575</v>
      </c>
      <c r="BE9">
        <f t="shared" si="4"/>
        <v>2.1094475725177722</v>
      </c>
      <c r="BF9">
        <f t="shared" si="4"/>
        <v>2.1094475725177717</v>
      </c>
      <c r="BI9">
        <v>2055</v>
      </c>
      <c r="BJ9">
        <v>11.338366090909091</v>
      </c>
      <c r="BL9">
        <f t="shared" si="1"/>
        <v>2027</v>
      </c>
      <c r="BM9">
        <f>BM7+(BM12-BM7)/5*2</f>
        <v>10.593375572727272</v>
      </c>
    </row>
    <row r="10" spans="1:65">
      <c r="A10" t="s">
        <v>56</v>
      </c>
      <c r="B10">
        <v>2020</v>
      </c>
      <c r="C10">
        <f t="shared" ref="C10" si="5">B10+5</f>
        <v>2025</v>
      </c>
      <c r="D10">
        <f t="shared" ref="D10" si="6">C10+5</f>
        <v>2030</v>
      </c>
      <c r="E10">
        <f t="shared" ref="E10" si="7">D10+5</f>
        <v>2035</v>
      </c>
      <c r="F10">
        <f t="shared" ref="F10" si="8">E10+5</f>
        <v>2040</v>
      </c>
      <c r="G10">
        <f t="shared" ref="G10" si="9">F10+5</f>
        <v>2045</v>
      </c>
      <c r="H10">
        <f t="shared" ref="H10" si="10">G10+5</f>
        <v>2050</v>
      </c>
      <c r="I10">
        <f t="shared" ref="I10" si="11">H10+5</f>
        <v>2055</v>
      </c>
      <c r="J10">
        <f t="shared" ref="J10" si="12">I10+5</f>
        <v>2060</v>
      </c>
      <c r="K10">
        <f t="shared" ref="K10" si="13">J10+5</f>
        <v>2065</v>
      </c>
      <c r="L10">
        <f t="shared" ref="L10" si="14">K10+5</f>
        <v>2070</v>
      </c>
      <c r="M10">
        <f t="shared" ref="M10" si="15">L10+5</f>
        <v>2075</v>
      </c>
      <c r="N10">
        <f t="shared" ref="N10" si="16">M10+5</f>
        <v>2080</v>
      </c>
      <c r="O10">
        <f t="shared" ref="O10" si="17">N10+5</f>
        <v>2085</v>
      </c>
      <c r="P10">
        <f t="shared" ref="P10" si="18">O10+5</f>
        <v>2090</v>
      </c>
      <c r="Q10">
        <f t="shared" ref="Q10" si="19">P10+5</f>
        <v>2095</v>
      </c>
      <c r="R10">
        <f t="shared" ref="R10" si="20">Q10+5</f>
        <v>2100</v>
      </c>
      <c r="S10">
        <f t="shared" ref="S10" si="21">R10+5</f>
        <v>2105</v>
      </c>
      <c r="T10">
        <f t="shared" ref="T10" si="22">S10+5</f>
        <v>2110</v>
      </c>
      <c r="U10">
        <f t="shared" ref="U10" si="23">T10+5</f>
        <v>2115</v>
      </c>
      <c r="V10">
        <f t="shared" ref="V10" si="24">U10+5</f>
        <v>2120</v>
      </c>
      <c r="W10">
        <f t="shared" ref="W10" si="25">V10+5</f>
        <v>2125</v>
      </c>
      <c r="X10">
        <f t="shared" ref="X10" si="26">W10+5</f>
        <v>2130</v>
      </c>
      <c r="Y10">
        <f t="shared" ref="Y10" si="27">X10+5</f>
        <v>2135</v>
      </c>
      <c r="Z10">
        <f t="shared" ref="Z10" si="28">Y10+5</f>
        <v>2140</v>
      </c>
      <c r="AA10">
        <f t="shared" ref="AA10" si="29">Z10+5</f>
        <v>2145</v>
      </c>
      <c r="AB10">
        <f t="shared" ref="AB10" si="30">AA10+5</f>
        <v>2150</v>
      </c>
      <c r="AC10">
        <f t="shared" ref="AC10" si="31">AB10+5</f>
        <v>2155</v>
      </c>
      <c r="AD10">
        <f t="shared" ref="AD10" si="32">AC10+5</f>
        <v>2160</v>
      </c>
      <c r="AE10">
        <f t="shared" ref="AE10" si="33">AD10+5</f>
        <v>2165</v>
      </c>
      <c r="AF10">
        <f t="shared" ref="AF10" si="34">AE10+5</f>
        <v>2170</v>
      </c>
      <c r="AG10">
        <f t="shared" ref="AG10" si="35">AF10+5</f>
        <v>2175</v>
      </c>
      <c r="AH10">
        <f t="shared" ref="AH10" si="36">AG10+5</f>
        <v>2180</v>
      </c>
      <c r="AI10">
        <f t="shared" ref="AI10" si="37">AH10+5</f>
        <v>2185</v>
      </c>
      <c r="AJ10">
        <f t="shared" ref="AJ10" si="38">AI10+5</f>
        <v>2190</v>
      </c>
      <c r="AK10">
        <f t="shared" ref="AK10" si="39">AJ10+5</f>
        <v>2195</v>
      </c>
      <c r="AL10">
        <f t="shared" ref="AL10" si="40">AK10+5</f>
        <v>2200</v>
      </c>
      <c r="AM10">
        <f t="shared" ref="AM10" si="41">AL10+5</f>
        <v>2205</v>
      </c>
      <c r="AN10">
        <f t="shared" ref="AN10" si="42">AM10+5</f>
        <v>2210</v>
      </c>
      <c r="AO10">
        <f t="shared" ref="AO10" si="43">AN10+5</f>
        <v>2215</v>
      </c>
      <c r="AP10">
        <f t="shared" ref="AP10" si="44">AO10+5</f>
        <v>2220</v>
      </c>
      <c r="AQ10">
        <f t="shared" ref="AQ10" si="45">AP10+5</f>
        <v>2225</v>
      </c>
      <c r="AR10">
        <f t="shared" ref="AR10" si="46">AQ10+5</f>
        <v>2230</v>
      </c>
      <c r="AS10">
        <f t="shared" ref="AS10" si="47">AR10+5</f>
        <v>2235</v>
      </c>
      <c r="AT10">
        <f t="shared" ref="AT10" si="48">AS10+5</f>
        <v>2240</v>
      </c>
      <c r="AU10">
        <f t="shared" ref="AU10" si="49">AT10+5</f>
        <v>2245</v>
      </c>
      <c r="AV10">
        <f t="shared" ref="AV10" si="50">AU10+5</f>
        <v>2250</v>
      </c>
      <c r="AW10">
        <f t="shared" ref="AW10" si="51">AV10+5</f>
        <v>2255</v>
      </c>
      <c r="AX10">
        <f t="shared" ref="AX10" si="52">AW10+5</f>
        <v>2260</v>
      </c>
      <c r="AY10">
        <f t="shared" ref="AY10" si="53">AX10+5</f>
        <v>2265</v>
      </c>
      <c r="AZ10">
        <f t="shared" ref="AZ10" si="54">AY10+5</f>
        <v>2270</v>
      </c>
      <c r="BA10">
        <f t="shared" ref="BA10" si="55">AZ10+5</f>
        <v>2275</v>
      </c>
      <c r="BB10">
        <f t="shared" ref="BB10" si="56">BA10+5</f>
        <v>2280</v>
      </c>
      <c r="BC10">
        <f t="shared" ref="BC10" si="57">BB10+5</f>
        <v>2285</v>
      </c>
      <c r="BD10">
        <f t="shared" ref="BD10" si="58">BC10+5</f>
        <v>2290</v>
      </c>
      <c r="BE10">
        <f t="shared" ref="BE10" si="59">BD10+5</f>
        <v>2295</v>
      </c>
      <c r="BF10">
        <f t="shared" ref="BF10" si="60">BE10+5</f>
        <v>2300</v>
      </c>
      <c r="BI10">
        <v>2060</v>
      </c>
      <c r="BJ10">
        <v>11.181292363636363</v>
      </c>
      <c r="BL10">
        <f t="shared" si="1"/>
        <v>2028</v>
      </c>
      <c r="BM10">
        <f>BM7+(BM12-BM7)/5*3</f>
        <v>10.680174381818182</v>
      </c>
    </row>
    <row r="11" spans="1:65">
      <c r="A11" t="s">
        <v>54</v>
      </c>
      <c r="B11" s="5">
        <v>7779.5037933662907</v>
      </c>
      <c r="C11" s="5">
        <v>8130.5187329662958</v>
      </c>
      <c r="D11" s="5">
        <v>8449.3809542981071</v>
      </c>
      <c r="E11" s="5">
        <v>8736.2327920736388</v>
      </c>
      <c r="F11" s="5">
        <v>8989.1499957459837</v>
      </c>
      <c r="G11" s="5">
        <v>9205.1746142958182</v>
      </c>
      <c r="H11" s="5">
        <v>9379.9985401226277</v>
      </c>
      <c r="I11" s="5">
        <v>9510.72841743344</v>
      </c>
      <c r="J11" s="5">
        <v>9599.0147271651258</v>
      </c>
      <c r="K11" s="5">
        <v>9650.9352924179857</v>
      </c>
      <c r="L11" s="5">
        <v>9670.538548786204</v>
      </c>
      <c r="M11" s="5">
        <v>9658.9110747709565</v>
      </c>
      <c r="N11" s="5">
        <v>9617.3512554439221</v>
      </c>
      <c r="O11" s="5">
        <v>9548.8768995876599</v>
      </c>
      <c r="P11" s="5">
        <v>9458.7234139171578</v>
      </c>
      <c r="Q11" s="5">
        <v>9351.4913992078509</v>
      </c>
      <c r="R11" s="5">
        <v>9230.4432831939739</v>
      </c>
      <c r="S11" s="5">
        <v>9120.7107723031277</v>
      </c>
      <c r="T11" s="5">
        <v>9021.3487595403149</v>
      </c>
      <c r="U11" s="5">
        <v>8931.503561994763</v>
      </c>
      <c r="V11" s="5">
        <v>8850.4038632226438</v>
      </c>
      <c r="W11" s="5">
        <v>8777.3528669896077</v>
      </c>
      <c r="X11" s="5">
        <v>8711.7215010209475</v>
      </c>
      <c r="Y11" s="5">
        <v>8652.9425326238197</v>
      </c>
      <c r="Z11" s="5">
        <v>8600.505477755456</v>
      </c>
      <c r="AA11" s="5">
        <v>8553.9522018940715</v>
      </c>
      <c r="AB11" s="5">
        <v>8512.8731254115555</v>
      </c>
      <c r="AC11" s="5">
        <v>8476.9039584512284</v>
      </c>
      <c r="AD11" s="5">
        <v>8445.7229009180719</v>
      </c>
      <c r="AE11" s="5">
        <v>8419.0482523743067</v>
      </c>
      <c r="AF11" s="5">
        <v>8396.6363846369914</v>
      </c>
      <c r="AG11" s="5">
        <v>8378.2800368958779</v>
      </c>
      <c r="AH11" s="5">
        <v>8363.8068993769211</v>
      </c>
      <c r="AI11" s="5">
        <v>8353.0784571138629</v>
      </c>
      <c r="AJ11" s="5">
        <v>8345.989070376947</v>
      </c>
      <c r="AK11" s="5">
        <v>8342.4652728518904</v>
      </c>
      <c r="AL11" s="5">
        <v>8342.4652728518904</v>
      </c>
      <c r="AM11" s="5">
        <v>8342.4652728518904</v>
      </c>
      <c r="AN11" s="5">
        <v>8342.4652728518904</v>
      </c>
      <c r="AO11" s="5">
        <v>8342.4652728518904</v>
      </c>
      <c r="AP11" s="5">
        <v>8342.4652728518904</v>
      </c>
      <c r="AQ11" s="5">
        <v>8342.4652728518904</v>
      </c>
      <c r="AR11" s="5">
        <v>8342.4652728518904</v>
      </c>
      <c r="AS11" s="5">
        <v>8342.4652728518904</v>
      </c>
      <c r="AT11" s="5">
        <v>8342.4652728518904</v>
      </c>
      <c r="AU11" s="5">
        <v>8342.4652728518904</v>
      </c>
      <c r="AV11" s="5">
        <v>8342.4652728518904</v>
      </c>
      <c r="AW11" s="5">
        <v>8342.4652728518904</v>
      </c>
      <c r="AX11" s="5">
        <v>8342.4652728518904</v>
      </c>
      <c r="AY11" s="5">
        <v>8342.4652728518904</v>
      </c>
      <c r="AZ11" s="5">
        <v>8342.4652728518904</v>
      </c>
      <c r="BA11" s="5">
        <v>8342.4652728518904</v>
      </c>
      <c r="BB11" s="5">
        <v>8342.4652728518904</v>
      </c>
      <c r="BC11" s="5">
        <v>8342.4652728518904</v>
      </c>
      <c r="BD11" s="5">
        <v>8342.4652728518904</v>
      </c>
      <c r="BE11" s="5">
        <v>8342.4652728518904</v>
      </c>
      <c r="BF11" s="5">
        <v>8342.4652728518904</v>
      </c>
      <c r="BI11">
        <v>2065</v>
      </c>
      <c r="BJ11">
        <v>10.612080272727273</v>
      </c>
      <c r="BL11">
        <f t="shared" si="1"/>
        <v>2029</v>
      </c>
      <c r="BM11">
        <f>BM7+(BM12-BM7)/5*4</f>
        <v>10.76697319090909</v>
      </c>
    </row>
    <row r="12" spans="1:65">
      <c r="BI12">
        <v>2070</v>
      </c>
      <c r="BJ12">
        <v>10.04286818181818</v>
      </c>
      <c r="BL12">
        <f t="shared" si="1"/>
        <v>2030</v>
      </c>
      <c r="BM12">
        <f t="shared" si="3"/>
        <v>10.853771999999999</v>
      </c>
    </row>
    <row r="13" spans="1:65">
      <c r="A13" t="s">
        <v>57</v>
      </c>
      <c r="B13">
        <v>2020</v>
      </c>
      <c r="C13">
        <f t="shared" ref="C13" si="61">B13+5</f>
        <v>2025</v>
      </c>
      <c r="D13">
        <f t="shared" ref="D13" si="62">C13+5</f>
        <v>2030</v>
      </c>
      <c r="E13">
        <f t="shared" ref="E13" si="63">D13+5</f>
        <v>2035</v>
      </c>
      <c r="F13">
        <f t="shared" ref="F13" si="64">E13+5</f>
        <v>2040</v>
      </c>
      <c r="G13">
        <f t="shared" ref="G13" si="65">F13+5</f>
        <v>2045</v>
      </c>
      <c r="H13">
        <f t="shared" ref="H13" si="66">G13+5</f>
        <v>2050</v>
      </c>
      <c r="I13">
        <f t="shared" ref="I13" si="67">H13+5</f>
        <v>2055</v>
      </c>
      <c r="J13">
        <f t="shared" ref="J13" si="68">I13+5</f>
        <v>2060</v>
      </c>
      <c r="K13">
        <f t="shared" ref="K13" si="69">J13+5</f>
        <v>2065</v>
      </c>
      <c r="L13">
        <f t="shared" ref="L13" si="70">K13+5</f>
        <v>2070</v>
      </c>
      <c r="M13">
        <f t="shared" ref="M13" si="71">L13+5</f>
        <v>2075</v>
      </c>
      <c r="N13">
        <f t="shared" ref="N13" si="72">M13+5</f>
        <v>2080</v>
      </c>
      <c r="O13">
        <f t="shared" ref="O13" si="73">N13+5</f>
        <v>2085</v>
      </c>
      <c r="P13">
        <f t="shared" ref="P13" si="74">O13+5</f>
        <v>2090</v>
      </c>
      <c r="Q13">
        <f t="shared" ref="Q13" si="75">P13+5</f>
        <v>2095</v>
      </c>
      <c r="R13">
        <f t="shared" ref="R13" si="76">Q13+5</f>
        <v>2100</v>
      </c>
      <c r="S13">
        <f t="shared" ref="S13" si="77">R13+5</f>
        <v>2105</v>
      </c>
      <c r="T13">
        <f t="shared" ref="T13" si="78">S13+5</f>
        <v>2110</v>
      </c>
      <c r="U13">
        <f t="shared" ref="U13" si="79">T13+5</f>
        <v>2115</v>
      </c>
      <c r="V13">
        <f t="shared" ref="V13" si="80">U13+5</f>
        <v>2120</v>
      </c>
      <c r="W13">
        <f t="shared" ref="W13" si="81">V13+5</f>
        <v>2125</v>
      </c>
      <c r="X13">
        <f t="shared" ref="X13" si="82">W13+5</f>
        <v>2130</v>
      </c>
      <c r="Y13">
        <f t="shared" ref="Y13" si="83">X13+5</f>
        <v>2135</v>
      </c>
      <c r="Z13">
        <f t="shared" ref="Z13" si="84">Y13+5</f>
        <v>2140</v>
      </c>
      <c r="AA13">
        <f t="shared" ref="AA13" si="85">Z13+5</f>
        <v>2145</v>
      </c>
      <c r="AB13">
        <f t="shared" ref="AB13" si="86">AA13+5</f>
        <v>2150</v>
      </c>
      <c r="AC13">
        <f t="shared" ref="AC13" si="87">AB13+5</f>
        <v>2155</v>
      </c>
      <c r="AD13">
        <f t="shared" ref="AD13" si="88">AC13+5</f>
        <v>2160</v>
      </c>
      <c r="AE13">
        <f t="shared" ref="AE13" si="89">AD13+5</f>
        <v>2165</v>
      </c>
      <c r="AF13">
        <f t="shared" ref="AF13" si="90">AE13+5</f>
        <v>2170</v>
      </c>
      <c r="AG13">
        <f t="shared" ref="AG13" si="91">AF13+5</f>
        <v>2175</v>
      </c>
      <c r="AH13">
        <f t="shared" ref="AH13" si="92">AG13+5</f>
        <v>2180</v>
      </c>
      <c r="AI13">
        <f t="shared" ref="AI13" si="93">AH13+5</f>
        <v>2185</v>
      </c>
      <c r="AJ13">
        <f t="shared" ref="AJ13" si="94">AI13+5</f>
        <v>2190</v>
      </c>
      <c r="AK13">
        <f t="shared" ref="AK13" si="95">AJ13+5</f>
        <v>2195</v>
      </c>
      <c r="AL13">
        <f t="shared" ref="AL13" si="96">AK13+5</f>
        <v>2200</v>
      </c>
      <c r="AM13">
        <f t="shared" ref="AM13" si="97">AL13+5</f>
        <v>2205</v>
      </c>
      <c r="AN13">
        <f t="shared" ref="AN13" si="98">AM13+5</f>
        <v>2210</v>
      </c>
      <c r="AO13">
        <f t="shared" ref="AO13" si="99">AN13+5</f>
        <v>2215</v>
      </c>
      <c r="AP13">
        <f t="shared" ref="AP13" si="100">AO13+5</f>
        <v>2220</v>
      </c>
      <c r="AQ13">
        <f t="shared" ref="AQ13" si="101">AP13+5</f>
        <v>2225</v>
      </c>
      <c r="AR13">
        <f t="shared" ref="AR13" si="102">AQ13+5</f>
        <v>2230</v>
      </c>
      <c r="AS13">
        <f t="shared" ref="AS13" si="103">AR13+5</f>
        <v>2235</v>
      </c>
      <c r="AT13">
        <f t="shared" ref="AT13" si="104">AS13+5</f>
        <v>2240</v>
      </c>
      <c r="AU13">
        <f t="shared" ref="AU13" si="105">AT13+5</f>
        <v>2245</v>
      </c>
      <c r="AV13">
        <f t="shared" ref="AV13" si="106">AU13+5</f>
        <v>2250</v>
      </c>
      <c r="AW13">
        <f t="shared" ref="AW13" si="107">AV13+5</f>
        <v>2255</v>
      </c>
      <c r="AX13">
        <f t="shared" ref="AX13" si="108">AW13+5</f>
        <v>2260</v>
      </c>
      <c r="AY13">
        <f t="shared" ref="AY13" si="109">AX13+5</f>
        <v>2265</v>
      </c>
      <c r="AZ13">
        <f t="shared" ref="AZ13" si="110">AY13+5</f>
        <v>2270</v>
      </c>
      <c r="BA13">
        <f t="shared" ref="BA13" si="111">AZ13+5</f>
        <v>2275</v>
      </c>
      <c r="BB13">
        <f t="shared" ref="BB13" si="112">BA13+5</f>
        <v>2280</v>
      </c>
      <c r="BC13">
        <f t="shared" ref="BC13" si="113">BB13+5</f>
        <v>2285</v>
      </c>
      <c r="BD13">
        <f t="shared" ref="BD13" si="114">BC13+5</f>
        <v>2290</v>
      </c>
      <c r="BE13">
        <f t="shared" ref="BE13" si="115">BD13+5</f>
        <v>2295</v>
      </c>
      <c r="BF13">
        <f t="shared" ref="BF13" si="116">BE13+5</f>
        <v>2300</v>
      </c>
      <c r="BI13">
        <v>2075</v>
      </c>
      <c r="BJ13">
        <v>9.0612400909090898</v>
      </c>
      <c r="BL13">
        <f t="shared" si="1"/>
        <v>2031</v>
      </c>
      <c r="BM13">
        <f>BM12+(BM17-BM12)/5</f>
        <v>10.895138563636364</v>
      </c>
    </row>
    <row r="14" spans="1:65">
      <c r="A14" t="s">
        <v>54</v>
      </c>
      <c r="B14">
        <f>D4</f>
        <v>9.9857839090909088</v>
      </c>
      <c r="C14">
        <f>(B14+D14)/2</f>
        <v>10.419777954545454</v>
      </c>
      <c r="D14">
        <f>E4</f>
        <v>10.853771999999999</v>
      </c>
      <c r="E14">
        <f>(D14+F14)/2</f>
        <v>11.060604818181819</v>
      </c>
      <c r="F14">
        <f>F4</f>
        <v>11.267437636363638</v>
      </c>
      <c r="G14">
        <f>(F14+H14)/2</f>
        <v>11.38143872727273</v>
      </c>
      <c r="H14">
        <f>G4</f>
        <v>11.49543981818182</v>
      </c>
      <c r="I14">
        <f>(H14+J14)/2</f>
        <v>11.338366090909091</v>
      </c>
      <c r="J14">
        <f>H4</f>
        <v>11.181292363636363</v>
      </c>
      <c r="K14">
        <f>(J14+L14)/2</f>
        <v>10.612080272727273</v>
      </c>
      <c r="L14">
        <f>I4</f>
        <v>10.04286818181818</v>
      </c>
      <c r="M14">
        <f>(L14+N14)/2</f>
        <v>9.0612400909090898</v>
      </c>
      <c r="N14">
        <f>J4</f>
        <v>8.0796119999999991</v>
      </c>
      <c r="O14">
        <f>(N14+P14)/2</f>
        <v>6.7708940454545452</v>
      </c>
      <c r="P14">
        <f>K4</f>
        <v>5.4621760909090904</v>
      </c>
      <c r="Q14">
        <f>(P14+R14)/2</f>
        <v>4.6286049545454544</v>
      </c>
      <c r="R14">
        <f>L4</f>
        <v>3.7950338181818184</v>
      </c>
      <c r="S14">
        <f>(R14/R8)*(1+R15)^(S13-R13)*S8</f>
        <v>3.1622745583232517</v>
      </c>
      <c r="T14">
        <f>(S14/S8)*(1+S15)^(T13-S13)*T8</f>
        <v>2.6734701952348563</v>
      </c>
      <c r="U14">
        <f t="shared" ref="U14:AT14" si="117">(T14/T8)*(1+T15)^(U13-T13)*U8</f>
        <v>2.08771602266782</v>
      </c>
      <c r="V14">
        <f t="shared" si="117"/>
        <v>1.812259163334085</v>
      </c>
      <c r="W14">
        <f t="shared" si="117"/>
        <v>1.4562860142138361</v>
      </c>
      <c r="X14">
        <f t="shared" si="117"/>
        <v>1.2969750176862092</v>
      </c>
      <c r="Y14">
        <f t="shared" si="117"/>
        <v>1.0720187807810744</v>
      </c>
      <c r="Z14">
        <f t="shared" si="117"/>
        <v>0.9788055874895073</v>
      </c>
      <c r="AA14">
        <f t="shared" si="117"/>
        <v>0.83183719831486458</v>
      </c>
      <c r="AB14">
        <f t="shared" si="117"/>
        <v>0.77808729849267011</v>
      </c>
      <c r="AC14">
        <f t="shared" si="117"/>
        <v>0.67964387267203674</v>
      </c>
      <c r="AD14">
        <f t="shared" si="117"/>
        <v>0.65083533262339299</v>
      </c>
      <c r="AE14">
        <f t="shared" si="117"/>
        <v>0.58410295180613514</v>
      </c>
      <c r="AF14">
        <f t="shared" si="117"/>
        <v>0.57227166027256715</v>
      </c>
      <c r="AG14">
        <f t="shared" si="117"/>
        <v>0.52753842015855212</v>
      </c>
      <c r="AH14">
        <f t="shared" si="117"/>
        <v>0.52848805828566736</v>
      </c>
      <c r="AI14">
        <f t="shared" si="117"/>
        <v>0.50026901756910691</v>
      </c>
      <c r="AJ14">
        <f>(AI14/AI8)*(1+AI15)^(AJ13-AI13)*AJ8</f>
        <v>0.51217859193832083</v>
      </c>
      <c r="AK14">
        <f t="shared" si="117"/>
        <v>0.49774188862806573</v>
      </c>
      <c r="AL14">
        <f>(AK14/AK8)*(1+AK15)^(AL13-AK13)*AL8</f>
        <v>0.52053725763515502</v>
      </c>
      <c r="AM14">
        <f t="shared" si="117"/>
        <v>0.51908222103378754</v>
      </c>
      <c r="AN14">
        <f t="shared" si="117"/>
        <v>0.54698381671351015</v>
      </c>
      <c r="AO14">
        <f t="shared" si="117"/>
        <v>0.54543372806463697</v>
      </c>
      <c r="AP14">
        <f t="shared" si="117"/>
        <v>0.5716940300782124</v>
      </c>
      <c r="AQ14">
        <f t="shared" si="117"/>
        <v>0.5700527612023637</v>
      </c>
      <c r="AR14">
        <f t="shared" si="117"/>
        <v>0.59422990026352196</v>
      </c>
      <c r="AS14">
        <f t="shared" si="117"/>
        <v>0.59250296175915351</v>
      </c>
      <c r="AT14">
        <f t="shared" si="117"/>
        <v>0.61416837834553273</v>
      </c>
      <c r="AU14">
        <f t="shared" ref="AU14:BD14" si="118">(AT14/AT8)*(1+$LN15)^(AU13-AT13)*AU8</f>
        <v>0.61236292696333428</v>
      </c>
      <c r="AV14">
        <f t="shared" si="118"/>
        <v>0.63111498517579045</v>
      </c>
      <c r="AW14">
        <f t="shared" si="118"/>
        <v>0.62923977935454511</v>
      </c>
      <c r="AX14">
        <f t="shared" si="118"/>
        <v>0.64471737262259576</v>
      </c>
      <c r="AY14">
        <f t="shared" si="118"/>
        <v>0.64278267346408957</v>
      </c>
      <c r="AZ14">
        <f t="shared" si="118"/>
        <v>0.65467816858405736</v>
      </c>
      <c r="BA14">
        <f t="shared" si="118"/>
        <v>0.65269558606406275</v>
      </c>
      <c r="BB14">
        <f t="shared" si="118"/>
        <v>0.66076643816368719</v>
      </c>
      <c r="BC14">
        <f t="shared" si="118"/>
        <v>0.65874872513878113</v>
      </c>
      <c r="BD14">
        <f t="shared" si="118"/>
        <v>0.6628271263313823</v>
      </c>
      <c r="BE14">
        <f>(BD14/BD8)*(1+$LN15)^(BE13-BD13)*BE8</f>
        <v>0.66078792573508172</v>
      </c>
      <c r="BF14">
        <f>(BE14/BE8)*(1+$LN15)^(BF13-BE13)*BF8</f>
        <v>0.6607879257350816</v>
      </c>
      <c r="BI14">
        <v>2080</v>
      </c>
      <c r="BJ14">
        <v>8.0796119999999991</v>
      </c>
      <c r="BL14">
        <f t="shared" si="1"/>
        <v>2032</v>
      </c>
      <c r="BM14">
        <f>BM12+(BM17-BM12)/5*2</f>
        <v>10.936505127272728</v>
      </c>
    </row>
    <row r="15" spans="1:65">
      <c r="R15">
        <f>((R14/R8)/(P14/P8))^0.1-1</f>
        <v>-5.093048074881612E-2</v>
      </c>
      <c r="S15">
        <f>$R15+($AL15-$R15)/100*(S13-$R13)</f>
        <v>-4.8383956711375312E-2</v>
      </c>
      <c r="T15">
        <f t="shared" ref="T15:AK15" si="119">$R15+($AL15-$R15)/100*(T13-$R13)</f>
        <v>-4.583743267393451E-2</v>
      </c>
      <c r="U15">
        <f t="shared" si="119"/>
        <v>-4.3290908636493701E-2</v>
      </c>
      <c r="V15">
        <f t="shared" si="119"/>
        <v>-4.0744384599052899E-2</v>
      </c>
      <c r="W15">
        <f t="shared" si="119"/>
        <v>-3.819786056161209E-2</v>
      </c>
      <c r="X15">
        <f t="shared" si="119"/>
        <v>-3.5651336524171282E-2</v>
      </c>
      <c r="Y15">
        <f t="shared" si="119"/>
        <v>-3.3104812486730473E-2</v>
      </c>
      <c r="Z15">
        <f t="shared" si="119"/>
        <v>-3.0558288449289671E-2</v>
      </c>
      <c r="AA15">
        <f t="shared" si="119"/>
        <v>-2.8011764411848866E-2</v>
      </c>
      <c r="AB15">
        <f t="shared" si="119"/>
        <v>-2.546524037440806E-2</v>
      </c>
      <c r="AC15">
        <f t="shared" si="119"/>
        <v>-2.2918716336967255E-2</v>
      </c>
      <c r="AD15">
        <f t="shared" si="119"/>
        <v>-2.0372192299526446E-2</v>
      </c>
      <c r="AE15">
        <f t="shared" si="119"/>
        <v>-1.7825668262085641E-2</v>
      </c>
      <c r="AF15">
        <f t="shared" si="119"/>
        <v>-1.5279144224644832E-2</v>
      </c>
      <c r="AG15">
        <f t="shared" si="119"/>
        <v>-1.273262018720403E-2</v>
      </c>
      <c r="AH15">
        <f t="shared" si="119"/>
        <v>-1.0186096149763221E-2</v>
      </c>
      <c r="AI15">
        <f t="shared" si="119"/>
        <v>-7.6395721123224195E-3</v>
      </c>
      <c r="AJ15">
        <f t="shared" si="119"/>
        <v>-5.0930480748816107E-3</v>
      </c>
      <c r="AK15">
        <f t="shared" si="119"/>
        <v>-2.5465240374408019E-3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I15">
        <v>2085</v>
      </c>
      <c r="BJ15">
        <v>6.7708940454545452</v>
      </c>
      <c r="BL15">
        <f t="shared" si="1"/>
        <v>2033</v>
      </c>
      <c r="BM15">
        <f>BM12+(BM17-BM12)/5*3</f>
        <v>10.97787169090909</v>
      </c>
    </row>
    <row r="16" spans="1:65">
      <c r="BI16">
        <v>2090</v>
      </c>
      <c r="BJ16">
        <v>5.4621760909090904</v>
      </c>
      <c r="BL16">
        <f t="shared" si="1"/>
        <v>2034</v>
      </c>
      <c r="BM16">
        <f>BM12+(BM17-BM12)/5*4</f>
        <v>11.019238254545455</v>
      </c>
    </row>
    <row r="17" spans="61:65">
      <c r="BI17">
        <v>2095</v>
      </c>
      <c r="BJ17">
        <v>4.6286049545454544</v>
      </c>
      <c r="BL17">
        <f t="shared" si="1"/>
        <v>2035</v>
      </c>
      <c r="BM17">
        <f t="shared" si="3"/>
        <v>11.060604818181819</v>
      </c>
    </row>
    <row r="18" spans="61:65">
      <c r="BI18">
        <v>2100</v>
      </c>
      <c r="BJ18">
        <v>3.7950338181818184</v>
      </c>
      <c r="BL18">
        <f t="shared" si="1"/>
        <v>2036</v>
      </c>
      <c r="BM18">
        <f>BM17+(BM22-BM17)/5</f>
        <v>11.101971381818183</v>
      </c>
    </row>
    <row r="19" spans="61:65">
      <c r="BI19">
        <v>2105</v>
      </c>
      <c r="BJ19">
        <v>3.1622745583232517</v>
      </c>
      <c r="BL19">
        <f t="shared" si="1"/>
        <v>2037</v>
      </c>
      <c r="BM19">
        <f>BM17+(BM22-BM17)/5*2</f>
        <v>11.143337945454547</v>
      </c>
    </row>
    <row r="20" spans="61:65">
      <c r="BI20">
        <v>2110</v>
      </c>
      <c r="BJ20">
        <v>2.6734701952348563</v>
      </c>
      <c r="BL20">
        <f t="shared" si="1"/>
        <v>2038</v>
      </c>
      <c r="BM20">
        <f>BM17+(BM22-BM17)/5*3</f>
        <v>11.18470450909091</v>
      </c>
    </row>
    <row r="21" spans="61:65">
      <c r="BI21">
        <v>2115</v>
      </c>
      <c r="BJ21">
        <v>2.08771602266782</v>
      </c>
      <c r="BL21">
        <f t="shared" si="1"/>
        <v>2039</v>
      </c>
      <c r="BM21">
        <f>BM17+(BM22-BM17)/5*4</f>
        <v>11.226071072727274</v>
      </c>
    </row>
    <row r="22" spans="61:65">
      <c r="BI22">
        <v>2120</v>
      </c>
      <c r="BJ22">
        <v>1.812259163334085</v>
      </c>
      <c r="BL22">
        <f t="shared" si="1"/>
        <v>2040</v>
      </c>
      <c r="BM22">
        <f t="shared" si="3"/>
        <v>11.267437636363638</v>
      </c>
    </row>
    <row r="23" spans="61:65">
      <c r="BI23">
        <v>2125</v>
      </c>
      <c r="BJ23">
        <v>1.4562860142138361</v>
      </c>
      <c r="BL23">
        <f t="shared" si="1"/>
        <v>2041</v>
      </c>
      <c r="BM23">
        <f>BM22+(BM27-BM22)/5</f>
        <v>11.290237854545456</v>
      </c>
    </row>
    <row r="24" spans="61:65">
      <c r="BI24">
        <v>2130</v>
      </c>
      <c r="BJ24">
        <v>1.2969750176862092</v>
      </c>
      <c r="BL24">
        <f t="shared" si="1"/>
        <v>2042</v>
      </c>
      <c r="BM24">
        <f>BM22+(BM27-BM22)/5*2</f>
        <v>11.313038072727275</v>
      </c>
    </row>
    <row r="25" spans="61:65">
      <c r="BI25">
        <v>2135</v>
      </c>
      <c r="BJ25">
        <v>1.0720187807810744</v>
      </c>
      <c r="BL25">
        <f t="shared" si="1"/>
        <v>2043</v>
      </c>
      <c r="BM25">
        <f>BM22+(BM27-BM22)/5*3</f>
        <v>11.335838290909093</v>
      </c>
    </row>
    <row r="26" spans="61:65">
      <c r="BI26">
        <v>2140</v>
      </c>
      <c r="BJ26">
        <v>0.9788055874895073</v>
      </c>
      <c r="BL26">
        <f t="shared" si="1"/>
        <v>2044</v>
      </c>
      <c r="BM26">
        <f>BM22+(BM27-BM22)/5*4</f>
        <v>11.358638509090913</v>
      </c>
    </row>
    <row r="27" spans="61:65">
      <c r="BI27">
        <v>2145</v>
      </c>
      <c r="BJ27">
        <v>0.83183719831486458</v>
      </c>
      <c r="BL27">
        <f t="shared" si="1"/>
        <v>2045</v>
      </c>
      <c r="BM27">
        <f t="shared" si="3"/>
        <v>11.38143872727273</v>
      </c>
    </row>
    <row r="28" spans="61:65">
      <c r="BI28">
        <v>2150</v>
      </c>
      <c r="BJ28">
        <v>0.77808729849267011</v>
      </c>
      <c r="BL28">
        <f t="shared" si="1"/>
        <v>2046</v>
      </c>
      <c r="BM28">
        <f>BM27+(BM32-BM27)/5</f>
        <v>11.404238945454548</v>
      </c>
    </row>
    <row r="29" spans="61:65">
      <c r="BI29">
        <v>2155</v>
      </c>
      <c r="BJ29">
        <v>0.67964387267203674</v>
      </c>
      <c r="BL29">
        <f t="shared" si="1"/>
        <v>2047</v>
      </c>
      <c r="BM29">
        <f>BM27+(BM32-BM27)/5*2</f>
        <v>11.427039163636366</v>
      </c>
    </row>
    <row r="30" spans="61:65">
      <c r="BI30">
        <v>2160</v>
      </c>
      <c r="BJ30">
        <v>0.65083533262339299</v>
      </c>
      <c r="BL30">
        <f t="shared" si="1"/>
        <v>2048</v>
      </c>
      <c r="BM30">
        <f>BM27+(BM32-BM27)/5*3</f>
        <v>11.449839381818185</v>
      </c>
    </row>
    <row r="31" spans="61:65">
      <c r="BI31">
        <v>2165</v>
      </c>
      <c r="BJ31">
        <v>0.58410295180613514</v>
      </c>
      <c r="BL31">
        <f t="shared" si="1"/>
        <v>2049</v>
      </c>
      <c r="BM31">
        <f>BM27+(BM32-BM27)/5*4</f>
        <v>11.472639600000003</v>
      </c>
    </row>
    <row r="32" spans="61:65">
      <c r="BI32">
        <v>2170</v>
      </c>
      <c r="BJ32">
        <v>0.57227166027256715</v>
      </c>
      <c r="BL32">
        <f t="shared" si="1"/>
        <v>2050</v>
      </c>
      <c r="BM32">
        <f t="shared" si="3"/>
        <v>11.49543981818182</v>
      </c>
    </row>
    <row r="33" spans="61:65">
      <c r="BI33">
        <v>2175</v>
      </c>
      <c r="BJ33">
        <v>0.52753842015855212</v>
      </c>
      <c r="BL33">
        <f t="shared" si="1"/>
        <v>2051</v>
      </c>
      <c r="BM33">
        <f>BM32+(BM37-BM32)/5</f>
        <v>11.464025072727274</v>
      </c>
    </row>
    <row r="34" spans="61:65">
      <c r="BI34">
        <v>2180</v>
      </c>
      <c r="BJ34">
        <v>0.52848805828566736</v>
      </c>
      <c r="BL34">
        <f t="shared" si="1"/>
        <v>2052</v>
      </c>
      <c r="BM34">
        <f>BM32+(BM37-BM32)/5*2</f>
        <v>11.432610327272728</v>
      </c>
    </row>
    <row r="35" spans="61:65">
      <c r="BI35">
        <v>2185</v>
      </c>
      <c r="BJ35">
        <v>0.50026901756910691</v>
      </c>
      <c r="BL35">
        <f t="shared" si="1"/>
        <v>2053</v>
      </c>
      <c r="BM35">
        <f>BM32+(BM37-BM32)/5*3</f>
        <v>11.401195581818182</v>
      </c>
    </row>
    <row r="36" spans="61:65">
      <c r="BI36">
        <v>2190</v>
      </c>
      <c r="BJ36">
        <v>0.51217859193832083</v>
      </c>
      <c r="BL36">
        <f t="shared" si="1"/>
        <v>2054</v>
      </c>
      <c r="BM36">
        <f>BM32+(BM37-BM32)/5*4</f>
        <v>11.369780836363637</v>
      </c>
    </row>
    <row r="37" spans="61:65">
      <c r="BI37">
        <v>2195</v>
      </c>
      <c r="BJ37">
        <v>0.49774188862806573</v>
      </c>
      <c r="BL37">
        <f t="shared" si="1"/>
        <v>2055</v>
      </c>
      <c r="BM37">
        <f t="shared" si="3"/>
        <v>11.338366090909091</v>
      </c>
    </row>
    <row r="38" spans="61:65">
      <c r="BI38">
        <v>2200</v>
      </c>
      <c r="BJ38">
        <v>0.52053725763515502</v>
      </c>
      <c r="BL38">
        <f t="shared" si="1"/>
        <v>2056</v>
      </c>
      <c r="BM38">
        <f>BM37+(BM42-BM37)/5</f>
        <v>11.306951345454545</v>
      </c>
    </row>
    <row r="39" spans="61:65">
      <c r="BI39">
        <v>2205</v>
      </c>
      <c r="BJ39">
        <v>0.51908222103378754</v>
      </c>
      <c r="BL39">
        <f t="shared" si="1"/>
        <v>2057</v>
      </c>
      <c r="BM39">
        <f>BM37+(BM42-BM37)/5*2</f>
        <v>11.275536599999999</v>
      </c>
    </row>
    <row r="40" spans="61:65">
      <c r="BI40">
        <v>2210</v>
      </c>
      <c r="BJ40">
        <v>0.54698381671351015</v>
      </c>
      <c r="BL40">
        <f t="shared" si="1"/>
        <v>2058</v>
      </c>
      <c r="BM40">
        <f>BM37+(BM42-BM37)/5*3</f>
        <v>11.244121854545455</v>
      </c>
    </row>
    <row r="41" spans="61:65">
      <c r="BI41">
        <v>2215</v>
      </c>
      <c r="BJ41">
        <v>0.54543372806463697</v>
      </c>
      <c r="BL41">
        <f t="shared" si="1"/>
        <v>2059</v>
      </c>
      <c r="BM41">
        <f>BM37+(BM42-BM37)/5*4</f>
        <v>11.212707109090909</v>
      </c>
    </row>
    <row r="42" spans="61:65">
      <c r="BI42">
        <v>2220</v>
      </c>
      <c r="BJ42">
        <v>0.5716940300782124</v>
      </c>
      <c r="BL42">
        <f t="shared" si="1"/>
        <v>2060</v>
      </c>
      <c r="BM42">
        <f t="shared" si="3"/>
        <v>11.181292363636363</v>
      </c>
    </row>
    <row r="43" spans="61:65">
      <c r="BI43">
        <v>2225</v>
      </c>
      <c r="BJ43">
        <v>0.5700527612023637</v>
      </c>
      <c r="BL43">
        <f t="shared" si="1"/>
        <v>2061</v>
      </c>
      <c r="BM43">
        <f>BM42+(BM47-BM42)/5</f>
        <v>11.067449945454545</v>
      </c>
    </row>
    <row r="44" spans="61:65">
      <c r="BI44">
        <v>2230</v>
      </c>
      <c r="BJ44">
        <v>0.59422990026352196</v>
      </c>
      <c r="BL44">
        <f t="shared" si="1"/>
        <v>2062</v>
      </c>
      <c r="BM44">
        <f>BM42+(BM47-BM42)/5*2</f>
        <v>10.953607527272727</v>
      </c>
    </row>
    <row r="45" spans="61:65">
      <c r="BI45">
        <v>2235</v>
      </c>
      <c r="BJ45">
        <v>0.59250296175915351</v>
      </c>
      <c r="BL45">
        <f t="shared" si="1"/>
        <v>2063</v>
      </c>
      <c r="BM45">
        <f>BM42+(BM47-BM42)/5*3</f>
        <v>10.839765109090909</v>
      </c>
    </row>
    <row r="46" spans="61:65">
      <c r="BI46">
        <v>2240</v>
      </c>
      <c r="BJ46">
        <v>0.61416837834553273</v>
      </c>
      <c r="BL46">
        <f t="shared" si="1"/>
        <v>2064</v>
      </c>
      <c r="BM46">
        <f>BM42+(BM47-BM42)/5*4</f>
        <v>10.725922690909091</v>
      </c>
    </row>
    <row r="47" spans="61:65">
      <c r="BI47">
        <v>2245</v>
      </c>
      <c r="BJ47">
        <v>0.61236292696333428</v>
      </c>
      <c r="BL47">
        <f t="shared" si="1"/>
        <v>2065</v>
      </c>
      <c r="BM47">
        <f t="shared" si="3"/>
        <v>10.612080272727273</v>
      </c>
    </row>
    <row r="48" spans="61:65">
      <c r="BI48">
        <v>2250</v>
      </c>
      <c r="BJ48">
        <v>0.63111498517579045</v>
      </c>
      <c r="BL48">
        <f t="shared" si="1"/>
        <v>2066</v>
      </c>
      <c r="BM48">
        <f>BM47+(BM52-BM47)/5</f>
        <v>10.498237854545454</v>
      </c>
    </row>
    <row r="49" spans="61:65">
      <c r="BI49">
        <v>2255</v>
      </c>
      <c r="BJ49">
        <v>0.62923977935454511</v>
      </c>
      <c r="BL49">
        <f t="shared" si="1"/>
        <v>2067</v>
      </c>
      <c r="BM49">
        <f>BM47+(BM52-BM47)/5*2</f>
        <v>10.384395436363636</v>
      </c>
    </row>
    <row r="50" spans="61:65">
      <c r="BI50">
        <v>2260</v>
      </c>
      <c r="BJ50">
        <v>0.64471737262259576</v>
      </c>
      <c r="BL50">
        <f t="shared" si="1"/>
        <v>2068</v>
      </c>
      <c r="BM50">
        <f>BM47+(BM52-BM47)/5*3</f>
        <v>10.270553018181817</v>
      </c>
    </row>
    <row r="51" spans="61:65">
      <c r="BI51">
        <v>2265</v>
      </c>
      <c r="BJ51">
        <v>0.64278267346408957</v>
      </c>
      <c r="BL51">
        <f t="shared" si="1"/>
        <v>2069</v>
      </c>
      <c r="BM51">
        <f>BM47+(BM52-BM47)/5*4</f>
        <v>10.156710599999998</v>
      </c>
    </row>
    <row r="52" spans="61:65">
      <c r="BI52">
        <v>2270</v>
      </c>
      <c r="BJ52">
        <v>0.65467816858405736</v>
      </c>
      <c r="BL52">
        <f t="shared" si="1"/>
        <v>2070</v>
      </c>
      <c r="BM52">
        <f t="shared" si="3"/>
        <v>10.04286818181818</v>
      </c>
    </row>
    <row r="53" spans="61:65">
      <c r="BI53">
        <v>2275</v>
      </c>
      <c r="BJ53">
        <v>0.65269558606406275</v>
      </c>
      <c r="BL53">
        <f t="shared" si="1"/>
        <v>2071</v>
      </c>
      <c r="BM53">
        <f>BM52+(BM57-BM52)/5</f>
        <v>9.8465425636363619</v>
      </c>
    </row>
    <row r="54" spans="61:65">
      <c r="BI54">
        <v>2280</v>
      </c>
      <c r="BJ54">
        <v>0.66076643816368719</v>
      </c>
      <c r="BL54">
        <f t="shared" si="1"/>
        <v>2072</v>
      </c>
      <c r="BM54">
        <f>BM52+(BM57-BM52)/5*2</f>
        <v>9.6502169454545434</v>
      </c>
    </row>
    <row r="55" spans="61:65">
      <c r="BI55">
        <v>2285</v>
      </c>
      <c r="BJ55">
        <v>0.65874872513878113</v>
      </c>
      <c r="BL55">
        <f t="shared" si="1"/>
        <v>2073</v>
      </c>
      <c r="BM55">
        <f>BM52+(BM57-BM52)/5*3</f>
        <v>9.4538913272727267</v>
      </c>
    </row>
    <row r="56" spans="61:65">
      <c r="BI56">
        <v>2290</v>
      </c>
      <c r="BJ56">
        <v>0.6628271263313823</v>
      </c>
      <c r="BL56">
        <f t="shared" si="1"/>
        <v>2074</v>
      </c>
      <c r="BM56">
        <f>BM52+(BM57-BM52)/5*4</f>
        <v>9.2575657090909083</v>
      </c>
    </row>
    <row r="57" spans="61:65">
      <c r="BI57">
        <v>2295</v>
      </c>
      <c r="BJ57">
        <v>0.66078792573508172</v>
      </c>
      <c r="BL57">
        <f t="shared" si="1"/>
        <v>2075</v>
      </c>
      <c r="BM57">
        <f t="shared" si="3"/>
        <v>9.0612400909090898</v>
      </c>
    </row>
    <row r="58" spans="61:65">
      <c r="BI58">
        <v>2300</v>
      </c>
      <c r="BJ58">
        <v>0.6607879257350816</v>
      </c>
      <c r="BL58">
        <f t="shared" si="1"/>
        <v>2076</v>
      </c>
      <c r="BM58">
        <f>BM57+(BM62-BM57)/5</f>
        <v>8.8649144727272713</v>
      </c>
    </row>
    <row r="59" spans="61:65">
      <c r="BL59">
        <f t="shared" si="1"/>
        <v>2077</v>
      </c>
      <c r="BM59">
        <f>BM57+(BM62-BM57)/5*2</f>
        <v>8.6685888545454528</v>
      </c>
    </row>
    <row r="60" spans="61:65">
      <c r="BL60">
        <f t="shared" si="1"/>
        <v>2078</v>
      </c>
      <c r="BM60">
        <f>BM57+(BM62-BM57)/5*3</f>
        <v>8.4722632363636361</v>
      </c>
    </row>
    <row r="61" spans="61:65">
      <c r="BL61">
        <f t="shared" si="1"/>
        <v>2079</v>
      </c>
      <c r="BM61">
        <f>BM57+(BM62-BM57)/5*4</f>
        <v>8.2759376181818176</v>
      </c>
    </row>
    <row r="62" spans="61:65">
      <c r="BL62">
        <f t="shared" si="1"/>
        <v>2080</v>
      </c>
      <c r="BM62">
        <f t="shared" si="3"/>
        <v>8.0796119999999991</v>
      </c>
    </row>
    <row r="63" spans="61:65">
      <c r="BL63">
        <f t="shared" si="1"/>
        <v>2081</v>
      </c>
      <c r="BM63">
        <f>BM62+(BM67-BM62)/5</f>
        <v>7.8178684090909085</v>
      </c>
    </row>
    <row r="64" spans="61:65">
      <c r="BL64">
        <f t="shared" si="1"/>
        <v>2082</v>
      </c>
      <c r="BM64">
        <f>BM62+(BM67-BM62)/5*2</f>
        <v>7.5561248181818179</v>
      </c>
    </row>
    <row r="65" spans="64:65">
      <c r="BL65">
        <f t="shared" si="1"/>
        <v>2083</v>
      </c>
      <c r="BM65">
        <f>BM62+(BM67-BM62)/5*3</f>
        <v>7.2943812272727264</v>
      </c>
    </row>
    <row r="66" spans="64:65">
      <c r="BL66">
        <f t="shared" si="1"/>
        <v>2084</v>
      </c>
      <c r="BM66">
        <f>BM62+(BM67-BM62)/5*4</f>
        <v>7.0326376363636358</v>
      </c>
    </row>
    <row r="67" spans="64:65">
      <c r="BL67">
        <f t="shared" si="1"/>
        <v>2085</v>
      </c>
      <c r="BM67">
        <f t="shared" ref="BM67:BM130" si="120">VLOOKUP(BL67,BI:BJ,2,FALSE)</f>
        <v>6.7708940454545452</v>
      </c>
    </row>
    <row r="68" spans="64:65">
      <c r="BL68">
        <f t="shared" ref="BL68:BL131" si="121">BL67+1</f>
        <v>2086</v>
      </c>
      <c r="BM68">
        <f>BM67+(BM72-BM67)/5</f>
        <v>6.5091504545454546</v>
      </c>
    </row>
    <row r="69" spans="64:65">
      <c r="BL69">
        <f t="shared" si="121"/>
        <v>2087</v>
      </c>
      <c r="BM69">
        <f>BM67+(BM72-BM67)/5*2</f>
        <v>6.2474068636363631</v>
      </c>
    </row>
    <row r="70" spans="64:65">
      <c r="BL70">
        <f t="shared" si="121"/>
        <v>2088</v>
      </c>
      <c r="BM70">
        <f>BM67+(BM72-BM67)/5*3</f>
        <v>5.9856632727272725</v>
      </c>
    </row>
    <row r="71" spans="64:65">
      <c r="BL71">
        <f t="shared" si="121"/>
        <v>2089</v>
      </c>
      <c r="BM71">
        <f>BM67+(BM72-BM67)/5*4</f>
        <v>5.723919681818181</v>
      </c>
    </row>
    <row r="72" spans="64:65">
      <c r="BL72">
        <f t="shared" si="121"/>
        <v>2090</v>
      </c>
      <c r="BM72">
        <f t="shared" si="120"/>
        <v>5.4621760909090904</v>
      </c>
    </row>
    <row r="73" spans="64:65">
      <c r="BL73">
        <f t="shared" si="121"/>
        <v>2091</v>
      </c>
      <c r="BM73">
        <f>BM72+(BM77-BM72)/5</f>
        <v>5.2954618636363628</v>
      </c>
    </row>
    <row r="74" spans="64:65">
      <c r="BL74">
        <f t="shared" si="121"/>
        <v>2092</v>
      </c>
      <c r="BM74">
        <f>BM72+(BM77-BM72)/5*2</f>
        <v>5.1287476363636362</v>
      </c>
    </row>
    <row r="75" spans="64:65">
      <c r="BL75">
        <f t="shared" si="121"/>
        <v>2093</v>
      </c>
      <c r="BM75">
        <f>BM72+(BM77-BM72)/5*3</f>
        <v>4.9620334090909086</v>
      </c>
    </row>
    <row r="76" spans="64:65">
      <c r="BL76">
        <f t="shared" si="121"/>
        <v>2094</v>
      </c>
      <c r="BM76">
        <f>BM72+(BM77-BM72)/5*4</f>
        <v>4.795319181818182</v>
      </c>
    </row>
    <row r="77" spans="64:65">
      <c r="BL77">
        <f t="shared" si="121"/>
        <v>2095</v>
      </c>
      <c r="BM77">
        <f t="shared" si="120"/>
        <v>4.6286049545454544</v>
      </c>
    </row>
    <row r="78" spans="64:65">
      <c r="BL78">
        <f t="shared" si="121"/>
        <v>2096</v>
      </c>
      <c r="BM78">
        <f>BM77+(BM82-BM77)/5</f>
        <v>4.4618907272727268</v>
      </c>
    </row>
    <row r="79" spans="64:65">
      <c r="BL79">
        <f t="shared" si="121"/>
        <v>2097</v>
      </c>
      <c r="BM79">
        <f>BM77+(BM82-BM77)/5*2</f>
        <v>4.2951765000000002</v>
      </c>
    </row>
    <row r="80" spans="64:65">
      <c r="BL80">
        <f t="shared" si="121"/>
        <v>2098</v>
      </c>
      <c r="BM80">
        <f>BM77+(BM82-BM77)/5*3</f>
        <v>4.1284622727272726</v>
      </c>
    </row>
    <row r="81" spans="64:65">
      <c r="BL81">
        <f t="shared" si="121"/>
        <v>2099</v>
      </c>
      <c r="BM81">
        <f>BM77+(BM82-BM77)/5*4</f>
        <v>3.9617480454545455</v>
      </c>
    </row>
    <row r="82" spans="64:65">
      <c r="BL82">
        <f t="shared" si="121"/>
        <v>2100</v>
      </c>
      <c r="BM82">
        <f t="shared" si="120"/>
        <v>3.7950338181818184</v>
      </c>
    </row>
    <row r="83" spans="64:65">
      <c r="BL83">
        <f t="shared" si="121"/>
        <v>2101</v>
      </c>
      <c r="BM83">
        <f>BM82+(BM87-BM82)/5</f>
        <v>3.6684819662101051</v>
      </c>
    </row>
    <row r="84" spans="64:65">
      <c r="BL84">
        <f t="shared" si="121"/>
        <v>2102</v>
      </c>
      <c r="BM84">
        <f>BM82+(BM87-BM82)/5*2</f>
        <v>3.5419301142383919</v>
      </c>
    </row>
    <row r="85" spans="64:65">
      <c r="BL85">
        <f t="shared" si="121"/>
        <v>2103</v>
      </c>
      <c r="BM85">
        <f>BM82+(BM87-BM82)/5*3</f>
        <v>3.4153782622666782</v>
      </c>
    </row>
    <row r="86" spans="64:65">
      <c r="BL86">
        <f t="shared" si="121"/>
        <v>2104</v>
      </c>
      <c r="BM86">
        <f>BM82+(BM87-BM82)/5*4</f>
        <v>3.2888264102949649</v>
      </c>
    </row>
    <row r="87" spans="64:65">
      <c r="BL87">
        <f t="shared" si="121"/>
        <v>2105</v>
      </c>
      <c r="BM87">
        <f t="shared" si="120"/>
        <v>3.1622745583232517</v>
      </c>
    </row>
    <row r="88" spans="64:65">
      <c r="BL88">
        <f t="shared" si="121"/>
        <v>2106</v>
      </c>
      <c r="BM88">
        <f>BM87+(BM92-BM87)/5</f>
        <v>3.0645136857055726</v>
      </c>
    </row>
    <row r="89" spans="64:65">
      <c r="BL89">
        <f t="shared" si="121"/>
        <v>2107</v>
      </c>
      <c r="BM89">
        <f>BM87+(BM92-BM87)/5*2</f>
        <v>2.9667528130878935</v>
      </c>
    </row>
    <row r="90" spans="64:65">
      <c r="BL90">
        <f t="shared" si="121"/>
        <v>2108</v>
      </c>
      <c r="BM90">
        <f>BM87+(BM92-BM87)/5*3</f>
        <v>2.8689919404702144</v>
      </c>
    </row>
    <row r="91" spans="64:65">
      <c r="BL91">
        <f t="shared" si="121"/>
        <v>2109</v>
      </c>
      <c r="BM91">
        <f>BM87+(BM92-BM87)/5*4</f>
        <v>2.7712310678525354</v>
      </c>
    </row>
    <row r="92" spans="64:65">
      <c r="BL92">
        <f t="shared" si="121"/>
        <v>2110</v>
      </c>
      <c r="BM92">
        <f t="shared" si="120"/>
        <v>2.6734701952348563</v>
      </c>
    </row>
    <row r="93" spans="64:65">
      <c r="BL93">
        <f t="shared" si="121"/>
        <v>2111</v>
      </c>
      <c r="BM93">
        <f>BM92+(BM97-BM92)/5</f>
        <v>2.5563193607214489</v>
      </c>
    </row>
    <row r="94" spans="64:65">
      <c r="BL94">
        <f t="shared" si="121"/>
        <v>2112</v>
      </c>
      <c r="BM94">
        <f>BM92+(BM97-BM92)/5*2</f>
        <v>2.4391685262080416</v>
      </c>
    </row>
    <row r="95" spans="64:65">
      <c r="BL95">
        <f t="shared" si="121"/>
        <v>2113</v>
      </c>
      <c r="BM95">
        <f>BM92+(BM97-BM92)/5*3</f>
        <v>2.3220176916946347</v>
      </c>
    </row>
    <row r="96" spans="64:65">
      <c r="BL96">
        <f t="shared" si="121"/>
        <v>2114</v>
      </c>
      <c r="BM96">
        <f>BM92+(BM97-BM92)/5*4</f>
        <v>2.2048668571812273</v>
      </c>
    </row>
    <row r="97" spans="64:65">
      <c r="BL97">
        <f t="shared" si="121"/>
        <v>2115</v>
      </c>
      <c r="BM97">
        <f t="shared" si="120"/>
        <v>2.08771602266782</v>
      </c>
    </row>
    <row r="98" spans="64:65">
      <c r="BL98">
        <f t="shared" si="121"/>
        <v>2116</v>
      </c>
      <c r="BM98">
        <f>BM97+(BM102-BM97)/5</f>
        <v>2.0326246508010728</v>
      </c>
    </row>
    <row r="99" spans="64:65">
      <c r="BL99">
        <f t="shared" si="121"/>
        <v>2117</v>
      </c>
      <c r="BM99">
        <f>BM97+(BM102-BM97)/5*2</f>
        <v>1.9775332789343261</v>
      </c>
    </row>
    <row r="100" spans="64:65">
      <c r="BL100">
        <f t="shared" si="121"/>
        <v>2118</v>
      </c>
      <c r="BM100">
        <f>BM97+(BM102-BM97)/5*3</f>
        <v>1.9224419070675789</v>
      </c>
    </row>
    <row r="101" spans="64:65">
      <c r="BL101">
        <f t="shared" si="121"/>
        <v>2119</v>
      </c>
      <c r="BM101">
        <f>BM97+(BM102-BM97)/5*4</f>
        <v>1.8673505352008319</v>
      </c>
    </row>
    <row r="102" spans="64:65">
      <c r="BL102">
        <f t="shared" si="121"/>
        <v>2120</v>
      </c>
      <c r="BM102">
        <f t="shared" si="120"/>
        <v>1.812259163334085</v>
      </c>
    </row>
    <row r="103" spans="64:65">
      <c r="BL103">
        <f t="shared" si="121"/>
        <v>2121</v>
      </c>
      <c r="BM103">
        <f>BM102+(BM107-BM102)/5</f>
        <v>1.7410645335100352</v>
      </c>
    </row>
    <row r="104" spans="64:65">
      <c r="BL104">
        <f t="shared" si="121"/>
        <v>2122</v>
      </c>
      <c r="BM104">
        <f>BM102+(BM107-BM102)/5*2</f>
        <v>1.6698699036859854</v>
      </c>
    </row>
    <row r="105" spans="64:65">
      <c r="BL105">
        <f t="shared" si="121"/>
        <v>2123</v>
      </c>
      <c r="BM105">
        <f>BM102+(BM107-BM102)/5*3</f>
        <v>1.5986752738619356</v>
      </c>
    </row>
    <row r="106" spans="64:65">
      <c r="BL106">
        <f t="shared" si="121"/>
        <v>2124</v>
      </c>
      <c r="BM106">
        <f>BM102+(BM107-BM102)/5*4</f>
        <v>1.5274806440378859</v>
      </c>
    </row>
    <row r="107" spans="64:65">
      <c r="BL107">
        <f t="shared" si="121"/>
        <v>2125</v>
      </c>
      <c r="BM107">
        <f t="shared" si="120"/>
        <v>1.4562860142138361</v>
      </c>
    </row>
    <row r="108" spans="64:65">
      <c r="BL108">
        <f t="shared" si="121"/>
        <v>2126</v>
      </c>
      <c r="BM108">
        <f>BM107+(BM112-BM107)/5</f>
        <v>1.4244238149083106</v>
      </c>
    </row>
    <row r="109" spans="64:65">
      <c r="BL109">
        <f t="shared" si="121"/>
        <v>2127</v>
      </c>
      <c r="BM109">
        <f>BM107+(BM112-BM107)/5*2</f>
        <v>1.3925616156027854</v>
      </c>
    </row>
    <row r="110" spans="64:65">
      <c r="BL110">
        <f t="shared" si="121"/>
        <v>2128</v>
      </c>
      <c r="BM110">
        <f>BM107+(BM112-BM107)/5*3</f>
        <v>1.3606994162972599</v>
      </c>
    </row>
    <row r="111" spans="64:65">
      <c r="BL111">
        <f t="shared" si="121"/>
        <v>2129</v>
      </c>
      <c r="BM111">
        <f>BM107+(BM112-BM107)/5*4</f>
        <v>1.3288372169917346</v>
      </c>
    </row>
    <row r="112" spans="64:65">
      <c r="BL112">
        <f t="shared" si="121"/>
        <v>2130</v>
      </c>
      <c r="BM112">
        <f t="shared" si="120"/>
        <v>1.2969750176862092</v>
      </c>
    </row>
    <row r="113" spans="64:65">
      <c r="BL113">
        <f t="shared" si="121"/>
        <v>2131</v>
      </c>
      <c r="BM113">
        <f>BM112+(BM117-BM112)/5</f>
        <v>1.2519837703051822</v>
      </c>
    </row>
    <row r="114" spans="64:65">
      <c r="BL114">
        <f t="shared" si="121"/>
        <v>2132</v>
      </c>
      <c r="BM114">
        <f>BM112+(BM117-BM112)/5*2</f>
        <v>1.2069925229241552</v>
      </c>
    </row>
    <row r="115" spans="64:65">
      <c r="BL115">
        <f t="shared" si="121"/>
        <v>2133</v>
      </c>
      <c r="BM115">
        <f>BM112+(BM117-BM112)/5*3</f>
        <v>1.1620012755431284</v>
      </c>
    </row>
    <row r="116" spans="64:65">
      <c r="BL116">
        <f t="shared" si="121"/>
        <v>2134</v>
      </c>
      <c r="BM116">
        <f>BM112+(BM117-BM112)/5*4</f>
        <v>1.1170100281621014</v>
      </c>
    </row>
    <row r="117" spans="64:65">
      <c r="BL117">
        <f t="shared" si="121"/>
        <v>2135</v>
      </c>
      <c r="BM117">
        <f t="shared" si="120"/>
        <v>1.0720187807810744</v>
      </c>
    </row>
    <row r="118" spans="64:65">
      <c r="BL118">
        <f t="shared" si="121"/>
        <v>2136</v>
      </c>
      <c r="BM118">
        <f>BM117+(BM122-BM117)/5</f>
        <v>1.053376142122761</v>
      </c>
    </row>
    <row r="119" spans="64:65">
      <c r="BL119">
        <f t="shared" si="121"/>
        <v>2137</v>
      </c>
      <c r="BM119">
        <f>BM117+(BM122-BM117)/5*2</f>
        <v>1.0347335034644476</v>
      </c>
    </row>
    <row r="120" spans="64:65">
      <c r="BL120">
        <f t="shared" si="121"/>
        <v>2138</v>
      </c>
      <c r="BM120">
        <f>BM117+(BM122-BM117)/5*3</f>
        <v>1.0160908648061342</v>
      </c>
    </row>
    <row r="121" spans="64:65">
      <c r="BL121">
        <f t="shared" si="121"/>
        <v>2139</v>
      </c>
      <c r="BM121">
        <f>BM117+(BM122-BM117)/5*4</f>
        <v>0.99744822614782069</v>
      </c>
    </row>
    <row r="122" spans="64:65">
      <c r="BL122">
        <f t="shared" si="121"/>
        <v>2140</v>
      </c>
      <c r="BM122">
        <f t="shared" si="120"/>
        <v>0.9788055874895073</v>
      </c>
    </row>
    <row r="123" spans="64:65">
      <c r="BL123">
        <f t="shared" si="121"/>
        <v>2141</v>
      </c>
      <c r="BM123">
        <f>BM122+(BM127-BM122)/5</f>
        <v>0.94941190965457878</v>
      </c>
    </row>
    <row r="124" spans="64:65">
      <c r="BL124">
        <f t="shared" si="121"/>
        <v>2142</v>
      </c>
      <c r="BM124">
        <f>BM122+(BM127-BM122)/5*2</f>
        <v>0.92001823181965026</v>
      </c>
    </row>
    <row r="125" spans="64:65">
      <c r="BL125">
        <f t="shared" si="121"/>
        <v>2143</v>
      </c>
      <c r="BM125">
        <f>BM122+(BM127-BM122)/5*3</f>
        <v>0.89062455398472173</v>
      </c>
    </row>
    <row r="126" spans="64:65">
      <c r="BL126">
        <f t="shared" si="121"/>
        <v>2144</v>
      </c>
      <c r="BM126">
        <f>BM122+(BM127-BM122)/5*4</f>
        <v>0.8612308761497931</v>
      </c>
    </row>
    <row r="127" spans="64:65">
      <c r="BL127">
        <f t="shared" si="121"/>
        <v>2145</v>
      </c>
      <c r="BM127">
        <f t="shared" si="120"/>
        <v>0.83183719831486458</v>
      </c>
    </row>
    <row r="128" spans="64:65">
      <c r="BL128">
        <f t="shared" si="121"/>
        <v>2146</v>
      </c>
      <c r="BM128">
        <f>BM127+(BM132-BM127)/5</f>
        <v>0.82108721835042564</v>
      </c>
    </row>
    <row r="129" spans="64:65">
      <c r="BL129">
        <f t="shared" si="121"/>
        <v>2147</v>
      </c>
      <c r="BM129">
        <f>BM127+(BM132-BM127)/5*2</f>
        <v>0.81033723838598681</v>
      </c>
    </row>
    <row r="130" spans="64:65">
      <c r="BL130">
        <f t="shared" si="121"/>
        <v>2148</v>
      </c>
      <c r="BM130">
        <f>BM127+(BM132-BM127)/5*3</f>
        <v>0.79958725842154788</v>
      </c>
    </row>
    <row r="131" spans="64:65">
      <c r="BL131">
        <f t="shared" si="121"/>
        <v>2149</v>
      </c>
      <c r="BM131">
        <f>BM127+(BM132-BM127)/5*4</f>
        <v>0.78883727845710905</v>
      </c>
    </row>
    <row r="132" spans="64:65">
      <c r="BL132">
        <f t="shared" ref="BL132:BL195" si="122">BL131+1</f>
        <v>2150</v>
      </c>
      <c r="BM132">
        <f t="shared" ref="BM131:BM194" si="123">VLOOKUP(BL132,BI:BJ,2,FALSE)</f>
        <v>0.77808729849267011</v>
      </c>
    </row>
    <row r="133" spans="64:65">
      <c r="BL133">
        <f t="shared" si="122"/>
        <v>2151</v>
      </c>
      <c r="BM133">
        <f>BM132+(BM137-BM132)/5</f>
        <v>0.75839861332854341</v>
      </c>
    </row>
    <row r="134" spans="64:65">
      <c r="BL134">
        <f t="shared" si="122"/>
        <v>2152</v>
      </c>
      <c r="BM134">
        <f>BM132+(BM137-BM132)/5*2</f>
        <v>0.73870992816441672</v>
      </c>
    </row>
    <row r="135" spans="64:65">
      <c r="BL135">
        <f t="shared" si="122"/>
        <v>2153</v>
      </c>
      <c r="BM135">
        <f>BM132+(BM137-BM132)/5*3</f>
        <v>0.71902124300029013</v>
      </c>
    </row>
    <row r="136" spans="64:65">
      <c r="BL136">
        <f t="shared" si="122"/>
        <v>2154</v>
      </c>
      <c r="BM136">
        <f>BM132+(BM137-BM132)/5*4</f>
        <v>0.69933255783616344</v>
      </c>
    </row>
    <row r="137" spans="64:65">
      <c r="BL137">
        <f t="shared" si="122"/>
        <v>2155</v>
      </c>
      <c r="BM137">
        <f t="shared" si="123"/>
        <v>0.67964387267203674</v>
      </c>
    </row>
    <row r="138" spans="64:65">
      <c r="BL138">
        <f t="shared" si="122"/>
        <v>2156</v>
      </c>
      <c r="BM138">
        <f>BM137+(BM142-BM137)/5</f>
        <v>0.67388216466230799</v>
      </c>
    </row>
    <row r="139" spans="64:65">
      <c r="BL139">
        <f t="shared" si="122"/>
        <v>2157</v>
      </c>
      <c r="BM139">
        <f>BM137+(BM142-BM137)/5*2</f>
        <v>0.66812045665257924</v>
      </c>
    </row>
    <row r="140" spans="64:65">
      <c r="BL140">
        <f t="shared" si="122"/>
        <v>2158</v>
      </c>
      <c r="BM140">
        <f>BM137+(BM142-BM137)/5*3</f>
        <v>0.66235874864285049</v>
      </c>
    </row>
    <row r="141" spans="64:65">
      <c r="BL141">
        <f t="shared" si="122"/>
        <v>2159</v>
      </c>
      <c r="BM141">
        <f>BM137+(BM142-BM137)/5*4</f>
        <v>0.65659704063312174</v>
      </c>
    </row>
    <row r="142" spans="64:65">
      <c r="BL142">
        <f t="shared" si="122"/>
        <v>2160</v>
      </c>
      <c r="BM142">
        <f t="shared" si="123"/>
        <v>0.65083533262339299</v>
      </c>
    </row>
    <row r="143" spans="64:65">
      <c r="BL143">
        <f t="shared" si="122"/>
        <v>2161</v>
      </c>
      <c r="BM143">
        <f>BM142+(BM147-BM142)/5</f>
        <v>0.63748885645994147</v>
      </c>
    </row>
    <row r="144" spans="64:65">
      <c r="BL144">
        <f t="shared" si="122"/>
        <v>2162</v>
      </c>
      <c r="BM144">
        <f>BM142+(BM147-BM142)/5*2</f>
        <v>0.62414238029648983</v>
      </c>
    </row>
    <row r="145" spans="64:65">
      <c r="BL145">
        <f t="shared" si="122"/>
        <v>2163</v>
      </c>
      <c r="BM145">
        <f>BM142+(BM147-BM142)/5*3</f>
        <v>0.6107959041330383</v>
      </c>
    </row>
    <row r="146" spans="64:65">
      <c r="BL146">
        <f t="shared" si="122"/>
        <v>2164</v>
      </c>
      <c r="BM146">
        <f>BM142+(BM147-BM142)/5*4</f>
        <v>0.59744942796958667</v>
      </c>
    </row>
    <row r="147" spans="64:65">
      <c r="BL147">
        <f t="shared" si="122"/>
        <v>2165</v>
      </c>
      <c r="BM147">
        <f t="shared" si="123"/>
        <v>0.58410295180613514</v>
      </c>
    </row>
    <row r="148" spans="64:65">
      <c r="BL148">
        <f t="shared" si="122"/>
        <v>2166</v>
      </c>
      <c r="BM148">
        <f>BM147+(BM152-BM147)/5</f>
        <v>0.58173669349942159</v>
      </c>
    </row>
    <row r="149" spans="64:65">
      <c r="BL149">
        <f t="shared" si="122"/>
        <v>2167</v>
      </c>
      <c r="BM149">
        <f>BM147+(BM152-BM147)/5*2</f>
        <v>0.57937043519270792</v>
      </c>
    </row>
    <row r="150" spans="64:65">
      <c r="BL150">
        <f t="shared" si="122"/>
        <v>2168</v>
      </c>
      <c r="BM150">
        <f>BM147+(BM152-BM147)/5*3</f>
        <v>0.57700417688599437</v>
      </c>
    </row>
    <row r="151" spans="64:65">
      <c r="BL151">
        <f t="shared" si="122"/>
        <v>2169</v>
      </c>
      <c r="BM151">
        <f>BM147+(BM152-BM147)/5*4</f>
        <v>0.5746379185792807</v>
      </c>
    </row>
    <row r="152" spans="64:65">
      <c r="BL152">
        <f t="shared" si="122"/>
        <v>2170</v>
      </c>
      <c r="BM152">
        <f t="shared" si="123"/>
        <v>0.57227166027256715</v>
      </c>
    </row>
    <row r="153" spans="64:65">
      <c r="BL153">
        <f t="shared" si="122"/>
        <v>2171</v>
      </c>
      <c r="BM153">
        <f>BM152+(BM157-BM152)/5</f>
        <v>0.56332501224976417</v>
      </c>
    </row>
    <row r="154" spans="64:65">
      <c r="BL154">
        <f t="shared" si="122"/>
        <v>2172</v>
      </c>
      <c r="BM154">
        <f>BM152+(BM157-BM152)/5*2</f>
        <v>0.55437836422696118</v>
      </c>
    </row>
    <row r="155" spans="64:65">
      <c r="BL155">
        <f t="shared" si="122"/>
        <v>2173</v>
      </c>
      <c r="BM155">
        <f>BM152+(BM157-BM152)/5*3</f>
        <v>0.54543171620415809</v>
      </c>
    </row>
    <row r="156" spans="64:65">
      <c r="BL156">
        <f t="shared" si="122"/>
        <v>2174</v>
      </c>
      <c r="BM156">
        <f>BM152+(BM157-BM152)/5*4</f>
        <v>0.53648506818135511</v>
      </c>
    </row>
    <row r="157" spans="64:65">
      <c r="BL157">
        <f t="shared" si="122"/>
        <v>2175</v>
      </c>
      <c r="BM157">
        <f t="shared" si="123"/>
        <v>0.52753842015855212</v>
      </c>
    </row>
    <row r="158" spans="64:65">
      <c r="BL158">
        <f t="shared" si="122"/>
        <v>2176</v>
      </c>
      <c r="BM158">
        <f>BM157+(BM162-BM157)/5</f>
        <v>0.52772834778397515</v>
      </c>
    </row>
    <row r="159" spans="64:65">
      <c r="BL159">
        <f t="shared" si="122"/>
        <v>2177</v>
      </c>
      <c r="BM159">
        <f>BM157+(BM162-BM157)/5*2</f>
        <v>0.52791827540939817</v>
      </c>
    </row>
    <row r="160" spans="64:65">
      <c r="BL160">
        <f t="shared" si="122"/>
        <v>2178</v>
      </c>
      <c r="BM160">
        <f>BM157+(BM162-BM157)/5*3</f>
        <v>0.52810820303482131</v>
      </c>
    </row>
    <row r="161" spans="64:65">
      <c r="BL161">
        <f t="shared" si="122"/>
        <v>2179</v>
      </c>
      <c r="BM161">
        <f>BM157+(BM162-BM157)/5*4</f>
        <v>0.52829813066024434</v>
      </c>
    </row>
    <row r="162" spans="64:65">
      <c r="BL162">
        <f t="shared" si="122"/>
        <v>2180</v>
      </c>
      <c r="BM162">
        <f t="shared" si="123"/>
        <v>0.52848805828566736</v>
      </c>
    </row>
    <row r="163" spans="64:65">
      <c r="BL163">
        <f t="shared" si="122"/>
        <v>2181</v>
      </c>
      <c r="BM163">
        <f>BM162+(BM167-BM162)/5</f>
        <v>0.52284425014235525</v>
      </c>
    </row>
    <row r="164" spans="64:65">
      <c r="BL164">
        <f t="shared" si="122"/>
        <v>2182</v>
      </c>
      <c r="BM164">
        <f>BM162+(BM167-BM162)/5*2</f>
        <v>0.51720044199904314</v>
      </c>
    </row>
    <row r="165" spans="64:65">
      <c r="BL165">
        <f t="shared" si="122"/>
        <v>2183</v>
      </c>
      <c r="BM165">
        <f>BM162+(BM167-BM162)/5*3</f>
        <v>0.51155663385573114</v>
      </c>
    </row>
    <row r="166" spans="64:65">
      <c r="BL166">
        <f t="shared" si="122"/>
        <v>2184</v>
      </c>
      <c r="BM166">
        <f>BM162+(BM167-BM162)/5*4</f>
        <v>0.50591282571241902</v>
      </c>
    </row>
    <row r="167" spans="64:65">
      <c r="BL167">
        <f t="shared" si="122"/>
        <v>2185</v>
      </c>
      <c r="BM167">
        <f t="shared" si="123"/>
        <v>0.50026901756910691</v>
      </c>
    </row>
    <row r="168" spans="64:65">
      <c r="BL168">
        <f t="shared" si="122"/>
        <v>2186</v>
      </c>
      <c r="BM168">
        <f>BM167+(BM172-BM167)/5</f>
        <v>0.50265093244294967</v>
      </c>
    </row>
    <row r="169" spans="64:65">
      <c r="BL169">
        <f t="shared" si="122"/>
        <v>2187</v>
      </c>
      <c r="BM169">
        <f>BM167+(BM172-BM167)/5*2</f>
        <v>0.50503284731679243</v>
      </c>
    </row>
    <row r="170" spans="64:65">
      <c r="BL170">
        <f t="shared" si="122"/>
        <v>2188</v>
      </c>
      <c r="BM170">
        <f>BM167+(BM172-BM167)/5*3</f>
        <v>0.5074147621906353</v>
      </c>
    </row>
    <row r="171" spans="64:65">
      <c r="BL171">
        <f t="shared" si="122"/>
        <v>2189</v>
      </c>
      <c r="BM171">
        <f>BM167+(BM172-BM167)/5*4</f>
        <v>0.50979667706447807</v>
      </c>
    </row>
    <row r="172" spans="64:65">
      <c r="BL172">
        <f t="shared" si="122"/>
        <v>2190</v>
      </c>
      <c r="BM172">
        <f t="shared" si="123"/>
        <v>0.51217859193832083</v>
      </c>
    </row>
    <row r="173" spans="64:65">
      <c r="BL173">
        <f t="shared" si="122"/>
        <v>2191</v>
      </c>
      <c r="BM173">
        <f>BM172+(BM177-BM172)/5</f>
        <v>0.50929125127626984</v>
      </c>
    </row>
    <row r="174" spans="64:65">
      <c r="BL174">
        <f t="shared" si="122"/>
        <v>2192</v>
      </c>
      <c r="BM174">
        <f>BM172+(BM177-BM172)/5*2</f>
        <v>0.50640391061421874</v>
      </c>
    </row>
    <row r="175" spans="64:65">
      <c r="BL175">
        <f t="shared" si="122"/>
        <v>2193</v>
      </c>
      <c r="BM175">
        <f>BM172+(BM177-BM172)/5*3</f>
        <v>0.50351656995216776</v>
      </c>
    </row>
    <row r="176" spans="64:65">
      <c r="BL176">
        <f t="shared" si="122"/>
        <v>2194</v>
      </c>
      <c r="BM176">
        <f>BM172+(BM177-BM172)/5*4</f>
        <v>0.50062922929011677</v>
      </c>
    </row>
    <row r="177" spans="64:65">
      <c r="BL177">
        <f t="shared" si="122"/>
        <v>2195</v>
      </c>
      <c r="BM177">
        <f t="shared" si="123"/>
        <v>0.49774188862806573</v>
      </c>
    </row>
    <row r="178" spans="64:65">
      <c r="BL178">
        <f t="shared" si="122"/>
        <v>2196</v>
      </c>
      <c r="BM178">
        <f>BM177+(BM182-BM177)/5</f>
        <v>0.50230096242948363</v>
      </c>
    </row>
    <row r="179" spans="64:65">
      <c r="BL179">
        <f t="shared" si="122"/>
        <v>2197</v>
      </c>
      <c r="BM179">
        <f>BM177+(BM182-BM177)/5*2</f>
        <v>0.50686003623090148</v>
      </c>
    </row>
    <row r="180" spans="64:65">
      <c r="BL180">
        <f t="shared" si="122"/>
        <v>2198</v>
      </c>
      <c r="BM180">
        <f>BM177+(BM182-BM177)/5*3</f>
        <v>0.51141911003231932</v>
      </c>
    </row>
    <row r="181" spans="64:65">
      <c r="BL181">
        <f t="shared" si="122"/>
        <v>2199</v>
      </c>
      <c r="BM181">
        <f>BM177+(BM182-BM177)/5*4</f>
        <v>0.51597818383373717</v>
      </c>
    </row>
    <row r="182" spans="64:65">
      <c r="BL182">
        <f t="shared" si="122"/>
        <v>2200</v>
      </c>
      <c r="BM182">
        <f t="shared" si="123"/>
        <v>0.52053725763515502</v>
      </c>
    </row>
    <row r="183" spans="64:65">
      <c r="BL183">
        <f t="shared" si="122"/>
        <v>2201</v>
      </c>
      <c r="BM183">
        <f>BM182+(BM187-BM182)/5</f>
        <v>0.52024625031488148</v>
      </c>
    </row>
    <row r="184" spans="64:65">
      <c r="BL184">
        <f t="shared" si="122"/>
        <v>2202</v>
      </c>
      <c r="BM184">
        <f>BM182+(BM187-BM182)/5*2</f>
        <v>0.51995524299460805</v>
      </c>
    </row>
    <row r="185" spans="64:65">
      <c r="BL185">
        <f t="shared" si="122"/>
        <v>2203</v>
      </c>
      <c r="BM185">
        <f>BM182+(BM187-BM182)/5*3</f>
        <v>0.51966423567433451</v>
      </c>
    </row>
    <row r="186" spans="64:65">
      <c r="BL186">
        <f t="shared" si="122"/>
        <v>2204</v>
      </c>
      <c r="BM186">
        <f>BM182+(BM187-BM182)/5*4</f>
        <v>0.51937322835406108</v>
      </c>
    </row>
    <row r="187" spans="64:65">
      <c r="BL187">
        <f t="shared" si="122"/>
        <v>2205</v>
      </c>
      <c r="BM187">
        <f t="shared" si="123"/>
        <v>0.51908222103378754</v>
      </c>
    </row>
    <row r="188" spans="64:65">
      <c r="BL188">
        <f t="shared" si="122"/>
        <v>2206</v>
      </c>
      <c r="BM188">
        <f>BM187+(BM192-BM187)/5</f>
        <v>0.52466254016973202</v>
      </c>
    </row>
    <row r="189" spans="64:65">
      <c r="BL189">
        <f t="shared" si="122"/>
        <v>2207</v>
      </c>
      <c r="BM189">
        <f>BM187+(BM192-BM187)/5*2</f>
        <v>0.53024285930567661</v>
      </c>
    </row>
    <row r="190" spans="64:65">
      <c r="BL190">
        <f t="shared" si="122"/>
        <v>2208</v>
      </c>
      <c r="BM190">
        <f>BM187+(BM192-BM187)/5*3</f>
        <v>0.53582317844162108</v>
      </c>
    </row>
    <row r="191" spans="64:65">
      <c r="BL191">
        <f t="shared" si="122"/>
        <v>2209</v>
      </c>
      <c r="BM191">
        <f>BM187+(BM192-BM187)/5*4</f>
        <v>0.54140349757756567</v>
      </c>
    </row>
    <row r="192" spans="64:65">
      <c r="BL192">
        <f t="shared" si="122"/>
        <v>2210</v>
      </c>
      <c r="BM192">
        <f t="shared" si="123"/>
        <v>0.54698381671351015</v>
      </c>
    </row>
    <row r="193" spans="64:65">
      <c r="BL193">
        <f t="shared" si="122"/>
        <v>2211</v>
      </c>
      <c r="BM193">
        <f>BM192+(BM197-BM192)/5</f>
        <v>0.54667379898373547</v>
      </c>
    </row>
    <row r="194" spans="64:65">
      <c r="BL194">
        <f t="shared" si="122"/>
        <v>2212</v>
      </c>
      <c r="BM194">
        <f>BM192+(BM197-BM192)/5*2</f>
        <v>0.5463637812539609</v>
      </c>
    </row>
    <row r="195" spans="64:65">
      <c r="BL195">
        <f t="shared" si="122"/>
        <v>2213</v>
      </c>
      <c r="BM195">
        <f>BM192+(BM197-BM192)/5*3</f>
        <v>0.54605376352418622</v>
      </c>
    </row>
    <row r="196" spans="64:65">
      <c r="BL196">
        <f t="shared" ref="BL196:BL259" si="124">BL195+1</f>
        <v>2214</v>
      </c>
      <c r="BM196">
        <f>BM192+(BM197-BM192)/5*4</f>
        <v>0.54574374579441165</v>
      </c>
    </row>
    <row r="197" spans="64:65">
      <c r="BL197">
        <f t="shared" si="124"/>
        <v>2215</v>
      </c>
      <c r="BM197">
        <f t="shared" ref="BM195:BM258" si="125">VLOOKUP(BL197,BI:BJ,2,FALSE)</f>
        <v>0.54543372806463697</v>
      </c>
    </row>
    <row r="198" spans="64:65">
      <c r="BL198">
        <f t="shared" si="124"/>
        <v>2216</v>
      </c>
      <c r="BM198">
        <f>BM197+(BM202-BM197)/5</f>
        <v>0.55068578846735206</v>
      </c>
    </row>
    <row r="199" spans="64:65">
      <c r="BL199">
        <f t="shared" si="124"/>
        <v>2217</v>
      </c>
      <c r="BM199">
        <f>BM197+(BM202-BM197)/5*2</f>
        <v>0.55593784887006714</v>
      </c>
    </row>
    <row r="200" spans="64:65">
      <c r="BL200">
        <f t="shared" si="124"/>
        <v>2218</v>
      </c>
      <c r="BM200">
        <f>BM197+(BM202-BM197)/5*3</f>
        <v>0.56118990927278223</v>
      </c>
    </row>
    <row r="201" spans="64:65">
      <c r="BL201">
        <f t="shared" si="124"/>
        <v>2219</v>
      </c>
      <c r="BM201">
        <f>BM197+(BM202-BM197)/5*4</f>
        <v>0.56644196967549731</v>
      </c>
    </row>
    <row r="202" spans="64:65">
      <c r="BL202">
        <f t="shared" si="124"/>
        <v>2220</v>
      </c>
      <c r="BM202">
        <f t="shared" si="125"/>
        <v>0.5716940300782124</v>
      </c>
    </row>
    <row r="203" spans="64:65">
      <c r="BL203">
        <f t="shared" si="124"/>
        <v>2221</v>
      </c>
      <c r="BM203">
        <f>BM202+(BM207-BM202)/5</f>
        <v>0.57136577630304264</v>
      </c>
    </row>
    <row r="204" spans="64:65">
      <c r="BL204">
        <f t="shared" si="124"/>
        <v>2222</v>
      </c>
      <c r="BM204">
        <f>BM202+(BM207-BM202)/5*2</f>
        <v>0.57103752252787288</v>
      </c>
    </row>
    <row r="205" spans="64:65">
      <c r="BL205">
        <f t="shared" si="124"/>
        <v>2223</v>
      </c>
      <c r="BM205">
        <f>BM202+(BM207-BM202)/5*3</f>
        <v>0.57070926875270322</v>
      </c>
    </row>
    <row r="206" spans="64:65">
      <c r="BL206">
        <f t="shared" si="124"/>
        <v>2224</v>
      </c>
      <c r="BM206">
        <f>BM202+(BM207-BM202)/5*4</f>
        <v>0.57038101497753346</v>
      </c>
    </row>
    <row r="207" spans="64:65">
      <c r="BL207">
        <f t="shared" si="124"/>
        <v>2225</v>
      </c>
      <c r="BM207">
        <f t="shared" si="125"/>
        <v>0.5700527612023637</v>
      </c>
    </row>
    <row r="208" spans="64:65">
      <c r="BL208">
        <f t="shared" si="124"/>
        <v>2226</v>
      </c>
      <c r="BM208">
        <f>BM207+(BM212-BM207)/5</f>
        <v>0.57488818901459537</v>
      </c>
    </row>
    <row r="209" spans="64:65">
      <c r="BL209">
        <f t="shared" si="124"/>
        <v>2227</v>
      </c>
      <c r="BM209">
        <f>BM207+(BM212-BM207)/5*2</f>
        <v>0.57972361682682705</v>
      </c>
    </row>
    <row r="210" spans="64:65">
      <c r="BL210">
        <f t="shared" si="124"/>
        <v>2228</v>
      </c>
      <c r="BM210">
        <f>BM207+(BM212-BM207)/5*3</f>
        <v>0.58455904463905861</v>
      </c>
    </row>
    <row r="211" spans="64:65">
      <c r="BL211">
        <f t="shared" si="124"/>
        <v>2229</v>
      </c>
      <c r="BM211">
        <f>BM207+(BM212-BM207)/5*4</f>
        <v>0.58939447245129029</v>
      </c>
    </row>
    <row r="212" spans="64:65">
      <c r="BL212">
        <f t="shared" si="124"/>
        <v>2230</v>
      </c>
      <c r="BM212">
        <f t="shared" si="125"/>
        <v>0.59422990026352196</v>
      </c>
    </row>
    <row r="213" spans="64:65">
      <c r="BL213">
        <f t="shared" si="124"/>
        <v>2231</v>
      </c>
      <c r="BM213">
        <f>BM212+(BM217-BM212)/5</f>
        <v>0.59388451256264829</v>
      </c>
    </row>
    <row r="214" spans="64:65">
      <c r="BL214">
        <f t="shared" si="124"/>
        <v>2232</v>
      </c>
      <c r="BM214">
        <f>BM212+(BM217-BM212)/5*2</f>
        <v>0.59353912486177463</v>
      </c>
    </row>
    <row r="215" spans="64:65">
      <c r="BL215">
        <f t="shared" si="124"/>
        <v>2233</v>
      </c>
      <c r="BM215">
        <f>BM212+(BM217-BM212)/5*3</f>
        <v>0.59319373716090085</v>
      </c>
    </row>
    <row r="216" spans="64:65">
      <c r="BL216">
        <f t="shared" si="124"/>
        <v>2234</v>
      </c>
      <c r="BM216">
        <f>BM212+(BM217-BM212)/5*4</f>
        <v>0.59284834946002718</v>
      </c>
    </row>
    <row r="217" spans="64:65">
      <c r="BL217">
        <f t="shared" si="124"/>
        <v>2235</v>
      </c>
      <c r="BM217">
        <f t="shared" si="125"/>
        <v>0.59250296175915351</v>
      </c>
    </row>
    <row r="218" spans="64:65">
      <c r="BL218">
        <f t="shared" si="124"/>
        <v>2236</v>
      </c>
      <c r="BM218">
        <f>BM217+(BM222-BM217)/5</f>
        <v>0.5968360450764294</v>
      </c>
    </row>
    <row r="219" spans="64:65">
      <c r="BL219">
        <f t="shared" si="124"/>
        <v>2237</v>
      </c>
      <c r="BM219">
        <f>BM217+(BM222-BM217)/5*2</f>
        <v>0.60116912839370518</v>
      </c>
    </row>
    <row r="220" spans="64:65">
      <c r="BL220">
        <f t="shared" si="124"/>
        <v>2238</v>
      </c>
      <c r="BM220">
        <f>BM217+(BM222-BM217)/5*3</f>
        <v>0.60550221171098106</v>
      </c>
    </row>
    <row r="221" spans="64:65">
      <c r="BL221">
        <f t="shared" si="124"/>
        <v>2239</v>
      </c>
      <c r="BM221">
        <f>BM217+(BM222-BM217)/5*4</f>
        <v>0.60983529502825684</v>
      </c>
    </row>
    <row r="222" spans="64:65">
      <c r="BL222">
        <f t="shared" si="124"/>
        <v>2240</v>
      </c>
      <c r="BM222">
        <f t="shared" si="125"/>
        <v>0.61416837834553273</v>
      </c>
    </row>
    <row r="223" spans="64:65">
      <c r="BL223">
        <f t="shared" si="124"/>
        <v>2241</v>
      </c>
      <c r="BM223">
        <f>BM222+(BM227-BM222)/5</f>
        <v>0.61380728806909302</v>
      </c>
    </row>
    <row r="224" spans="64:65">
      <c r="BL224">
        <f t="shared" si="124"/>
        <v>2242</v>
      </c>
      <c r="BM224">
        <f>BM222+(BM227-BM222)/5*2</f>
        <v>0.6134461977926533</v>
      </c>
    </row>
    <row r="225" spans="64:65">
      <c r="BL225">
        <f t="shared" si="124"/>
        <v>2243</v>
      </c>
      <c r="BM225">
        <f>BM222+(BM227-BM222)/5*3</f>
        <v>0.6130851075162137</v>
      </c>
    </row>
    <row r="226" spans="64:65">
      <c r="BL226">
        <f t="shared" si="124"/>
        <v>2244</v>
      </c>
      <c r="BM226">
        <f>BM222+(BM227-BM222)/5*4</f>
        <v>0.61272401723977399</v>
      </c>
    </row>
    <row r="227" spans="64:65">
      <c r="BL227">
        <f t="shared" si="124"/>
        <v>2245</v>
      </c>
      <c r="BM227">
        <f t="shared" si="125"/>
        <v>0.61236292696333428</v>
      </c>
    </row>
    <row r="228" spans="64:65">
      <c r="BL228">
        <f t="shared" si="124"/>
        <v>2246</v>
      </c>
      <c r="BM228">
        <f>BM227+(BM232-BM227)/5</f>
        <v>0.61611333860582551</v>
      </c>
    </row>
    <row r="229" spans="64:65">
      <c r="BL229">
        <f t="shared" si="124"/>
        <v>2247</v>
      </c>
      <c r="BM229">
        <f>BM227+(BM232-BM227)/5*2</f>
        <v>0.61986375024831675</v>
      </c>
    </row>
    <row r="230" spans="64:65">
      <c r="BL230">
        <f t="shared" si="124"/>
        <v>2248</v>
      </c>
      <c r="BM230">
        <f>BM227+(BM232-BM227)/5*3</f>
        <v>0.62361416189080798</v>
      </c>
    </row>
    <row r="231" spans="64:65">
      <c r="BL231">
        <f t="shared" si="124"/>
        <v>2249</v>
      </c>
      <c r="BM231">
        <f>BM227+(BM232-BM227)/5*4</f>
        <v>0.62736457353329922</v>
      </c>
    </row>
    <row r="232" spans="64:65">
      <c r="BL232">
        <f t="shared" si="124"/>
        <v>2250</v>
      </c>
      <c r="BM232">
        <f t="shared" si="125"/>
        <v>0.63111498517579045</v>
      </c>
    </row>
    <row r="233" spans="64:65">
      <c r="BL233">
        <f t="shared" si="124"/>
        <v>2251</v>
      </c>
      <c r="BM233">
        <f>BM232+(BM237-BM232)/5</f>
        <v>0.63073994401154143</v>
      </c>
    </row>
    <row r="234" spans="64:65">
      <c r="BL234">
        <f t="shared" si="124"/>
        <v>2252</v>
      </c>
      <c r="BM234">
        <f>BM232+(BM237-BM232)/5*2</f>
        <v>0.6303649028472923</v>
      </c>
    </row>
    <row r="235" spans="64:65">
      <c r="BL235">
        <f t="shared" si="124"/>
        <v>2253</v>
      </c>
      <c r="BM235">
        <f>BM232+(BM237-BM232)/5*3</f>
        <v>0.62998986168304327</v>
      </c>
    </row>
    <row r="236" spans="64:65">
      <c r="BL236">
        <f t="shared" si="124"/>
        <v>2254</v>
      </c>
      <c r="BM236">
        <f>BM232+(BM237-BM232)/5*4</f>
        <v>0.62961482051879414</v>
      </c>
    </row>
    <row r="237" spans="64:65">
      <c r="BL237">
        <f t="shared" si="124"/>
        <v>2255</v>
      </c>
      <c r="BM237">
        <f t="shared" si="125"/>
        <v>0.62923977935454511</v>
      </c>
    </row>
    <row r="238" spans="64:65">
      <c r="BL238">
        <f t="shared" si="124"/>
        <v>2256</v>
      </c>
      <c r="BM238">
        <f>BM237+(BM242-BM237)/5</f>
        <v>0.63233529800815524</v>
      </c>
    </row>
    <row r="239" spans="64:65">
      <c r="BL239">
        <f t="shared" si="124"/>
        <v>2257</v>
      </c>
      <c r="BM239">
        <f>BM237+(BM242-BM237)/5*2</f>
        <v>0.63543081666176537</v>
      </c>
    </row>
    <row r="240" spans="64:65">
      <c r="BL240">
        <f t="shared" si="124"/>
        <v>2258</v>
      </c>
      <c r="BM240">
        <f>BM237+(BM242-BM237)/5*3</f>
        <v>0.6385263353153755</v>
      </c>
    </row>
    <row r="241" spans="64:65">
      <c r="BL241">
        <f t="shared" si="124"/>
        <v>2259</v>
      </c>
      <c r="BM241">
        <f>BM237+(BM242-BM237)/5*4</f>
        <v>0.64162185396898563</v>
      </c>
    </row>
    <row r="242" spans="64:65">
      <c r="BL242">
        <f t="shared" si="124"/>
        <v>2260</v>
      </c>
      <c r="BM242">
        <f t="shared" si="125"/>
        <v>0.64471737262259576</v>
      </c>
    </row>
    <row r="243" spans="64:65">
      <c r="BL243">
        <f t="shared" si="124"/>
        <v>2261</v>
      </c>
      <c r="BM243">
        <f>BM242+(BM247-BM242)/5</f>
        <v>0.64433043279089453</v>
      </c>
    </row>
    <row r="244" spans="64:65">
      <c r="BL244">
        <f t="shared" si="124"/>
        <v>2262</v>
      </c>
      <c r="BM244">
        <f>BM242+(BM247-BM242)/5*2</f>
        <v>0.64394349295919329</v>
      </c>
    </row>
    <row r="245" spans="64:65">
      <c r="BL245">
        <f t="shared" si="124"/>
        <v>2263</v>
      </c>
      <c r="BM245">
        <f>BM242+(BM247-BM242)/5*3</f>
        <v>0.64355655312749205</v>
      </c>
    </row>
    <row r="246" spans="64:65">
      <c r="BL246">
        <f t="shared" si="124"/>
        <v>2264</v>
      </c>
      <c r="BM246">
        <f>BM242+(BM247-BM242)/5*4</f>
        <v>0.64316961329579081</v>
      </c>
    </row>
    <row r="247" spans="64:65">
      <c r="BL247">
        <f t="shared" si="124"/>
        <v>2265</v>
      </c>
      <c r="BM247">
        <f t="shared" si="125"/>
        <v>0.64278267346408957</v>
      </c>
    </row>
    <row r="248" spans="64:65">
      <c r="BL248">
        <f t="shared" si="124"/>
        <v>2266</v>
      </c>
      <c r="BM248">
        <f>BM247+(BM252-BM247)/5</f>
        <v>0.64516177248808315</v>
      </c>
    </row>
    <row r="249" spans="64:65">
      <c r="BL249">
        <f t="shared" si="124"/>
        <v>2267</v>
      </c>
      <c r="BM249">
        <f>BM247+(BM252-BM247)/5*2</f>
        <v>0.64754087151207673</v>
      </c>
    </row>
    <row r="250" spans="64:65">
      <c r="BL250">
        <f t="shared" si="124"/>
        <v>2268</v>
      </c>
      <c r="BM250">
        <f>BM247+(BM252-BM247)/5*3</f>
        <v>0.6499199705360702</v>
      </c>
    </row>
    <row r="251" spans="64:65">
      <c r="BL251">
        <f t="shared" si="124"/>
        <v>2269</v>
      </c>
      <c r="BM251">
        <f>BM247+(BM252-BM247)/5*4</f>
        <v>0.65229906956006378</v>
      </c>
    </row>
    <row r="252" spans="64:65">
      <c r="BL252">
        <f t="shared" si="124"/>
        <v>2270</v>
      </c>
      <c r="BM252">
        <f t="shared" si="125"/>
        <v>0.65467816858405736</v>
      </c>
    </row>
    <row r="253" spans="64:65">
      <c r="BL253">
        <f t="shared" si="124"/>
        <v>2271</v>
      </c>
      <c r="BM253">
        <f>BM252+(BM257-BM252)/5</f>
        <v>0.6542816520800584</v>
      </c>
    </row>
    <row r="254" spans="64:65">
      <c r="BL254">
        <f t="shared" si="124"/>
        <v>2272</v>
      </c>
      <c r="BM254">
        <f>BM252+(BM257-BM252)/5*2</f>
        <v>0.65388513557605954</v>
      </c>
    </row>
    <row r="255" spans="64:65">
      <c r="BL255">
        <f t="shared" si="124"/>
        <v>2273</v>
      </c>
      <c r="BM255">
        <f>BM252+(BM257-BM252)/5*3</f>
        <v>0.65348861907206057</v>
      </c>
    </row>
    <row r="256" spans="64:65">
      <c r="BL256">
        <f t="shared" si="124"/>
        <v>2274</v>
      </c>
      <c r="BM256">
        <f>BM252+(BM257-BM252)/5*4</f>
        <v>0.65309210256806172</v>
      </c>
    </row>
    <row r="257" spans="64:65">
      <c r="BL257">
        <f t="shared" si="124"/>
        <v>2275</v>
      </c>
      <c r="BM257">
        <f t="shared" si="125"/>
        <v>0.65269558606406275</v>
      </c>
    </row>
    <row r="258" spans="64:65">
      <c r="BL258">
        <f t="shared" si="124"/>
        <v>2276</v>
      </c>
      <c r="BM258">
        <f>BM257+(BM262-BM257)/5</f>
        <v>0.65430975648398759</v>
      </c>
    </row>
    <row r="259" spans="64:65">
      <c r="BL259">
        <f t="shared" si="124"/>
        <v>2277</v>
      </c>
      <c r="BM259">
        <f>BM257+(BM262-BM257)/5*2</f>
        <v>0.65592392690391255</v>
      </c>
    </row>
    <row r="260" spans="64:65">
      <c r="BL260">
        <f t="shared" ref="BL260:BL323" si="126">BL259+1</f>
        <v>2278</v>
      </c>
      <c r="BM260">
        <f>BM257+(BM262-BM257)/5*3</f>
        <v>0.65753809732383739</v>
      </c>
    </row>
    <row r="261" spans="64:65">
      <c r="BL261">
        <f t="shared" si="126"/>
        <v>2279</v>
      </c>
      <c r="BM261">
        <f>BM257+(BM262-BM257)/5*4</f>
        <v>0.65915226774376234</v>
      </c>
    </row>
    <row r="262" spans="64:65">
      <c r="BL262">
        <f t="shared" si="126"/>
        <v>2280</v>
      </c>
      <c r="BM262">
        <f t="shared" ref="BM259:BM282" si="127">VLOOKUP(BL262,BI:BJ,2,FALSE)</f>
        <v>0.66076643816368719</v>
      </c>
    </row>
    <row r="263" spans="64:65">
      <c r="BL263">
        <f t="shared" si="126"/>
        <v>2281</v>
      </c>
      <c r="BM263">
        <f>BM262+(BM267-BM262)/5</f>
        <v>0.66036289555870598</v>
      </c>
    </row>
    <row r="264" spans="64:65">
      <c r="BL264">
        <f t="shared" si="126"/>
        <v>2282</v>
      </c>
      <c r="BM264">
        <f>BM262+(BM267-BM262)/5*2</f>
        <v>0.65995935295372476</v>
      </c>
    </row>
    <row r="265" spans="64:65">
      <c r="BL265">
        <f t="shared" si="126"/>
        <v>2283</v>
      </c>
      <c r="BM265">
        <f>BM262+(BM267-BM262)/5*3</f>
        <v>0.65955581034874355</v>
      </c>
    </row>
    <row r="266" spans="64:65">
      <c r="BL266">
        <f t="shared" si="126"/>
        <v>2284</v>
      </c>
      <c r="BM266">
        <f>BM262+(BM267-BM262)/5*4</f>
        <v>0.65915226774376234</v>
      </c>
    </row>
    <row r="267" spans="64:65">
      <c r="BL267">
        <f t="shared" si="126"/>
        <v>2285</v>
      </c>
      <c r="BM267">
        <f t="shared" si="127"/>
        <v>0.65874872513878113</v>
      </c>
    </row>
    <row r="268" spans="64:65">
      <c r="BL268">
        <f t="shared" si="126"/>
        <v>2286</v>
      </c>
      <c r="BM268">
        <f>BM267+(BM272-BM267)/5</f>
        <v>0.65956440537730132</v>
      </c>
    </row>
    <row r="269" spans="64:65">
      <c r="BL269">
        <f t="shared" si="126"/>
        <v>2287</v>
      </c>
      <c r="BM269">
        <f>BM267+(BM272-BM267)/5*2</f>
        <v>0.66038008561582162</v>
      </c>
    </row>
    <row r="270" spans="64:65">
      <c r="BL270">
        <f t="shared" si="126"/>
        <v>2288</v>
      </c>
      <c r="BM270">
        <f>BM267+(BM272-BM267)/5*3</f>
        <v>0.66119576585434181</v>
      </c>
    </row>
    <row r="271" spans="64:65">
      <c r="BL271">
        <f t="shared" si="126"/>
        <v>2289</v>
      </c>
      <c r="BM271">
        <f>BM267+(BM272-BM267)/5*4</f>
        <v>0.66201144609286211</v>
      </c>
    </row>
    <row r="272" spans="64:65">
      <c r="BL272">
        <f t="shared" si="126"/>
        <v>2290</v>
      </c>
      <c r="BM272">
        <f t="shared" si="127"/>
        <v>0.6628271263313823</v>
      </c>
    </row>
    <row r="273" spans="64:65">
      <c r="BL273">
        <f t="shared" si="126"/>
        <v>2291</v>
      </c>
      <c r="BM273">
        <f>BM272+(BM277-BM272)/5</f>
        <v>0.6624192862121222</v>
      </c>
    </row>
    <row r="274" spans="64:65">
      <c r="BL274">
        <f t="shared" si="126"/>
        <v>2292</v>
      </c>
      <c r="BM274">
        <f>BM272+(BM277-BM272)/5*2</f>
        <v>0.66201144609286211</v>
      </c>
    </row>
    <row r="275" spans="64:65">
      <c r="BL275">
        <f t="shared" si="126"/>
        <v>2293</v>
      </c>
      <c r="BM275">
        <f>BM272+(BM277-BM272)/5*3</f>
        <v>0.6616036059736019</v>
      </c>
    </row>
    <row r="276" spans="64:65">
      <c r="BL276">
        <f t="shared" si="126"/>
        <v>2294</v>
      </c>
      <c r="BM276">
        <f>BM272+(BM277-BM272)/5*4</f>
        <v>0.66119576585434181</v>
      </c>
    </row>
    <row r="277" spans="64:65">
      <c r="BL277">
        <f t="shared" si="126"/>
        <v>2295</v>
      </c>
      <c r="BM277">
        <f t="shared" si="127"/>
        <v>0.66078792573508172</v>
      </c>
    </row>
    <row r="278" spans="64:65">
      <c r="BL278">
        <f t="shared" si="126"/>
        <v>2296</v>
      </c>
      <c r="BM278">
        <f>BM277+(BM282-BM277)/5</f>
        <v>0.66078792573508172</v>
      </c>
    </row>
    <row r="279" spans="64:65">
      <c r="BL279">
        <f t="shared" si="126"/>
        <v>2297</v>
      </c>
      <c r="BM279">
        <f>BM277+(BM282-BM277)/5*2</f>
        <v>0.66078792573508172</v>
      </c>
    </row>
    <row r="280" spans="64:65">
      <c r="BL280">
        <f t="shared" si="126"/>
        <v>2298</v>
      </c>
      <c r="BM280">
        <f>BM277+(BM282-BM277)/5*3</f>
        <v>0.6607879257350816</v>
      </c>
    </row>
    <row r="281" spans="64:65">
      <c r="BL281">
        <f t="shared" si="126"/>
        <v>2299</v>
      </c>
      <c r="BM281">
        <f>BM277+(BM282-BM277)/5*4</f>
        <v>0.6607879257350816</v>
      </c>
    </row>
    <row r="282" spans="64:65">
      <c r="BL282">
        <f t="shared" si="126"/>
        <v>2300</v>
      </c>
      <c r="BM282">
        <f t="shared" si="127"/>
        <v>0.6607879257350816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ssp245</vt:lpstr>
      <vt:lpstr>CO2-extend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WangTianpeng</dc:creator>
  <cp:lastModifiedBy>WangTianpeng</cp:lastModifiedBy>
  <dcterms:created xsi:type="dcterms:W3CDTF">2023-01-20T09:16:37Z</dcterms:created>
  <dcterms:modified xsi:type="dcterms:W3CDTF">2023-01-20T09:41:55Z</dcterms:modified>
</cp:coreProperties>
</file>