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min\Documents\管理學\"/>
    </mc:Choice>
  </mc:AlternateContent>
  <xr:revisionPtr revIDLastSave="0" documentId="13_ncr:1_{51137DEB-9EE3-4A6F-A82E-4C224FA35BFD}" xr6:coauthVersionLast="45" xr6:coauthVersionMax="45" xr10:uidLastSave="{00000000-0000-0000-0000-000000000000}"/>
  <bookViews>
    <workbookView xWindow="-108" yWindow="-108" windowWidth="22320" windowHeight="13176" xr2:uid="{15722836-6F6C-4713-807D-AE9B5484DA9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" i="1" l="1"/>
  <c r="D22" i="1"/>
  <c r="D92" i="1"/>
  <c r="D56" i="1"/>
  <c r="D43" i="1"/>
  <c r="D44" i="1"/>
  <c r="D45" i="1"/>
  <c r="D42" i="1"/>
  <c r="D46" i="1" s="1"/>
  <c r="D26" i="1"/>
  <c r="D27" i="1"/>
  <c r="D28" i="1"/>
  <c r="D29" i="1"/>
  <c r="D30" i="1"/>
  <c r="D31" i="1"/>
  <c r="D32" i="1"/>
  <c r="D33" i="1"/>
  <c r="D34" i="1"/>
  <c r="D35" i="1"/>
  <c r="D36" i="1"/>
  <c r="D3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5" i="1"/>
  <c r="D38" i="1" s="1"/>
  <c r="D2" i="1"/>
</calcChain>
</file>

<file path=xl/sharedStrings.xml><?xml version="1.0" encoding="utf-8"?>
<sst xmlns="http://schemas.openxmlformats.org/spreadsheetml/2006/main" count="166" uniqueCount="143">
  <si>
    <t>烤麵包機</t>
  </si>
  <si>
    <t>烤箱</t>
  </si>
  <si>
    <t>煎檯</t>
  </si>
  <si>
    <t>工作檯</t>
  </si>
  <si>
    <t>外場所需物品</t>
  </si>
  <si>
    <t>碗</t>
    <phoneticPr fontId="2" type="noConversion"/>
  </si>
  <si>
    <t>長方盤</t>
    <phoneticPr fontId="2" type="noConversion"/>
  </si>
  <si>
    <t>圓盤</t>
    <phoneticPr fontId="2" type="noConversion"/>
  </si>
  <si>
    <t>濃湯杯</t>
    <phoneticPr fontId="2" type="noConversion"/>
  </si>
  <si>
    <t>醬料容器</t>
    <phoneticPr fontId="2" type="noConversion"/>
  </si>
  <si>
    <t>刀</t>
    <phoneticPr fontId="2" type="noConversion"/>
  </si>
  <si>
    <t>叉</t>
    <phoneticPr fontId="2" type="noConversion"/>
  </si>
  <si>
    <t>湯匙</t>
    <phoneticPr fontId="2" type="noConversion"/>
  </si>
  <si>
    <t>收銀機</t>
    <phoneticPr fontId="2" type="noConversion"/>
  </si>
  <si>
    <t>餐具籃</t>
    <phoneticPr fontId="2" type="noConversion"/>
  </si>
  <si>
    <t>清潔餐車</t>
    <phoneticPr fontId="2" type="noConversion"/>
  </si>
  <si>
    <t>兒童餐具</t>
    <phoneticPr fontId="2" type="noConversion"/>
  </si>
  <si>
    <t>筷子</t>
    <phoneticPr fontId="2" type="noConversion"/>
  </si>
  <si>
    <t>椅子</t>
    <phoneticPr fontId="2" type="noConversion"/>
  </si>
  <si>
    <t>餐巾紙</t>
    <phoneticPr fontId="2" type="noConversion"/>
  </si>
  <si>
    <t>濕紙巾</t>
    <phoneticPr fontId="2" type="noConversion"/>
  </si>
  <si>
    <t>調味料罐</t>
    <phoneticPr fontId="2" type="noConversion"/>
  </si>
  <si>
    <t>內場所需物品</t>
    <phoneticPr fontId="2" type="noConversion"/>
  </si>
  <si>
    <t>清洗槽</t>
    <phoneticPr fontId="2" type="noConversion"/>
  </si>
  <si>
    <t>鍋</t>
    <phoneticPr fontId="2" type="noConversion"/>
  </si>
  <si>
    <t>鏟</t>
    <phoneticPr fontId="2" type="noConversion"/>
  </si>
  <si>
    <t>桶子</t>
    <phoneticPr fontId="2" type="noConversion"/>
  </si>
  <si>
    <t>刀子</t>
    <phoneticPr fontId="2" type="noConversion"/>
  </si>
  <si>
    <t>油炸鍋</t>
    <phoneticPr fontId="2" type="noConversion"/>
  </si>
  <si>
    <t>咖啡機</t>
    <phoneticPr fontId="2" type="noConversion"/>
  </si>
  <si>
    <t>瓦斯爐</t>
    <phoneticPr fontId="2" type="noConversion"/>
  </si>
  <si>
    <t>數量</t>
    <phoneticPr fontId="2" type="noConversion"/>
  </si>
  <si>
    <t>價格</t>
    <phoneticPr fontId="2" type="noConversion"/>
  </si>
  <si>
    <t>8人桌子</t>
    <phoneticPr fontId="2" type="noConversion"/>
  </si>
  <si>
    <t>4人桌子</t>
    <phoneticPr fontId="2" type="noConversion"/>
  </si>
  <si>
    <t>2人桌子</t>
    <phoneticPr fontId="2" type="noConversion"/>
  </si>
  <si>
    <t>合計</t>
    <phoneticPr fontId="2" type="noConversion"/>
  </si>
  <si>
    <t>抹平刀</t>
    <phoneticPr fontId="2" type="noConversion"/>
  </si>
  <si>
    <r>
      <t xml:space="preserve">   </t>
    </r>
    <r>
      <rPr>
        <sz val="12"/>
        <color theme="1"/>
        <rFont val="新細明體"/>
        <family val="1"/>
        <charset val="136"/>
      </rPr>
      <t>食材</t>
    </r>
  </si>
  <si>
    <r>
      <t xml:space="preserve">    </t>
    </r>
    <r>
      <rPr>
        <sz val="12"/>
        <color theme="1"/>
        <rFont val="新細明體"/>
        <family val="1"/>
        <charset val="136"/>
      </rPr>
      <t>價格</t>
    </r>
  </si>
  <si>
    <r>
      <t xml:space="preserve">    </t>
    </r>
    <r>
      <rPr>
        <sz val="12"/>
        <color theme="1"/>
        <rFont val="新細明體"/>
        <family val="1"/>
        <charset val="136"/>
      </rPr>
      <t>數量</t>
    </r>
  </si>
  <si>
    <r>
      <t xml:space="preserve">  </t>
    </r>
    <r>
      <rPr>
        <sz val="12"/>
        <color theme="1"/>
        <rFont val="新細明體"/>
        <family val="1"/>
        <charset val="136"/>
      </rPr>
      <t>總價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Calibri"/>
        <family val="2"/>
      </rPr>
      <t>)</t>
    </r>
  </si>
  <si>
    <t>辛香料</t>
  </si>
  <si>
    <r>
      <t>1</t>
    </r>
    <r>
      <rPr>
        <sz val="12"/>
        <color theme="1"/>
        <rFont val="新細明體"/>
        <family val="1"/>
        <charset val="136"/>
      </rPr>
      <t>罐</t>
    </r>
  </si>
  <si>
    <r>
      <t xml:space="preserve">   </t>
    </r>
    <r>
      <rPr>
        <sz val="12"/>
        <color theme="1"/>
        <rFont val="新細明體"/>
        <family val="1"/>
        <charset val="136"/>
      </rPr>
      <t>白吐司</t>
    </r>
  </si>
  <si>
    <r>
      <t>4</t>
    </r>
    <r>
      <rPr>
        <sz val="12"/>
        <color theme="1"/>
        <rFont val="新細明體"/>
        <family val="1"/>
        <charset val="136"/>
      </rPr>
      <t>份</t>
    </r>
  </si>
  <si>
    <t>紅茶茶葉</t>
  </si>
  <si>
    <r>
      <t>2</t>
    </r>
    <r>
      <rPr>
        <sz val="12"/>
        <color theme="1"/>
        <rFont val="新細明體"/>
        <family val="1"/>
        <charset val="136"/>
      </rPr>
      <t>包</t>
    </r>
  </si>
  <si>
    <t>綠茶茶葉</t>
  </si>
  <si>
    <t>大豆油</t>
  </si>
  <si>
    <r>
      <t>3</t>
    </r>
    <r>
      <rPr>
        <sz val="12"/>
        <color theme="1"/>
        <rFont val="新細明體"/>
        <family val="1"/>
        <charset val="136"/>
      </rPr>
      <t>桶</t>
    </r>
  </si>
  <si>
    <t>咖啡</t>
  </si>
  <si>
    <r>
      <t>1kg/</t>
    </r>
    <r>
      <rPr>
        <sz val="12"/>
        <color theme="1"/>
        <rFont val="新細明體"/>
        <family val="1"/>
        <charset val="136"/>
      </rPr>
      <t>包</t>
    </r>
  </si>
  <si>
    <t>牛奶</t>
  </si>
  <si>
    <r>
      <t>20</t>
    </r>
    <r>
      <rPr>
        <sz val="12"/>
        <color theme="1"/>
        <rFont val="新細明體"/>
        <family val="1"/>
        <charset val="136"/>
      </rPr>
      <t>瓶</t>
    </r>
  </si>
  <si>
    <t>冰淇淋</t>
  </si>
  <si>
    <r>
      <t>1</t>
    </r>
    <r>
      <rPr>
        <sz val="12"/>
        <color theme="1"/>
        <rFont val="新細明體"/>
        <family val="1"/>
        <charset val="136"/>
      </rPr>
      <t>桶</t>
    </r>
  </si>
  <si>
    <t>漢堡麵包</t>
  </si>
  <si>
    <r>
      <t>100</t>
    </r>
    <r>
      <rPr>
        <sz val="12"/>
        <color theme="1"/>
        <rFont val="新細明體"/>
        <family val="1"/>
        <charset val="136"/>
      </rPr>
      <t>個</t>
    </r>
  </si>
  <si>
    <t>蛋</t>
  </si>
  <si>
    <r>
      <t>200</t>
    </r>
    <r>
      <rPr>
        <sz val="12"/>
        <color theme="1"/>
        <rFont val="新細明體"/>
        <family val="1"/>
        <charset val="136"/>
      </rPr>
      <t>顆</t>
    </r>
  </si>
  <si>
    <t>牛肉</t>
  </si>
  <si>
    <r>
      <t>300</t>
    </r>
    <r>
      <rPr>
        <sz val="12"/>
        <color theme="1"/>
        <rFont val="新細明體"/>
        <family val="1"/>
        <charset val="136"/>
      </rPr>
      <t>片</t>
    </r>
  </si>
  <si>
    <t>豬肉</t>
  </si>
  <si>
    <t>雞肉</t>
  </si>
  <si>
    <t>可樂餅</t>
  </si>
  <si>
    <r>
      <t>100</t>
    </r>
    <r>
      <rPr>
        <sz val="12"/>
        <color theme="1"/>
        <rFont val="新細明體"/>
        <family val="1"/>
        <charset val="136"/>
      </rPr>
      <t>片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箱</t>
    </r>
  </si>
  <si>
    <r>
      <t>1</t>
    </r>
    <r>
      <rPr>
        <sz val="12"/>
        <color theme="1"/>
        <rFont val="新細明體"/>
        <family val="1"/>
        <charset val="136"/>
      </rPr>
      <t>箱</t>
    </r>
  </si>
  <si>
    <t>蛋餅皮</t>
  </si>
  <si>
    <r>
      <t>30</t>
    </r>
    <r>
      <rPr>
        <sz val="12"/>
        <color theme="1"/>
        <rFont val="新細明體"/>
        <family val="1"/>
        <charset val="136"/>
      </rPr>
      <t>片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包</t>
    </r>
  </si>
  <si>
    <r>
      <t>3</t>
    </r>
    <r>
      <rPr>
        <sz val="12"/>
        <color theme="1"/>
        <rFont val="新細明體"/>
        <family val="1"/>
        <charset val="136"/>
      </rPr>
      <t>包</t>
    </r>
  </si>
  <si>
    <t>玉米粉</t>
  </si>
  <si>
    <r>
      <t>10</t>
    </r>
    <r>
      <rPr>
        <sz val="12"/>
        <color theme="1"/>
        <rFont val="新細明體"/>
        <family val="1"/>
        <charset val="136"/>
      </rPr>
      <t>包</t>
    </r>
  </si>
  <si>
    <t>香腸</t>
  </si>
  <si>
    <r>
      <t>19</t>
    </r>
    <r>
      <rPr>
        <sz val="12"/>
        <color theme="1"/>
        <rFont val="新細明體"/>
        <family val="1"/>
        <charset val="136"/>
      </rPr>
      <t>支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包</t>
    </r>
  </si>
  <si>
    <r>
      <t>5</t>
    </r>
    <r>
      <rPr>
        <sz val="12"/>
        <color theme="1"/>
        <rFont val="新細明體"/>
        <family val="1"/>
        <charset val="136"/>
      </rPr>
      <t>包</t>
    </r>
  </si>
  <si>
    <t>魚肉</t>
  </si>
  <si>
    <t>奶油</t>
  </si>
  <si>
    <t>豆腐</t>
  </si>
  <si>
    <r>
      <t>5</t>
    </r>
    <r>
      <rPr>
        <sz val="12"/>
        <color theme="1"/>
        <rFont val="新細明體"/>
        <family val="1"/>
        <charset val="136"/>
      </rPr>
      <t>盒</t>
    </r>
  </si>
  <si>
    <t>花枝丸</t>
  </si>
  <si>
    <r>
      <t>1</t>
    </r>
    <r>
      <rPr>
        <sz val="12"/>
        <color theme="1"/>
        <rFont val="新細明體"/>
        <family val="1"/>
        <charset val="136"/>
      </rPr>
      <t>包</t>
    </r>
  </si>
  <si>
    <t>甜不辣</t>
  </si>
  <si>
    <t>蝦子</t>
  </si>
  <si>
    <r>
      <t>100</t>
    </r>
    <r>
      <rPr>
        <sz val="12"/>
        <color theme="1"/>
        <rFont val="新細明體"/>
        <family val="1"/>
        <charset val="136"/>
      </rPr>
      <t>隻</t>
    </r>
  </si>
  <si>
    <t>洋蔥</t>
  </si>
  <si>
    <r>
      <t>50</t>
    </r>
    <r>
      <rPr>
        <sz val="12"/>
        <color theme="1"/>
        <rFont val="新細明體"/>
        <family val="1"/>
        <charset val="136"/>
      </rPr>
      <t>顆</t>
    </r>
  </si>
  <si>
    <t>玉米濃湯粉</t>
  </si>
  <si>
    <t>草莓醬</t>
  </si>
  <si>
    <r>
      <t>1</t>
    </r>
    <r>
      <rPr>
        <sz val="12"/>
        <color theme="1"/>
        <rFont val="新細明體"/>
        <family val="1"/>
        <charset val="136"/>
      </rPr>
      <t>份</t>
    </r>
  </si>
  <si>
    <t>巧克力醬</t>
  </si>
  <si>
    <t>花生醬</t>
  </si>
  <si>
    <t>豆漿</t>
  </si>
  <si>
    <t>柳橙汁</t>
  </si>
  <si>
    <r>
      <t>2</t>
    </r>
    <r>
      <rPr>
        <sz val="12"/>
        <color theme="1"/>
        <rFont val="新細明體"/>
        <family val="1"/>
        <charset val="136"/>
      </rPr>
      <t>罐</t>
    </r>
  </si>
  <si>
    <t>蘋果汁</t>
  </si>
  <si>
    <t>薯條</t>
  </si>
  <si>
    <t>其他支出</t>
    <phoneticPr fontId="2" type="noConversion"/>
  </si>
  <si>
    <t>數量</t>
  </si>
  <si>
    <t>單價</t>
  </si>
  <si>
    <t xml:space="preserve">項目    </t>
    <phoneticPr fontId="2" type="noConversion"/>
  </si>
  <si>
    <t>總額</t>
    <phoneticPr fontId="2" type="noConversion"/>
  </si>
  <si>
    <t>裝潢費</t>
    <phoneticPr fontId="2" type="noConversion"/>
  </si>
  <si>
    <t>名片</t>
    <phoneticPr fontId="2" type="noConversion"/>
  </si>
  <si>
    <t>制服</t>
    <phoneticPr fontId="2" type="noConversion"/>
  </si>
  <si>
    <t>電話</t>
    <phoneticPr fontId="2" type="noConversion"/>
  </si>
  <si>
    <t xml:space="preserve">開幕後 </t>
  </si>
  <si>
    <t xml:space="preserve">人事薪資(月) </t>
  </si>
  <si>
    <t>員工保險費</t>
    <phoneticPr fontId="2" type="noConversion"/>
  </si>
  <si>
    <t xml:space="preserve">租賃金 </t>
  </si>
  <si>
    <t>產險</t>
    <phoneticPr fontId="2" type="noConversion"/>
  </si>
  <si>
    <t xml:space="preserve">水電費 </t>
  </si>
  <si>
    <t xml:space="preserve">瓦斯費 </t>
  </si>
  <si>
    <t xml:space="preserve">小計 </t>
  </si>
  <si>
    <t>固定成本</t>
    <phoneticPr fontId="2" type="noConversion"/>
  </si>
  <si>
    <t xml:space="preserve">月變動成本 </t>
  </si>
  <si>
    <t>100/罐</t>
  </si>
  <si>
    <t>40/kg</t>
  </si>
  <si>
    <t>105/包</t>
  </si>
  <si>
    <t>68018公升/桶</t>
  </si>
  <si>
    <t>0.9公升/510</t>
  </si>
  <si>
    <t>750/桶</t>
  </si>
  <si>
    <t>10/150g/個</t>
  </si>
  <si>
    <t>36.5/10顆</t>
  </si>
  <si>
    <t>115/片</t>
  </si>
  <si>
    <t>67/片</t>
  </si>
  <si>
    <t>52/片</t>
  </si>
  <si>
    <t>0.5kg/45</t>
  </si>
  <si>
    <t>1片/50</t>
  </si>
  <si>
    <t>3500 10kg/箱</t>
  </si>
  <si>
    <t>300g 31/盒</t>
  </si>
  <si>
    <t>5斤 400/包</t>
  </si>
  <si>
    <t>3kg 270/包</t>
  </si>
  <si>
    <t>60g 70/隻</t>
  </si>
  <si>
    <t>23台斤 16/顆</t>
  </si>
  <si>
    <t>1kg 285/包</t>
  </si>
  <si>
    <t>400g 90/份</t>
  </si>
  <si>
    <t>1.5kg 55/包</t>
  </si>
  <si>
    <t>2.5公升 160/罐</t>
  </si>
  <si>
    <t>2公斤 120/包</t>
  </si>
  <si>
    <t>總金額</t>
    <phoneticPr fontId="2" type="noConversion"/>
  </si>
  <si>
    <t>小計</t>
    <phoneticPr fontId="2" type="noConversion"/>
  </si>
  <si>
    <t>小記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</si>
</sst>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color rgb="FF000000"/>
      <name val="DFKai-SB"/>
      <family val="4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2"/>
      <color theme="1"/>
      <name val="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C61E-EAC5-446F-B10E-30E63FEC863B}">
  <dimension ref="A1:E94"/>
  <sheetViews>
    <sheetView tabSelected="1" topLeftCell="A70" workbookViewId="0">
      <selection activeCell="E95" sqref="E95"/>
    </sheetView>
  </sheetViews>
  <sheetFormatPr defaultRowHeight="16.2"/>
  <cols>
    <col min="1" max="1" width="15.33203125" style="1" bestFit="1" customWidth="1"/>
    <col min="2" max="2" width="18.77734375" style="1" bestFit="1" customWidth="1"/>
    <col min="3" max="3" width="8.21875" style="1" bestFit="1" customWidth="1"/>
    <col min="4" max="4" width="16" style="1" bestFit="1" customWidth="1"/>
    <col min="5" max="16384" width="8.88671875" style="1"/>
  </cols>
  <sheetData>
    <row r="1" spans="1:4">
      <c r="A1" s="4" t="s">
        <v>4</v>
      </c>
      <c r="B1" s="5" t="s">
        <v>32</v>
      </c>
      <c r="C1" s="5" t="s">
        <v>31</v>
      </c>
      <c r="D1" s="5" t="s">
        <v>36</v>
      </c>
    </row>
    <row r="2" spans="1:4">
      <c r="A2" s="4" t="s">
        <v>7</v>
      </c>
      <c r="B2" s="5">
        <v>20</v>
      </c>
      <c r="C2" s="5">
        <v>50</v>
      </c>
      <c r="D2" s="5">
        <f>C2*B2</f>
        <v>1000</v>
      </c>
    </row>
    <row r="3" spans="1:4">
      <c r="A3" s="4" t="s">
        <v>6</v>
      </c>
      <c r="B3" s="5">
        <v>8</v>
      </c>
      <c r="C3" s="5">
        <v>50</v>
      </c>
      <c r="D3" s="5">
        <f>C3*B3</f>
        <v>400</v>
      </c>
    </row>
    <row r="4" spans="1:4">
      <c r="A4" s="4" t="s">
        <v>5</v>
      </c>
      <c r="B4" s="5">
        <v>10</v>
      </c>
      <c r="C4" s="5">
        <v>50</v>
      </c>
      <c r="D4" s="5">
        <f>C4*B4</f>
        <v>500</v>
      </c>
    </row>
    <row r="5" spans="1:4">
      <c r="A5" s="4" t="s">
        <v>8</v>
      </c>
      <c r="B5" s="5">
        <v>30</v>
      </c>
      <c r="C5" s="5">
        <v>50</v>
      </c>
      <c r="D5" s="5">
        <f>C5*B5</f>
        <v>1500</v>
      </c>
    </row>
    <row r="6" spans="1:4">
      <c r="A6" s="4" t="s">
        <v>9</v>
      </c>
      <c r="B6" s="5">
        <v>39</v>
      </c>
      <c r="C6" s="5">
        <v>50</v>
      </c>
      <c r="D6" s="5">
        <f>C6*B6</f>
        <v>1950</v>
      </c>
    </row>
    <row r="7" spans="1:4">
      <c r="A7" s="4" t="s">
        <v>10</v>
      </c>
      <c r="B7" s="5">
        <v>18</v>
      </c>
      <c r="C7" s="5">
        <v>100</v>
      </c>
      <c r="D7" s="5">
        <f>C7*B7</f>
        <v>1800</v>
      </c>
    </row>
    <row r="8" spans="1:4">
      <c r="A8" s="4" t="s">
        <v>11</v>
      </c>
      <c r="B8" s="5">
        <v>18</v>
      </c>
      <c r="C8" s="5">
        <v>100</v>
      </c>
      <c r="D8" s="5">
        <f>C8*B8</f>
        <v>1800</v>
      </c>
    </row>
    <row r="9" spans="1:4">
      <c r="A9" s="4" t="s">
        <v>17</v>
      </c>
      <c r="B9" s="5">
        <v>18</v>
      </c>
      <c r="C9" s="5">
        <v>100</v>
      </c>
      <c r="D9" s="5">
        <f>C9*B9</f>
        <v>1800</v>
      </c>
    </row>
    <row r="10" spans="1:4">
      <c r="A10" s="4" t="s">
        <v>12</v>
      </c>
      <c r="B10" s="5">
        <v>18</v>
      </c>
      <c r="C10" s="5">
        <v>100</v>
      </c>
      <c r="D10" s="5">
        <f>C10*B10</f>
        <v>1800</v>
      </c>
    </row>
    <row r="11" spans="1:4">
      <c r="A11" s="4" t="s">
        <v>13</v>
      </c>
      <c r="B11" s="5">
        <v>30000</v>
      </c>
      <c r="C11" s="5">
        <v>1</v>
      </c>
      <c r="D11" s="5">
        <f>C11*B11</f>
        <v>30000</v>
      </c>
    </row>
    <row r="12" spans="1:4">
      <c r="A12" s="4" t="s">
        <v>14</v>
      </c>
      <c r="B12" s="5">
        <v>18</v>
      </c>
      <c r="C12" s="5">
        <v>8</v>
      </c>
      <c r="D12" s="5">
        <f>C12*B12</f>
        <v>144</v>
      </c>
    </row>
    <row r="13" spans="1:4">
      <c r="A13" s="4" t="s">
        <v>15</v>
      </c>
      <c r="B13" s="5">
        <v>2050</v>
      </c>
      <c r="C13" s="5">
        <v>1</v>
      </c>
      <c r="D13" s="5">
        <f>C13*B13</f>
        <v>2050</v>
      </c>
    </row>
    <row r="14" spans="1:4">
      <c r="A14" s="4" t="s">
        <v>16</v>
      </c>
      <c r="B14" s="5">
        <v>30</v>
      </c>
      <c r="C14" s="5">
        <v>100</v>
      </c>
      <c r="D14" s="5">
        <f>C14*B14</f>
        <v>3000</v>
      </c>
    </row>
    <row r="15" spans="1:4">
      <c r="A15" s="4" t="s">
        <v>33</v>
      </c>
      <c r="B15" s="5">
        <v>5300</v>
      </c>
      <c r="C15" s="5">
        <v>2</v>
      </c>
      <c r="D15" s="5">
        <f>C15*B15</f>
        <v>10600</v>
      </c>
    </row>
    <row r="16" spans="1:4">
      <c r="A16" s="4" t="s">
        <v>34</v>
      </c>
      <c r="B16" s="5">
        <v>3000</v>
      </c>
      <c r="C16" s="5">
        <v>8</v>
      </c>
      <c r="D16" s="5">
        <f>C16*B16</f>
        <v>24000</v>
      </c>
    </row>
    <row r="17" spans="1:4">
      <c r="A17" s="4" t="s">
        <v>35</v>
      </c>
      <c r="B17" s="5">
        <v>1700</v>
      </c>
      <c r="C17" s="5">
        <v>8</v>
      </c>
      <c r="D17" s="5">
        <f>C17*B17</f>
        <v>13600</v>
      </c>
    </row>
    <row r="18" spans="1:4">
      <c r="A18" s="4" t="s">
        <v>18</v>
      </c>
      <c r="B18" s="5">
        <v>300</v>
      </c>
      <c r="C18" s="5">
        <v>64</v>
      </c>
      <c r="D18" s="5">
        <f>C18*B18</f>
        <v>19200</v>
      </c>
    </row>
    <row r="19" spans="1:4">
      <c r="A19" s="4" t="s">
        <v>19</v>
      </c>
      <c r="B19" s="5">
        <v>10</v>
      </c>
      <c r="C19" s="5">
        <v>64</v>
      </c>
      <c r="D19" s="5">
        <f>C19*B19</f>
        <v>640</v>
      </c>
    </row>
    <row r="20" spans="1:4">
      <c r="A20" s="4" t="s">
        <v>20</v>
      </c>
      <c r="B20" s="5">
        <v>10</v>
      </c>
      <c r="C20" s="5">
        <v>64</v>
      </c>
      <c r="D20" s="5">
        <f>C20*B20</f>
        <v>640</v>
      </c>
    </row>
    <row r="21" spans="1:4">
      <c r="A21" s="4" t="s">
        <v>21</v>
      </c>
      <c r="B21" s="5">
        <v>40</v>
      </c>
      <c r="C21" s="5">
        <v>5</v>
      </c>
      <c r="D21" s="5">
        <f>C21*B21</f>
        <v>200</v>
      </c>
    </row>
    <row r="22" spans="1:4">
      <c r="A22" s="5" t="s">
        <v>141</v>
      </c>
      <c r="B22" s="5"/>
      <c r="C22" s="5"/>
      <c r="D22" s="5">
        <f>SUM(D2:D21)</f>
        <v>116624</v>
      </c>
    </row>
    <row r="23" spans="1:4">
      <c r="A23" s="5"/>
      <c r="B23" s="5"/>
      <c r="C23" s="5"/>
      <c r="D23" s="5"/>
    </row>
    <row r="24" spans="1:4">
      <c r="A24" s="4" t="s">
        <v>22</v>
      </c>
      <c r="B24" s="5" t="s">
        <v>32</v>
      </c>
      <c r="C24" s="5" t="s">
        <v>31</v>
      </c>
      <c r="D24" s="5" t="s">
        <v>36</v>
      </c>
    </row>
    <row r="25" spans="1:4">
      <c r="A25" s="4" t="s">
        <v>23</v>
      </c>
      <c r="B25" s="5">
        <v>1200</v>
      </c>
      <c r="C25" s="5">
        <v>2</v>
      </c>
      <c r="D25" s="5">
        <f>B25*C25</f>
        <v>2400</v>
      </c>
    </row>
    <row r="26" spans="1:4">
      <c r="A26" s="4" t="s">
        <v>0</v>
      </c>
      <c r="B26" s="5">
        <v>250</v>
      </c>
      <c r="C26" s="5">
        <v>3</v>
      </c>
      <c r="D26" s="5">
        <f t="shared" ref="D26:D37" si="0">B26*C26</f>
        <v>750</v>
      </c>
    </row>
    <row r="27" spans="1:4">
      <c r="A27" s="4" t="s">
        <v>1</v>
      </c>
      <c r="B27" s="5">
        <v>990</v>
      </c>
      <c r="C27" s="5">
        <v>2</v>
      </c>
      <c r="D27" s="5">
        <f t="shared" si="0"/>
        <v>1980</v>
      </c>
    </row>
    <row r="28" spans="1:4">
      <c r="A28" s="4" t="s">
        <v>2</v>
      </c>
      <c r="B28" s="5">
        <v>3200</v>
      </c>
      <c r="C28" s="5">
        <v>1</v>
      </c>
      <c r="D28" s="5">
        <f t="shared" si="0"/>
        <v>3200</v>
      </c>
    </row>
    <row r="29" spans="1:4">
      <c r="A29" s="4" t="s">
        <v>3</v>
      </c>
      <c r="B29" s="5">
        <v>1600</v>
      </c>
      <c r="C29" s="5">
        <v>2</v>
      </c>
      <c r="D29" s="5">
        <f t="shared" si="0"/>
        <v>3200</v>
      </c>
    </row>
    <row r="30" spans="1:4">
      <c r="A30" s="4" t="s">
        <v>24</v>
      </c>
      <c r="B30" s="5">
        <v>1000</v>
      </c>
      <c r="C30" s="5">
        <v>2</v>
      </c>
      <c r="D30" s="5">
        <f t="shared" si="0"/>
        <v>2000</v>
      </c>
    </row>
    <row r="31" spans="1:4">
      <c r="A31" s="4" t="s">
        <v>25</v>
      </c>
      <c r="B31" s="5">
        <v>25</v>
      </c>
      <c r="C31" s="5">
        <v>2</v>
      </c>
      <c r="D31" s="5">
        <f t="shared" si="0"/>
        <v>50</v>
      </c>
    </row>
    <row r="32" spans="1:4">
      <c r="A32" s="4" t="s">
        <v>26</v>
      </c>
      <c r="B32" s="5">
        <v>15</v>
      </c>
      <c r="C32" s="5">
        <v>2</v>
      </c>
      <c r="D32" s="5">
        <f t="shared" si="0"/>
        <v>30</v>
      </c>
    </row>
    <row r="33" spans="1:4">
      <c r="A33" s="4" t="s">
        <v>37</v>
      </c>
      <c r="B33" s="5">
        <v>30</v>
      </c>
      <c r="C33" s="5">
        <v>2</v>
      </c>
      <c r="D33" s="5">
        <f t="shared" si="0"/>
        <v>60</v>
      </c>
    </row>
    <row r="34" spans="1:4">
      <c r="A34" s="4" t="s">
        <v>27</v>
      </c>
      <c r="B34" s="5">
        <v>59</v>
      </c>
      <c r="C34" s="5">
        <v>2</v>
      </c>
      <c r="D34" s="5">
        <f t="shared" si="0"/>
        <v>118</v>
      </c>
    </row>
    <row r="35" spans="1:4">
      <c r="A35" s="4" t="s">
        <v>28</v>
      </c>
      <c r="B35" s="5">
        <v>2100</v>
      </c>
      <c r="C35" s="5">
        <v>1</v>
      </c>
      <c r="D35" s="5">
        <f t="shared" si="0"/>
        <v>2100</v>
      </c>
    </row>
    <row r="36" spans="1:4">
      <c r="A36" s="4" t="s">
        <v>29</v>
      </c>
      <c r="B36" s="5">
        <v>4050</v>
      </c>
      <c r="C36" s="5">
        <v>1</v>
      </c>
      <c r="D36" s="5">
        <f t="shared" si="0"/>
        <v>4050</v>
      </c>
    </row>
    <row r="37" spans="1:4">
      <c r="A37" s="4" t="s">
        <v>30</v>
      </c>
      <c r="B37" s="5">
        <v>5000</v>
      </c>
      <c r="C37" s="5">
        <v>1</v>
      </c>
      <c r="D37" s="5">
        <f t="shared" si="0"/>
        <v>5000</v>
      </c>
    </row>
    <row r="38" spans="1:4">
      <c r="A38" s="4" t="s">
        <v>141</v>
      </c>
      <c r="B38" s="5"/>
      <c r="C38" s="5"/>
      <c r="D38" s="5">
        <f>SUM(D25:D37)</f>
        <v>24938</v>
      </c>
    </row>
    <row r="39" spans="1:4">
      <c r="A39" s="4"/>
      <c r="B39" s="5"/>
      <c r="C39" s="5"/>
      <c r="D39" s="5"/>
    </row>
    <row r="40" spans="1:4">
      <c r="A40" s="1" t="s">
        <v>97</v>
      </c>
    </row>
    <row r="41" spans="1:4">
      <c r="A41" s="1" t="s">
        <v>100</v>
      </c>
      <c r="B41" s="1" t="s">
        <v>98</v>
      </c>
      <c r="C41" s="1" t="s">
        <v>99</v>
      </c>
      <c r="D41" s="1" t="s">
        <v>101</v>
      </c>
    </row>
    <row r="42" spans="1:4">
      <c r="A42" s="1" t="s">
        <v>102</v>
      </c>
      <c r="B42" s="1">
        <v>1</v>
      </c>
      <c r="C42" s="1">
        <v>3000000</v>
      </c>
      <c r="D42" s="1">
        <f>B42*C42</f>
        <v>3000000</v>
      </c>
    </row>
    <row r="43" spans="1:4">
      <c r="A43" s="1" t="s">
        <v>103</v>
      </c>
      <c r="B43" s="1">
        <v>300</v>
      </c>
      <c r="C43" s="1">
        <v>300</v>
      </c>
      <c r="D43" s="1">
        <f t="shared" ref="D43:D45" si="1">B43*C43</f>
        <v>90000</v>
      </c>
    </row>
    <row r="44" spans="1:4">
      <c r="A44" s="1" t="s">
        <v>104</v>
      </c>
      <c r="B44" s="1">
        <v>10</v>
      </c>
      <c r="C44" s="1">
        <v>250</v>
      </c>
      <c r="D44" s="1">
        <f t="shared" si="1"/>
        <v>2500</v>
      </c>
    </row>
    <row r="45" spans="1:4">
      <c r="A45" s="1" t="s">
        <v>105</v>
      </c>
      <c r="B45" s="1">
        <v>1</v>
      </c>
      <c r="C45" s="1">
        <v>299</v>
      </c>
      <c r="D45" s="1">
        <f t="shared" si="1"/>
        <v>299</v>
      </c>
    </row>
    <row r="46" spans="1:4">
      <c r="A46" s="1" t="s">
        <v>141</v>
      </c>
      <c r="D46" s="1">
        <f>SUM(D42:D45)</f>
        <v>3092799</v>
      </c>
    </row>
    <row r="48" spans="1:4">
      <c r="A48" s="1" t="s">
        <v>106</v>
      </c>
      <c r="D48" s="1" t="s">
        <v>113</v>
      </c>
    </row>
    <row r="49" spans="1:4">
      <c r="A49" s="1" t="s">
        <v>114</v>
      </c>
    </row>
    <row r="50" spans="1:4">
      <c r="A50" s="1" t="s">
        <v>107</v>
      </c>
      <c r="D50" s="1">
        <v>238336</v>
      </c>
    </row>
    <row r="51" spans="1:4">
      <c r="A51" s="1" t="s">
        <v>108</v>
      </c>
      <c r="D51" s="1">
        <v>15888</v>
      </c>
    </row>
    <row r="52" spans="1:4">
      <c r="A52" s="1" t="s">
        <v>110</v>
      </c>
      <c r="D52" s="1">
        <v>190</v>
      </c>
    </row>
    <row r="53" spans="1:4">
      <c r="A53" s="1" t="s">
        <v>109</v>
      </c>
      <c r="D53" s="1">
        <v>20000</v>
      </c>
    </row>
    <row r="54" spans="1:4">
      <c r="A54" s="1" t="s">
        <v>111</v>
      </c>
      <c r="D54" s="1">
        <v>200000</v>
      </c>
    </row>
    <row r="55" spans="1:4">
      <c r="A55" s="1" t="s">
        <v>112</v>
      </c>
      <c r="D55" s="1">
        <v>150000</v>
      </c>
    </row>
    <row r="56" spans="1:4">
      <c r="A56" s="1" t="s">
        <v>141</v>
      </c>
      <c r="D56" s="1">
        <f>SUM(D50:D55)</f>
        <v>624414</v>
      </c>
    </row>
    <row r="58" spans="1:4">
      <c r="A58" s="1" t="s">
        <v>115</v>
      </c>
    </row>
    <row r="59" spans="1:4">
      <c r="A59" s="2" t="s">
        <v>38</v>
      </c>
      <c r="B59" s="2" t="s">
        <v>39</v>
      </c>
      <c r="C59" s="2" t="s">
        <v>40</v>
      </c>
      <c r="D59" s="2" t="s">
        <v>41</v>
      </c>
    </row>
    <row r="60" spans="1:4">
      <c r="A60" s="3" t="s">
        <v>42</v>
      </c>
      <c r="B60" s="2" t="s">
        <v>116</v>
      </c>
      <c r="C60" s="2" t="s">
        <v>43</v>
      </c>
      <c r="D60" s="2">
        <v>100</v>
      </c>
    </row>
    <row r="61" spans="1:4">
      <c r="A61" s="2" t="s">
        <v>44</v>
      </c>
      <c r="B61" s="2" t="s">
        <v>117</v>
      </c>
      <c r="C61" s="2" t="s">
        <v>45</v>
      </c>
      <c r="D61" s="2">
        <v>160</v>
      </c>
    </row>
    <row r="62" spans="1:4">
      <c r="A62" s="3" t="s">
        <v>46</v>
      </c>
      <c r="B62" s="2" t="s">
        <v>118</v>
      </c>
      <c r="C62" s="2" t="s">
        <v>47</v>
      </c>
      <c r="D62" s="2">
        <v>210</v>
      </c>
    </row>
    <row r="63" spans="1:4">
      <c r="A63" s="3" t="s">
        <v>48</v>
      </c>
      <c r="B63" s="2" t="s">
        <v>118</v>
      </c>
      <c r="C63" s="2" t="s">
        <v>47</v>
      </c>
      <c r="D63" s="2">
        <v>210</v>
      </c>
    </row>
    <row r="64" spans="1:4">
      <c r="A64" s="3" t="s">
        <v>49</v>
      </c>
      <c r="B64" s="2" t="s">
        <v>119</v>
      </c>
      <c r="C64" s="2" t="s">
        <v>50</v>
      </c>
      <c r="D64" s="2">
        <v>2040</v>
      </c>
    </row>
    <row r="65" spans="1:4">
      <c r="A65" s="3" t="s">
        <v>51</v>
      </c>
      <c r="B65" s="2" t="s">
        <v>52</v>
      </c>
      <c r="C65" s="2" t="s">
        <v>47</v>
      </c>
      <c r="D65" s="2">
        <v>320</v>
      </c>
    </row>
    <row r="66" spans="1:4">
      <c r="A66" s="3" t="s">
        <v>53</v>
      </c>
      <c r="B66" s="2" t="s">
        <v>120</v>
      </c>
      <c r="C66" s="2" t="s">
        <v>54</v>
      </c>
      <c r="D66" s="2">
        <v>1700</v>
      </c>
    </row>
    <row r="67" spans="1:4">
      <c r="A67" s="3" t="s">
        <v>55</v>
      </c>
      <c r="B67" s="2" t="s">
        <v>121</v>
      </c>
      <c r="C67" s="2" t="s">
        <v>56</v>
      </c>
      <c r="D67" s="2">
        <v>750</v>
      </c>
    </row>
    <row r="68" spans="1:4">
      <c r="A68" s="3" t="s">
        <v>57</v>
      </c>
      <c r="B68" s="2" t="s">
        <v>122</v>
      </c>
      <c r="C68" s="2" t="s">
        <v>58</v>
      </c>
      <c r="D68" s="2">
        <v>1000</v>
      </c>
    </row>
    <row r="69" spans="1:4">
      <c r="A69" s="3" t="s">
        <v>59</v>
      </c>
      <c r="B69" s="2" t="s">
        <v>123</v>
      </c>
      <c r="C69" s="2" t="s">
        <v>60</v>
      </c>
      <c r="D69" s="2">
        <v>730</v>
      </c>
    </row>
    <row r="70" spans="1:4">
      <c r="A70" s="3" t="s">
        <v>61</v>
      </c>
      <c r="B70" s="2" t="s">
        <v>124</v>
      </c>
      <c r="C70" s="2" t="s">
        <v>62</v>
      </c>
      <c r="D70" s="2">
        <v>34500</v>
      </c>
    </row>
    <row r="71" spans="1:4">
      <c r="A71" s="3" t="s">
        <v>63</v>
      </c>
      <c r="B71" s="2" t="s">
        <v>125</v>
      </c>
      <c r="C71" s="2" t="s">
        <v>62</v>
      </c>
      <c r="D71" s="2">
        <v>20100</v>
      </c>
    </row>
    <row r="72" spans="1:4">
      <c r="A72" s="3" t="s">
        <v>64</v>
      </c>
      <c r="B72" s="2" t="s">
        <v>126</v>
      </c>
      <c r="C72" s="2" t="s">
        <v>62</v>
      </c>
      <c r="D72" s="2">
        <v>15600</v>
      </c>
    </row>
    <row r="73" spans="1:4">
      <c r="A73" s="3" t="s">
        <v>65</v>
      </c>
      <c r="B73" s="2" t="s">
        <v>66</v>
      </c>
      <c r="C73" s="2" t="s">
        <v>67</v>
      </c>
      <c r="D73" s="2">
        <v>400</v>
      </c>
    </row>
    <row r="74" spans="1:4">
      <c r="A74" s="3" t="s">
        <v>68</v>
      </c>
      <c r="B74" s="2" t="s">
        <v>69</v>
      </c>
      <c r="C74" s="2" t="s">
        <v>70</v>
      </c>
      <c r="D74" s="2">
        <v>180</v>
      </c>
    </row>
    <row r="75" spans="1:4">
      <c r="A75" s="3" t="s">
        <v>71</v>
      </c>
      <c r="B75" s="2" t="s">
        <v>127</v>
      </c>
      <c r="C75" s="2" t="s">
        <v>72</v>
      </c>
      <c r="D75" s="2">
        <v>450</v>
      </c>
    </row>
    <row r="76" spans="1:4">
      <c r="A76" s="3" t="s">
        <v>73</v>
      </c>
      <c r="B76" s="2" t="s">
        <v>74</v>
      </c>
      <c r="C76" s="2" t="s">
        <v>75</v>
      </c>
      <c r="D76" s="2">
        <v>1200</v>
      </c>
    </row>
    <row r="77" spans="1:4">
      <c r="A77" s="3" t="s">
        <v>76</v>
      </c>
      <c r="B77" s="2" t="s">
        <v>128</v>
      </c>
      <c r="C77" s="2" t="s">
        <v>62</v>
      </c>
      <c r="D77" s="2">
        <v>15000</v>
      </c>
    </row>
    <row r="78" spans="1:4">
      <c r="A78" s="3" t="s">
        <v>77</v>
      </c>
      <c r="B78" s="2" t="s">
        <v>129</v>
      </c>
      <c r="C78" s="2" t="s">
        <v>67</v>
      </c>
      <c r="D78" s="2">
        <v>3500</v>
      </c>
    </row>
    <row r="79" spans="1:4">
      <c r="A79" s="3" t="s">
        <v>78</v>
      </c>
      <c r="B79" s="2" t="s">
        <v>130</v>
      </c>
      <c r="C79" s="2" t="s">
        <v>79</v>
      </c>
      <c r="D79" s="2">
        <v>155</v>
      </c>
    </row>
    <row r="80" spans="1:4">
      <c r="A80" s="3" t="s">
        <v>80</v>
      </c>
      <c r="B80" s="2" t="s">
        <v>131</v>
      </c>
      <c r="C80" s="2" t="s">
        <v>81</v>
      </c>
      <c r="D80" s="2">
        <v>400</v>
      </c>
    </row>
    <row r="81" spans="1:5">
      <c r="A81" s="3" t="s">
        <v>82</v>
      </c>
      <c r="B81" s="2" t="s">
        <v>132</v>
      </c>
      <c r="C81" s="2" t="s">
        <v>81</v>
      </c>
      <c r="D81" s="2">
        <v>270</v>
      </c>
    </row>
    <row r="82" spans="1:5">
      <c r="A82" s="3" t="s">
        <v>83</v>
      </c>
      <c r="B82" s="2" t="s">
        <v>133</v>
      </c>
      <c r="C82" s="2" t="s">
        <v>84</v>
      </c>
      <c r="D82" s="2">
        <v>7000</v>
      </c>
    </row>
    <row r="83" spans="1:5">
      <c r="A83" s="3" t="s">
        <v>85</v>
      </c>
      <c r="B83" s="2" t="s">
        <v>134</v>
      </c>
      <c r="C83" s="2" t="s">
        <v>86</v>
      </c>
      <c r="D83" s="2">
        <v>800</v>
      </c>
    </row>
    <row r="84" spans="1:5">
      <c r="A84" s="3" t="s">
        <v>87</v>
      </c>
      <c r="B84" s="2" t="s">
        <v>135</v>
      </c>
      <c r="C84" s="2" t="s">
        <v>47</v>
      </c>
      <c r="D84" s="2">
        <v>570</v>
      </c>
    </row>
    <row r="85" spans="1:5">
      <c r="A85" s="3" t="s">
        <v>88</v>
      </c>
      <c r="B85" s="2" t="s">
        <v>136</v>
      </c>
      <c r="C85" s="2" t="s">
        <v>89</v>
      </c>
      <c r="D85" s="2">
        <v>90</v>
      </c>
    </row>
    <row r="86" spans="1:5">
      <c r="A86" s="3" t="s">
        <v>90</v>
      </c>
      <c r="B86" s="2" t="s">
        <v>136</v>
      </c>
      <c r="C86" s="2" t="s">
        <v>89</v>
      </c>
      <c r="D86" s="2">
        <v>90</v>
      </c>
    </row>
    <row r="87" spans="1:5">
      <c r="A87" s="3" t="s">
        <v>91</v>
      </c>
      <c r="B87" s="2" t="s">
        <v>136</v>
      </c>
      <c r="C87" s="2" t="s">
        <v>89</v>
      </c>
      <c r="D87" s="2">
        <v>90</v>
      </c>
    </row>
    <row r="88" spans="1:5">
      <c r="A88" s="3" t="s">
        <v>92</v>
      </c>
      <c r="B88" s="2" t="s">
        <v>137</v>
      </c>
      <c r="C88" s="2" t="s">
        <v>47</v>
      </c>
      <c r="D88" s="2">
        <v>110</v>
      </c>
    </row>
    <row r="89" spans="1:5">
      <c r="A89" s="3" t="s">
        <v>93</v>
      </c>
      <c r="B89" s="2" t="s">
        <v>138</v>
      </c>
      <c r="C89" s="2" t="s">
        <v>94</v>
      </c>
      <c r="D89" s="2">
        <v>320</v>
      </c>
    </row>
    <row r="90" spans="1:5">
      <c r="A90" s="3" t="s">
        <v>95</v>
      </c>
      <c r="B90" s="2" t="s">
        <v>138</v>
      </c>
      <c r="C90" s="2" t="s">
        <v>94</v>
      </c>
      <c r="D90" s="2">
        <v>320</v>
      </c>
    </row>
    <row r="91" spans="1:5">
      <c r="A91" s="3" t="s">
        <v>96</v>
      </c>
      <c r="B91" s="2" t="s">
        <v>139</v>
      </c>
      <c r="C91" s="2" t="s">
        <v>47</v>
      </c>
      <c r="D91" s="2">
        <v>240</v>
      </c>
    </row>
    <row r="92" spans="1:5">
      <c r="A92" s="6" t="s">
        <v>142</v>
      </c>
      <c r="B92" s="2"/>
      <c r="C92" s="2"/>
      <c r="D92" s="3">
        <f>SUM(D60:D91)</f>
        <v>108605</v>
      </c>
    </row>
    <row r="94" spans="1:5">
      <c r="D94" s="1" t="s">
        <v>140</v>
      </c>
      <c r="E94" s="1">
        <f>D22+D38+D46+D56+D92</f>
        <v>3967380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吳明軒</dc:creator>
  <cp:lastModifiedBy>吳明軒</cp:lastModifiedBy>
  <dcterms:created xsi:type="dcterms:W3CDTF">2019-12-28T15:53:19Z</dcterms:created>
  <dcterms:modified xsi:type="dcterms:W3CDTF">2020-01-01T14:52:40Z</dcterms:modified>
</cp:coreProperties>
</file>