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590" activeTab="3"/>
  </bookViews>
  <sheets>
    <sheet name="SquadData" sheetId="1" r:id="rId1"/>
    <sheet name="_Type" sheetId="2" r:id="rId2"/>
    <sheet name="_SquadType" sheetId="3" r:id="rId3"/>
    <sheet name="Setting" sheetId="4" r:id="rId4"/>
    <sheet name="_SettingType" sheetId="5" r:id="rId5"/>
  </sheets>
  <calcPr calcId="144525"/>
</workbook>
</file>

<file path=xl/sharedStrings.xml><?xml version="1.0" encoding="utf-8"?>
<sst xmlns="http://schemas.openxmlformats.org/spreadsheetml/2006/main" count="385" uniqueCount="287">
  <si>
    <t>Id</t>
  </si>
  <si>
    <t>Name</t>
  </si>
  <si>
    <t>Price</t>
  </si>
  <si>
    <t>Score</t>
  </si>
  <si>
    <t>SquadType</t>
  </si>
  <si>
    <t>TrainTime</t>
  </si>
  <si>
    <t>Type</t>
  </si>
  <si>
    <t>NextLevel</t>
  </si>
  <si>
    <t>UpLevelPrice</t>
  </si>
  <si>
    <t>PB</t>
  </si>
  <si>
    <t>IsBase</t>
  </si>
  <si>
    <t>CountryMap</t>
  </si>
  <si>
    <t>OverloadId</t>
  </si>
  <si>
    <t>OverloadCountry</t>
  </si>
  <si>
    <t>OverloadPrice</t>
  </si>
  <si>
    <t>OverloadUpPrice</t>
  </si>
  <si>
    <t>OverloadPriceMult</t>
  </si>
  <si>
    <t>OverloadUpPriceMult</t>
  </si>
  <si>
    <t>SquadCount</t>
  </si>
  <si>
    <t>AddHP</t>
  </si>
  <si>
    <t>AddDamage</t>
  </si>
  <si>
    <t>Int32</t>
  </si>
  <si>
    <t>String</t>
  </si>
  <si>
    <t>Double</t>
  </si>
  <si>
    <t>Boolean</t>
  </si>
  <si>
    <t>Dict&lt;String,Int32&gt;</t>
  </si>
  <si>
    <t>Dict&lt;String,Double&gt;</t>
  </si>
  <si>
    <t>Int16</t>
  </si>
  <si>
    <t>Dict&lt;String,Byte&gt;</t>
  </si>
  <si>
    <t>EnumRef:ESquadType</t>
  </si>
  <si>
    <t>EnumRef:EType</t>
  </si>
  <si>
    <t>Reference:Squad.SquadData</t>
  </si>
  <si>
    <t>Default:1</t>
  </si>
  <si>
    <t>Partial:3;CustomEnum:_SquadType,_Type;</t>
  </si>
  <si>
    <t>长矛兵2</t>
  </si>
  <si>
    <t>unit_spearman_2_</t>
  </si>
  <si>
    <t>hre_ha_01:1.98</t>
  </si>
  <si>
    <t>hre_ha_01:1.8</t>
  </si>
  <si>
    <t>d:1</t>
  </si>
  <si>
    <t>长矛兵3</t>
  </si>
  <si>
    <t>unit_spearman_3_</t>
  </si>
  <si>
    <t>长矛兵4</t>
  </si>
  <si>
    <t>unit_spearman_4_</t>
  </si>
  <si>
    <t>步弓手2</t>
  </si>
  <si>
    <t>unit_archer_2_</t>
  </si>
  <si>
    <t>hre_ha_01:1.98;eng:1.4</t>
  </si>
  <si>
    <t>hre_ha_01:1.8;eng:1.3</t>
  </si>
  <si>
    <t>步弓手3</t>
  </si>
  <si>
    <t>unit_archer_3_</t>
  </si>
  <si>
    <t>步弓手4</t>
  </si>
  <si>
    <t>unit_archer_4_</t>
  </si>
  <si>
    <t>武士3</t>
  </si>
  <si>
    <t>unit_manatarms_3_</t>
  </si>
  <si>
    <t>jpn:210102;mal:210301</t>
  </si>
  <si>
    <t>武士4</t>
  </si>
  <si>
    <t>unit_manatarms_4_</t>
  </si>
  <si>
    <t>弩手3</t>
  </si>
  <si>
    <t>unit_crossbowman_3_</t>
  </si>
  <si>
    <t>jpn:210103;mal:210302</t>
  </si>
  <si>
    <t>弩手4</t>
  </si>
  <si>
    <t>unit_crossbowman_4_</t>
  </si>
  <si>
    <t>骑士3</t>
  </si>
  <si>
    <t>unit_knight_3_</t>
  </si>
  <si>
    <t>mal:100106</t>
  </si>
  <si>
    <t>d:50</t>
  </si>
  <si>
    <t>骑士4</t>
  </si>
  <si>
    <t>unit_knight_4_</t>
  </si>
  <si>
    <t>长剑3</t>
  </si>
  <si>
    <t>unit_landsknecht_3_hre</t>
  </si>
  <si>
    <t>长剑4</t>
  </si>
  <si>
    <t>unit_landsknecht_4_hre</t>
  </si>
  <si>
    <t>箭塔象4</t>
  </si>
  <si>
    <t>unit_war_elephant_tower_4_sul</t>
  </si>
  <si>
    <t>枪塔象4</t>
  </si>
  <si>
    <t>unit_war_elephant_tower2_4_sul</t>
  </si>
  <si>
    <t>巨投</t>
  </si>
  <si>
    <t>unit_trebuchet_4_cw_chi</t>
  </si>
  <si>
    <t>蜂窝炮钟楼</t>
  </si>
  <si>
    <t>unit_nest_of_bees_4_clocktower_chi</t>
  </si>
  <si>
    <t>手推炮4</t>
  </si>
  <si>
    <t>unit_bombard_4_</t>
  </si>
  <si>
    <t>ott:210201</t>
  </si>
  <si>
    <t>火炮4</t>
  </si>
  <si>
    <t>unit_cannon_4_</t>
  </si>
  <si>
    <t>乌尔班巨炮</t>
  </si>
  <si>
    <t>unit_great_bombard_4_ott</t>
  </si>
  <si>
    <t>诸葛弩2</t>
  </si>
  <si>
    <t>unit_repeater_crossbowman_2_chi</t>
  </si>
  <si>
    <t>诸葛弩3</t>
  </si>
  <si>
    <t>unit_repeater_crossbowman_3_chi</t>
  </si>
  <si>
    <t>诸葛弩4</t>
  </si>
  <si>
    <t>unit_repeater_crossbowman_4_chi</t>
  </si>
  <si>
    <t>教士</t>
  </si>
  <si>
    <t>unit_monk_3_</t>
  </si>
  <si>
    <t>byz:210001;sul:210001;hre:210002;jpn:210101;abb_ha_01:210501;hre_ha_01:210002</t>
  </si>
  <si>
    <t>火枪4</t>
  </si>
  <si>
    <t>unit_handcannon_4_</t>
  </si>
  <si>
    <t>ott:16</t>
  </si>
  <si>
    <t>hre_ha_01:1.6</t>
  </si>
  <si>
    <t>火长矛3</t>
  </si>
  <si>
    <t>unit_firelancer_3_chi</t>
  </si>
  <si>
    <t>火长矛4</t>
  </si>
  <si>
    <t>unit_firelancer_4_chi</t>
  </si>
  <si>
    <t>弩车3</t>
  </si>
  <si>
    <t>unit_springald_3_</t>
  </si>
  <si>
    <t>弩车钟楼</t>
  </si>
  <si>
    <t>unit_springald_3_clocktower_chi</t>
  </si>
  <si>
    <t>长管炮</t>
  </si>
  <si>
    <t>unit_culverin_4_fre</t>
  </si>
  <si>
    <t>投石车3</t>
  </si>
  <si>
    <t>unit_mangonel_3_</t>
  </si>
  <si>
    <t>投石车钟楼</t>
  </si>
  <si>
    <t>unit_mangonel_3_clocktower_chi</t>
  </si>
  <si>
    <t>掷弹兵2</t>
  </si>
  <si>
    <t>unit_grenadier_2_chi</t>
  </si>
  <si>
    <t>掷弹兵3</t>
  </si>
  <si>
    <t>unit_grenadier_3_chi</t>
  </si>
  <si>
    <t>掷弹兵4</t>
  </si>
  <si>
    <t>unit_grenadier_4_chi</t>
  </si>
  <si>
    <t>军乐队2</t>
  </si>
  <si>
    <t>unit_mehter_2_ott</t>
  </si>
  <si>
    <t>战象3</t>
  </si>
  <si>
    <t>unit_war_elephant_3_sul</t>
  </si>
  <si>
    <t>骆驼骑手3</t>
  </si>
  <si>
    <t>unit_camel_rider_3_abb</t>
  </si>
  <si>
    <t>骆驼骑手4</t>
  </si>
  <si>
    <t>unit_camel_rider_4_abb</t>
  </si>
  <si>
    <t>骑手2</t>
  </si>
  <si>
    <t>unit_horseman_2_</t>
  </si>
  <si>
    <t>mal:6.5</t>
  </si>
  <si>
    <t>mal:50</t>
  </si>
  <si>
    <t>骑手3</t>
  </si>
  <si>
    <t>unit_horseman_3_</t>
  </si>
  <si>
    <t>mal</t>
  </si>
  <si>
    <t>mal:7.5</t>
  </si>
  <si>
    <t>骑手4</t>
  </si>
  <si>
    <t>unit_horseman_4_</t>
  </si>
  <si>
    <t>mal:8.5</t>
  </si>
  <si>
    <t>冲车3</t>
  </si>
  <si>
    <t>unit_ram_3_</t>
  </si>
  <si>
    <t>苏丹之塔</t>
  </si>
  <si>
    <t>unit_ram_tower_3_abb_ha_01</t>
  </si>
  <si>
    <t>旗本武士2</t>
  </si>
  <si>
    <t>unit_banner_samurai_melee_2_jpn</t>
  </si>
  <si>
    <t>旗本武士3</t>
  </si>
  <si>
    <t>unit_banner_samurai_melee_3_jpn</t>
  </si>
  <si>
    <t>旗本武士4</t>
  </si>
  <si>
    <t>unit_banner_samurai_melee_4_jpn</t>
  </si>
  <si>
    <t>旗本射手2</t>
  </si>
  <si>
    <t>unit_banner_samurai_range_2_jpn</t>
  </si>
  <si>
    <t>旗本射手3</t>
  </si>
  <si>
    <t>unit_banner_samurai_range_3_jpn</t>
  </si>
  <si>
    <t>旗本射手4</t>
  </si>
  <si>
    <t>unit_banner_samurai_range_4_jpn</t>
  </si>
  <si>
    <t>旗本骑士2</t>
  </si>
  <si>
    <t>unit_banner_samurai_cavalry_2_jpn</t>
  </si>
  <si>
    <t>旗本骑士3</t>
  </si>
  <si>
    <t>unit_banner_samurai_cavalry_3_jpn</t>
  </si>
  <si>
    <t>旗本骑士4</t>
  </si>
  <si>
    <t>unit_banner_samurai_cavalry_4_jpn</t>
  </si>
  <si>
    <t>武僧</t>
  </si>
  <si>
    <t>unit_monk_shaolin_3_chi_ha_01</t>
  </si>
  <si>
    <t>国家特殊1</t>
  </si>
  <si>
    <t>abb:210401;mal:210303;jpn:210104;mon:210701</t>
  </si>
  <si>
    <t>国家特殊2</t>
  </si>
  <si>
    <t>jpn:210105</t>
  </si>
  <si>
    <t>风琴炮</t>
  </si>
  <si>
    <t>unit_ribauldequin_4_ott</t>
  </si>
  <si>
    <t>国王</t>
  </si>
  <si>
    <t>unit_abbey_king_2</t>
  </si>
  <si>
    <t>精锐古拉姆</t>
  </si>
  <si>
    <t>unit_ghulam_4_merc_byz</t>
  </si>
  <si>
    <t>精锐射击军</t>
  </si>
  <si>
    <t>unit_streltsy_4_merc_byz</t>
  </si>
  <si>
    <t>精锐掷弹兵</t>
  </si>
  <si>
    <t>皇家长管炮</t>
  </si>
  <si>
    <t>unit_culverin_4_royal_fre</t>
  </si>
  <si>
    <t>精锐长弓兵</t>
  </si>
  <si>
    <t>unit_archer_4_eng</t>
  </si>
  <si>
    <t>精锐苏丹亲兵</t>
  </si>
  <si>
    <t>unit_handcannon_4_ott</t>
  </si>
  <si>
    <t>精锐大筒兵</t>
  </si>
  <si>
    <t>unit_ozutsu_4_jpn</t>
  </si>
  <si>
    <t>精锐沙漠掠夺者</t>
  </si>
  <si>
    <t>unit_mamluk_4_merc_byz</t>
  </si>
  <si>
    <t>僧侣战士</t>
  </si>
  <si>
    <t>unit_monk_3_rus</t>
  </si>
  <si>
    <t>皇家加农炮</t>
  </si>
  <si>
    <t>unit_cannon_4_royal_fre</t>
  </si>
  <si>
    <t>可汗</t>
  </si>
  <si>
    <t>unit_khan_4_mon</t>
  </si>
  <si>
    <t>蜂窝炮</t>
  </si>
  <si>
    <t>unit_nest_of_bees_4_chi</t>
  </si>
  <si>
    <t>回回炮</t>
  </si>
  <si>
    <t>unit_khaganate_great_trebuchet_mon</t>
  </si>
  <si>
    <t>温嘉德突袭小队</t>
  </si>
  <si>
    <t>unit_wynguard_raiders_eng</t>
  </si>
  <si>
    <t>明朝帝国卫队</t>
  </si>
  <si>
    <t>unit_ming_guard_chi_ha_01</t>
  </si>
  <si>
    <t>unit_monk_2_</t>
  </si>
  <si>
    <t>unit_monk_1_</t>
  </si>
  <si>
    <t>日本和尚</t>
  </si>
  <si>
    <t>unit_monk_buddhist_3_</t>
  </si>
  <si>
    <t>jpn</t>
  </si>
  <si>
    <t>日本武士1</t>
  </si>
  <si>
    <t>unit_samurai_1_</t>
  </si>
  <si>
    <t>日本武士2</t>
  </si>
  <si>
    <t>unit_samurai_2_</t>
  </si>
  <si>
    <t>日本武士3</t>
  </si>
  <si>
    <t>unit_samurai_3_</t>
  </si>
  <si>
    <t>日本武士4</t>
  </si>
  <si>
    <t>unit_samurai_4_</t>
  </si>
  <si>
    <t>女武者2</t>
  </si>
  <si>
    <t>unit_onna_bugeisha_2_</t>
  </si>
  <si>
    <t>女武者3</t>
  </si>
  <si>
    <t>unit_onna_bugeisha_3_</t>
  </si>
  <si>
    <t>女武者4</t>
  </si>
  <si>
    <t>unit_onna_bugeisha_4_</t>
  </si>
  <si>
    <t>弓骑3</t>
  </si>
  <si>
    <t>unit_horsearcher_3_</t>
  </si>
  <si>
    <t>弓骑4</t>
  </si>
  <si>
    <t>unit_horsearcher_4_</t>
  </si>
  <si>
    <t>忍者2</t>
  </si>
  <si>
    <t>unit_shinobi_2_</t>
  </si>
  <si>
    <t>trebuchtrebuchet</t>
  </si>
  <si>
    <t>小乌尔班4</t>
  </si>
  <si>
    <t>ott</t>
  </si>
  <si>
    <t>穆索法迪2</t>
  </si>
  <si>
    <t>unit_gbeto_2_</t>
  </si>
  <si>
    <t>穆索法迪3</t>
  </si>
  <si>
    <t>unit_gbeto_3_</t>
  </si>
  <si>
    <t>穆索法迪4</t>
  </si>
  <si>
    <t>unit_gbeto_4_</t>
  </si>
  <si>
    <t>掷矛手2</t>
  </si>
  <si>
    <t>unit_javelin_2_</t>
  </si>
  <si>
    <t>掷矛手3</t>
  </si>
  <si>
    <t>unit_javelin_3_</t>
  </si>
  <si>
    <t>掷矛手4</t>
  </si>
  <si>
    <t>unit_javelin_4_</t>
  </si>
  <si>
    <t>战士侦察兵1</t>
  </si>
  <si>
    <t>unit_scout_1_</t>
  </si>
  <si>
    <t>战士侦察兵2</t>
  </si>
  <si>
    <t>unit_scout_2_</t>
  </si>
  <si>
    <t>战士侦察兵3</t>
  </si>
  <si>
    <t>unit_scout_3_</t>
  </si>
  <si>
    <t>战士侦察兵4</t>
  </si>
  <si>
    <t>unit_scout_4_</t>
  </si>
  <si>
    <t>骆驼射手2</t>
  </si>
  <si>
    <t>unit_camel_archer_2_</t>
  </si>
  <si>
    <t>abb</t>
  </si>
  <si>
    <t>骆驼射手3</t>
  </si>
  <si>
    <t>unit_camel_archer_3_</t>
  </si>
  <si>
    <t>骆驼射手4</t>
  </si>
  <si>
    <t>unit_camel_archer_4_</t>
  </si>
  <si>
    <t>unit_monk_3_cambulance_</t>
  </si>
  <si>
    <t>武士2</t>
  </si>
  <si>
    <t>unit_manatarms_2_</t>
  </si>
  <si>
    <t>hre_ha_01</t>
  </si>
  <si>
    <t>突骑2</t>
  </si>
  <si>
    <t>unit_horsearcher_2_</t>
  </si>
  <si>
    <t>mon</t>
  </si>
  <si>
    <t>突骑3</t>
  </si>
  <si>
    <t>突骑4</t>
  </si>
  <si>
    <t>Normal</t>
  </si>
  <si>
    <t>Gift</t>
  </si>
  <si>
    <t>Special</t>
  </si>
  <si>
    <t>CountrySpec</t>
  </si>
  <si>
    <t>Placeholder</t>
  </si>
  <si>
    <t>Hide</t>
  </si>
  <si>
    <t>Villager</t>
  </si>
  <si>
    <t>SiegeAttacker</t>
  </si>
  <si>
    <t>BuildingAttacker</t>
  </si>
  <si>
    <t>Trebuchet</t>
  </si>
  <si>
    <t>HuiHuiPao</t>
  </si>
  <si>
    <t>MultiSquad</t>
  </si>
  <si>
    <t>ConfigAttr</t>
  </si>
  <si>
    <t>Country</t>
  </si>
  <si>
    <t>IntVal</t>
  </si>
  <si>
    <t>StrVal</t>
  </si>
  <si>
    <t>String[]</t>
  </si>
  <si>
    <t>Partial:3;CustomEnum:_SettingType;</t>
  </si>
  <si>
    <t>mon;mon</t>
  </si>
  <si>
    <t>#78C8FF;#FD76D8;#7CFF91;#FFFE00</t>
  </si>
  <si>
    <t>柏柏尔;回回炮</t>
  </si>
  <si>
    <t>2p_rand_1</t>
  </si>
  <si>
    <t>MapName</t>
  </si>
  <si>
    <t>FansCard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</si>
</sst>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  <numFmt numFmtId="180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5" fillId="14" borderId="1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8" fillId="37" borderId="8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6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1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2" fillId="8" borderId="0" xfId="0" applyFont="1" applyFill="1">
      <alignment vertical="center"/>
    </xf>
    <xf numFmtId="176" fontId="0" fillId="9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10" borderId="0" xfId="0" applyNumberFormat="1" applyFill="1">
      <alignment vertical="center"/>
    </xf>
    <xf numFmtId="176" fontId="0" fillId="11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1"/>
  <sheetViews>
    <sheetView workbookViewId="0">
      <pane xSplit="2" ySplit="4" topLeftCell="H26" activePane="bottomRight" state="frozen"/>
      <selection/>
      <selection pane="topRight"/>
      <selection pane="bottomLeft"/>
      <selection pane="bottomRight" activeCell="A4" sqref="A4"/>
    </sheetView>
  </sheetViews>
  <sheetFormatPr defaultColWidth="9" defaultRowHeight="13.5"/>
  <cols>
    <col min="1" max="1" width="24.25" customWidth="1"/>
    <col min="2" max="2" width="20.1416666666667" customWidth="1"/>
    <col min="3" max="3" width="21.425" customWidth="1"/>
    <col min="4" max="4" width="19.425" customWidth="1"/>
    <col min="5" max="5" width="17.2833333333333" customWidth="1"/>
    <col min="6" max="6" width="15.2833333333333" customWidth="1"/>
    <col min="7" max="7" width="24.2833333333333" customWidth="1"/>
    <col min="8" max="8" width="30.425" customWidth="1"/>
    <col min="9" max="9" width="22.5666666666667" customWidth="1"/>
    <col min="10" max="10" width="36.5" customWidth="1"/>
    <col min="11" max="11" width="16.2833333333333" customWidth="1"/>
    <col min="12" max="12" width="45.625" style="9" customWidth="1"/>
    <col min="13" max="13" width="14.625" customWidth="1"/>
    <col min="14" max="14" width="17.5" customWidth="1"/>
    <col min="15" max="15" width="39.625" customWidth="1"/>
    <col min="16" max="16" width="33.25" customWidth="1"/>
    <col min="17" max="17" width="39.625" customWidth="1"/>
    <col min="18" max="18" width="36.5" customWidth="1"/>
    <col min="19" max="19" width="20.125" customWidth="1"/>
    <col min="20" max="20" width="34.5" customWidth="1"/>
    <col min="21" max="21" width="36.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23</v>
      </c>
      <c r="E2" s="2" t="s">
        <v>21</v>
      </c>
      <c r="F2" s="2" t="s">
        <v>23</v>
      </c>
      <c r="G2" s="2" t="s">
        <v>21</v>
      </c>
      <c r="H2" s="2" t="s">
        <v>21</v>
      </c>
      <c r="I2" s="2" t="s">
        <v>23</v>
      </c>
      <c r="J2" s="2" t="s">
        <v>22</v>
      </c>
      <c r="K2" s="2" t="s">
        <v>24</v>
      </c>
      <c r="L2" s="16" t="s">
        <v>25</v>
      </c>
      <c r="M2" s="2" t="s">
        <v>21</v>
      </c>
      <c r="N2" s="2" t="s">
        <v>22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27</v>
      </c>
      <c r="T2" s="2" t="s">
        <v>28</v>
      </c>
      <c r="U2" s="2" t="s">
        <v>28</v>
      </c>
    </row>
    <row r="3" s="6" customFormat="1" spans="1:21">
      <c r="A3" s="3"/>
      <c r="B3" s="3"/>
      <c r="C3" s="3"/>
      <c r="D3" s="3"/>
      <c r="E3" s="3" t="s">
        <v>29</v>
      </c>
      <c r="F3" s="3"/>
      <c r="G3" s="3" t="s">
        <v>30</v>
      </c>
      <c r="H3" s="3" t="s">
        <v>31</v>
      </c>
      <c r="I3" s="3"/>
      <c r="J3" s="3"/>
      <c r="K3" s="3"/>
      <c r="L3" s="17"/>
      <c r="M3" s="3"/>
      <c r="N3" s="3"/>
      <c r="O3" s="3"/>
      <c r="P3" s="3"/>
      <c r="Q3" s="3"/>
      <c r="R3" s="3"/>
      <c r="S3" s="3" t="s">
        <v>32</v>
      </c>
      <c r="T3" s="3"/>
      <c r="U3" s="3"/>
    </row>
    <row r="4" spans="1:21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  <c r="M4" s="5"/>
      <c r="N4" s="5"/>
      <c r="O4" s="5"/>
      <c r="P4" s="5"/>
      <c r="Q4" s="5"/>
      <c r="R4" s="5"/>
      <c r="S4" s="5"/>
      <c r="T4" s="5"/>
      <c r="U4" s="5"/>
    </row>
    <row r="5" spans="1:21">
      <c r="A5" s="10">
        <v>100048</v>
      </c>
      <c r="B5" t="s">
        <v>34</v>
      </c>
      <c r="C5">
        <v>3.3</v>
      </c>
      <c r="D5">
        <f t="shared" ref="D5:D26" si="0">MMULT(C5,1)</f>
        <v>3.3</v>
      </c>
      <c r="E5">
        <v>7</v>
      </c>
      <c r="F5">
        <f t="shared" ref="F5:F26" si="1">MMULT(C5,0.33333333)</f>
        <v>1.099999989</v>
      </c>
      <c r="G5">
        <v>0</v>
      </c>
      <c r="H5">
        <v>200048</v>
      </c>
      <c r="I5">
        <v>160</v>
      </c>
      <c r="J5" t="s">
        <v>35</v>
      </c>
      <c r="K5" t="b">
        <v>1</v>
      </c>
      <c r="Q5" t="s">
        <v>36</v>
      </c>
      <c r="R5" t="s">
        <v>37</v>
      </c>
      <c r="S5" s="21"/>
      <c r="U5" t="s">
        <v>38</v>
      </c>
    </row>
    <row r="6" spans="1:21">
      <c r="A6" s="11">
        <v>200048</v>
      </c>
      <c r="B6" t="s">
        <v>39</v>
      </c>
      <c r="C6">
        <v>4</v>
      </c>
      <c r="D6">
        <f t="shared" si="0"/>
        <v>4</v>
      </c>
      <c r="E6">
        <v>7</v>
      </c>
      <c r="F6">
        <f t="shared" si="1"/>
        <v>1.33333332</v>
      </c>
      <c r="G6">
        <v>0</v>
      </c>
      <c r="H6">
        <v>300048</v>
      </c>
      <c r="I6">
        <v>205</v>
      </c>
      <c r="J6" t="s">
        <v>40</v>
      </c>
      <c r="K6" t="b">
        <v>1</v>
      </c>
      <c r="Q6" t="s">
        <v>36</v>
      </c>
      <c r="R6" t="s">
        <v>37</v>
      </c>
      <c r="S6" s="21"/>
      <c r="U6" t="s">
        <v>38</v>
      </c>
    </row>
    <row r="7" spans="1:21">
      <c r="A7" s="11">
        <v>300048</v>
      </c>
      <c r="B7" t="s">
        <v>41</v>
      </c>
      <c r="C7">
        <v>5</v>
      </c>
      <c r="D7">
        <f t="shared" si="0"/>
        <v>5</v>
      </c>
      <c r="E7">
        <v>7</v>
      </c>
      <c r="F7">
        <f t="shared" si="1"/>
        <v>1.66666665</v>
      </c>
      <c r="G7">
        <v>0</v>
      </c>
      <c r="H7">
        <v>0</v>
      </c>
      <c r="J7" t="s">
        <v>42</v>
      </c>
      <c r="K7" t="b">
        <v>1</v>
      </c>
      <c r="Q7" t="s">
        <v>36</v>
      </c>
      <c r="R7" t="s">
        <v>37</v>
      </c>
      <c r="S7" s="21"/>
      <c r="U7" t="s">
        <v>38</v>
      </c>
    </row>
    <row r="8" spans="1:19">
      <c r="A8" s="10">
        <v>100049</v>
      </c>
      <c r="B8" t="s">
        <v>43</v>
      </c>
      <c r="C8">
        <v>4</v>
      </c>
      <c r="D8">
        <f t="shared" si="0"/>
        <v>4</v>
      </c>
      <c r="F8">
        <f t="shared" si="1"/>
        <v>1.33333332</v>
      </c>
      <c r="H8">
        <v>200049</v>
      </c>
      <c r="I8">
        <v>160</v>
      </c>
      <c r="J8" t="s">
        <v>44</v>
      </c>
      <c r="K8" t="b">
        <v>1</v>
      </c>
      <c r="Q8" t="s">
        <v>45</v>
      </c>
      <c r="R8" t="s">
        <v>46</v>
      </c>
      <c r="S8" s="21"/>
    </row>
    <row r="9" spans="1:19">
      <c r="A9" s="10">
        <v>200049</v>
      </c>
      <c r="B9" t="s">
        <v>47</v>
      </c>
      <c r="C9">
        <v>4.8</v>
      </c>
      <c r="D9">
        <f t="shared" si="0"/>
        <v>4.8</v>
      </c>
      <c r="F9">
        <f t="shared" si="1"/>
        <v>1.599999984</v>
      </c>
      <c r="H9">
        <v>300049</v>
      </c>
      <c r="I9">
        <v>210</v>
      </c>
      <c r="J9" t="s">
        <v>48</v>
      </c>
      <c r="K9" t="b">
        <v>1</v>
      </c>
      <c r="Q9" t="s">
        <v>45</v>
      </c>
      <c r="R9" t="s">
        <v>46</v>
      </c>
      <c r="S9" s="21"/>
    </row>
    <row r="10" spans="1:19">
      <c r="A10" s="11">
        <v>300049</v>
      </c>
      <c r="B10" t="s">
        <v>49</v>
      </c>
      <c r="C10">
        <v>5.5</v>
      </c>
      <c r="D10">
        <f t="shared" si="0"/>
        <v>5.5</v>
      </c>
      <c r="F10">
        <f t="shared" si="1"/>
        <v>1.833333315</v>
      </c>
      <c r="J10" t="s">
        <v>50</v>
      </c>
      <c r="K10" t="b">
        <v>1</v>
      </c>
      <c r="Q10" t="s">
        <v>45</v>
      </c>
      <c r="R10" t="s">
        <v>46</v>
      </c>
      <c r="S10" s="21"/>
    </row>
    <row r="11" s="7" customFormat="1" spans="1:21">
      <c r="A11" s="12">
        <v>100050</v>
      </c>
      <c r="B11" s="7" t="s">
        <v>51</v>
      </c>
      <c r="C11" s="7">
        <v>6</v>
      </c>
      <c r="D11">
        <f t="shared" si="0"/>
        <v>6</v>
      </c>
      <c r="F11">
        <f t="shared" si="1"/>
        <v>1.99999998</v>
      </c>
      <c r="H11" s="7">
        <v>200050</v>
      </c>
      <c r="I11" s="7">
        <v>300</v>
      </c>
      <c r="J11" s="7" t="s">
        <v>52</v>
      </c>
      <c r="K11" s="7" t="b">
        <v>1</v>
      </c>
      <c r="L11" s="19" t="s">
        <v>53</v>
      </c>
      <c r="Q11"/>
      <c r="R11"/>
      <c r="S11" s="22"/>
      <c r="T11"/>
      <c r="U11"/>
    </row>
    <row r="12" s="7" customFormat="1" spans="1:21">
      <c r="A12" s="12">
        <v>200050</v>
      </c>
      <c r="B12" s="7" t="s">
        <v>54</v>
      </c>
      <c r="C12" s="7">
        <v>6.6</v>
      </c>
      <c r="D12" s="7">
        <f t="shared" si="0"/>
        <v>6.6</v>
      </c>
      <c r="F12" s="7">
        <f t="shared" si="1"/>
        <v>2.199999978</v>
      </c>
      <c r="J12" s="7" t="s">
        <v>55</v>
      </c>
      <c r="K12" s="7" t="b">
        <v>1</v>
      </c>
      <c r="L12" s="9"/>
      <c r="Q12"/>
      <c r="R12"/>
      <c r="S12" s="22"/>
      <c r="T12"/>
      <c r="U12"/>
    </row>
    <row r="13" spans="1:19">
      <c r="A13" s="11">
        <v>100051</v>
      </c>
      <c r="B13" t="s">
        <v>56</v>
      </c>
      <c r="C13">
        <v>6</v>
      </c>
      <c r="D13" s="7">
        <f t="shared" si="0"/>
        <v>6</v>
      </c>
      <c r="E13" s="7"/>
      <c r="F13" s="7">
        <f t="shared" si="1"/>
        <v>1.99999998</v>
      </c>
      <c r="H13">
        <v>200051</v>
      </c>
      <c r="I13">
        <v>290</v>
      </c>
      <c r="J13" t="s">
        <v>57</v>
      </c>
      <c r="K13" t="b">
        <v>1</v>
      </c>
      <c r="L13" s="19" t="s">
        <v>58</v>
      </c>
      <c r="Q13" t="s">
        <v>36</v>
      </c>
      <c r="R13" t="s">
        <v>37</v>
      </c>
      <c r="S13" s="21"/>
    </row>
    <row r="14" spans="1:19">
      <c r="A14" s="11">
        <v>200051</v>
      </c>
      <c r="B14" t="s">
        <v>59</v>
      </c>
      <c r="C14">
        <v>7</v>
      </c>
      <c r="D14" s="7">
        <f t="shared" si="0"/>
        <v>7</v>
      </c>
      <c r="F14" s="7">
        <f t="shared" si="1"/>
        <v>2.33333331</v>
      </c>
      <c r="J14" t="s">
        <v>60</v>
      </c>
      <c r="K14" t="b">
        <v>1</v>
      </c>
      <c r="Q14" t="s">
        <v>36</v>
      </c>
      <c r="R14" t="s">
        <v>37</v>
      </c>
      <c r="S14" s="21"/>
    </row>
    <row r="15" spans="1:20">
      <c r="A15" s="11">
        <v>100052</v>
      </c>
      <c r="B15" t="s">
        <v>61</v>
      </c>
      <c r="C15">
        <v>9</v>
      </c>
      <c r="D15" s="7">
        <f t="shared" si="0"/>
        <v>9</v>
      </c>
      <c r="E15">
        <v>7</v>
      </c>
      <c r="F15" s="7">
        <f t="shared" si="1"/>
        <v>2.99999997</v>
      </c>
      <c r="H15">
        <v>200052</v>
      </c>
      <c r="I15">
        <v>360</v>
      </c>
      <c r="J15" t="s">
        <v>62</v>
      </c>
      <c r="K15" t="b">
        <v>1</v>
      </c>
      <c r="L15" s="9" t="s">
        <v>63</v>
      </c>
      <c r="Q15" t="s">
        <v>36</v>
      </c>
      <c r="R15" t="s">
        <v>37</v>
      </c>
      <c r="S15" s="21"/>
      <c r="T15" t="s">
        <v>64</v>
      </c>
    </row>
    <row r="16" spans="1:20">
      <c r="A16" s="11">
        <v>200052</v>
      </c>
      <c r="B16" t="s">
        <v>65</v>
      </c>
      <c r="C16">
        <v>12</v>
      </c>
      <c r="D16" s="7">
        <f t="shared" si="0"/>
        <v>12</v>
      </c>
      <c r="E16">
        <v>7</v>
      </c>
      <c r="F16" s="7">
        <f t="shared" si="1"/>
        <v>3.99999996</v>
      </c>
      <c r="J16" t="s">
        <v>66</v>
      </c>
      <c r="K16" t="b">
        <v>1</v>
      </c>
      <c r="Q16" t="s">
        <v>36</v>
      </c>
      <c r="R16" t="s">
        <v>37</v>
      </c>
      <c r="S16" s="21"/>
      <c r="T16" t="s">
        <v>64</v>
      </c>
    </row>
    <row r="17" spans="1:19">
      <c r="A17" s="11">
        <v>100053</v>
      </c>
      <c r="B17" t="s">
        <v>67</v>
      </c>
      <c r="C17">
        <v>6</v>
      </c>
      <c r="D17" s="7">
        <f t="shared" si="0"/>
        <v>6</v>
      </c>
      <c r="F17" s="7">
        <f t="shared" si="1"/>
        <v>1.99999998</v>
      </c>
      <c r="H17">
        <v>200053</v>
      </c>
      <c r="I17">
        <v>280</v>
      </c>
      <c r="J17" t="s">
        <v>68</v>
      </c>
      <c r="K17" t="b">
        <v>0</v>
      </c>
      <c r="S17" s="21"/>
    </row>
    <row r="18" spans="1:19">
      <c r="A18" s="10">
        <v>200053</v>
      </c>
      <c r="B18" t="s">
        <v>69</v>
      </c>
      <c r="C18">
        <v>7.5</v>
      </c>
      <c r="D18" s="7">
        <f t="shared" si="0"/>
        <v>7.5</v>
      </c>
      <c r="F18" s="7">
        <f t="shared" si="1"/>
        <v>2.499999975</v>
      </c>
      <c r="J18" t="s">
        <v>70</v>
      </c>
      <c r="K18" t="b">
        <v>0</v>
      </c>
      <c r="S18" s="21"/>
    </row>
    <row r="19" spans="1:19">
      <c r="A19" s="10">
        <v>100054</v>
      </c>
      <c r="B19" t="s">
        <v>71</v>
      </c>
      <c r="C19">
        <v>28</v>
      </c>
      <c r="D19" s="7">
        <f t="shared" si="0"/>
        <v>28</v>
      </c>
      <c r="F19" s="7">
        <f t="shared" si="1"/>
        <v>9.33333324</v>
      </c>
      <c r="H19">
        <v>200054</v>
      </c>
      <c r="I19">
        <v>420</v>
      </c>
      <c r="J19" t="s">
        <v>72</v>
      </c>
      <c r="K19" t="b">
        <v>0</v>
      </c>
      <c r="S19" s="21"/>
    </row>
    <row r="20" spans="1:19">
      <c r="A20" s="10">
        <v>200054</v>
      </c>
      <c r="B20" t="s">
        <v>73</v>
      </c>
      <c r="C20">
        <v>32</v>
      </c>
      <c r="D20" s="7">
        <f t="shared" si="0"/>
        <v>32</v>
      </c>
      <c r="F20" s="7">
        <f t="shared" si="1"/>
        <v>10.66666656</v>
      </c>
      <c r="J20" t="s">
        <v>74</v>
      </c>
      <c r="K20" t="b">
        <v>0</v>
      </c>
      <c r="S20" s="21"/>
    </row>
    <row r="21" spans="1:19">
      <c r="A21" s="10">
        <v>100055</v>
      </c>
      <c r="B21" t="s">
        <v>75</v>
      </c>
      <c r="C21">
        <v>92</v>
      </c>
      <c r="D21" s="7">
        <f t="shared" si="0"/>
        <v>92</v>
      </c>
      <c r="E21">
        <v>4</v>
      </c>
      <c r="F21" s="7">
        <f t="shared" si="1"/>
        <v>30.66666636</v>
      </c>
      <c r="J21" t="s">
        <v>76</v>
      </c>
      <c r="K21" t="b">
        <v>0</v>
      </c>
      <c r="S21" s="21"/>
    </row>
    <row r="22" spans="1:19">
      <c r="A22" s="10">
        <v>200055</v>
      </c>
      <c r="B22" t="s">
        <v>77</v>
      </c>
      <c r="C22">
        <v>76</v>
      </c>
      <c r="D22" s="7">
        <f t="shared" si="0"/>
        <v>76</v>
      </c>
      <c r="F22" s="7">
        <f t="shared" si="1"/>
        <v>25.33333308</v>
      </c>
      <c r="J22" t="s">
        <v>78</v>
      </c>
      <c r="K22" t="b">
        <v>0</v>
      </c>
      <c r="S22" s="21"/>
    </row>
    <row r="23" spans="1:19">
      <c r="A23" s="10">
        <v>100056</v>
      </c>
      <c r="B23" t="s">
        <v>79</v>
      </c>
      <c r="C23">
        <v>79</v>
      </c>
      <c r="D23" s="7">
        <f t="shared" si="0"/>
        <v>79</v>
      </c>
      <c r="E23">
        <v>3</v>
      </c>
      <c r="F23" s="7">
        <f t="shared" si="1"/>
        <v>26.33333307</v>
      </c>
      <c r="H23">
        <v>200056</v>
      </c>
      <c r="I23">
        <v>700</v>
      </c>
      <c r="J23" t="s">
        <v>80</v>
      </c>
      <c r="K23" t="b">
        <v>1</v>
      </c>
      <c r="L23" s="9" t="s">
        <v>81</v>
      </c>
      <c r="S23" s="21"/>
    </row>
    <row r="24" spans="1:19">
      <c r="A24" s="10">
        <v>200056</v>
      </c>
      <c r="B24" t="s">
        <v>82</v>
      </c>
      <c r="C24">
        <v>84</v>
      </c>
      <c r="D24" s="7">
        <f t="shared" si="0"/>
        <v>84</v>
      </c>
      <c r="E24">
        <v>3</v>
      </c>
      <c r="F24" s="7">
        <f t="shared" si="1"/>
        <v>27.99999972</v>
      </c>
      <c r="I24">
        <v>1000</v>
      </c>
      <c r="J24" t="s">
        <v>83</v>
      </c>
      <c r="K24" t="b">
        <v>1</v>
      </c>
      <c r="S24" s="21"/>
    </row>
    <row r="25" spans="1:19">
      <c r="A25" s="13">
        <v>300056</v>
      </c>
      <c r="B25" t="s">
        <v>84</v>
      </c>
      <c r="C25">
        <v>148.5</v>
      </c>
      <c r="D25" s="7">
        <f t="shared" si="0"/>
        <v>148.5</v>
      </c>
      <c r="E25">
        <v>3</v>
      </c>
      <c r="F25" s="7">
        <f t="shared" si="1"/>
        <v>49.499999505</v>
      </c>
      <c r="G25">
        <v>2</v>
      </c>
      <c r="J25" t="s">
        <v>85</v>
      </c>
      <c r="K25" t="b">
        <v>0</v>
      </c>
      <c r="S25" s="21"/>
    </row>
    <row r="26" spans="1:19">
      <c r="A26" s="10">
        <v>100057</v>
      </c>
      <c r="B26" t="s">
        <v>86</v>
      </c>
      <c r="C26">
        <v>4.2</v>
      </c>
      <c r="D26" s="7">
        <f t="shared" ref="D26:D54" si="2">MMULT(C26,1)</f>
        <v>4.2</v>
      </c>
      <c r="F26" s="7">
        <f t="shared" ref="F26:F47" si="3">MMULT(C26,0.33333333)</f>
        <v>1.399999986</v>
      </c>
      <c r="H26">
        <v>200057</v>
      </c>
      <c r="I26">
        <v>178</v>
      </c>
      <c r="J26" t="s">
        <v>87</v>
      </c>
      <c r="K26" t="b">
        <v>0</v>
      </c>
      <c r="S26" s="21"/>
    </row>
    <row r="27" spans="1:19">
      <c r="A27" s="10">
        <v>200057</v>
      </c>
      <c r="B27" t="s">
        <v>88</v>
      </c>
      <c r="C27">
        <v>5</v>
      </c>
      <c r="D27" s="7">
        <f t="shared" si="2"/>
        <v>5</v>
      </c>
      <c r="F27" s="7">
        <f t="shared" si="3"/>
        <v>1.66666665</v>
      </c>
      <c r="H27">
        <v>300057</v>
      </c>
      <c r="I27">
        <v>300</v>
      </c>
      <c r="J27" t="s">
        <v>89</v>
      </c>
      <c r="K27" t="b">
        <v>0</v>
      </c>
      <c r="S27" s="21"/>
    </row>
    <row r="28" spans="1:19">
      <c r="A28" s="10">
        <v>300057</v>
      </c>
      <c r="B28" t="s">
        <v>90</v>
      </c>
      <c r="C28">
        <v>5.8</v>
      </c>
      <c r="D28" s="7">
        <f t="shared" si="2"/>
        <v>5.8</v>
      </c>
      <c r="F28" s="7">
        <f t="shared" si="3"/>
        <v>1.933333314</v>
      </c>
      <c r="J28" t="s">
        <v>91</v>
      </c>
      <c r="K28" t="b">
        <v>0</v>
      </c>
      <c r="S28" s="21"/>
    </row>
    <row r="29" spans="1:19">
      <c r="A29" s="10">
        <v>100097</v>
      </c>
      <c r="B29" t="s">
        <v>92</v>
      </c>
      <c r="C29">
        <v>8</v>
      </c>
      <c r="D29" s="7">
        <f t="shared" si="2"/>
        <v>8</v>
      </c>
      <c r="F29" s="7">
        <f t="shared" si="3"/>
        <v>2.66666664</v>
      </c>
      <c r="J29" t="s">
        <v>93</v>
      </c>
      <c r="K29" t="b">
        <v>1</v>
      </c>
      <c r="L29" s="9" t="s">
        <v>94</v>
      </c>
      <c r="S29" s="21"/>
    </row>
    <row r="30" spans="1:19">
      <c r="A30" s="10">
        <v>100098</v>
      </c>
      <c r="B30" t="s">
        <v>95</v>
      </c>
      <c r="C30">
        <v>18</v>
      </c>
      <c r="D30" s="7">
        <f t="shared" si="2"/>
        <v>18</v>
      </c>
      <c r="F30" s="7">
        <f t="shared" si="3"/>
        <v>5.99999994</v>
      </c>
      <c r="J30" t="s">
        <v>96</v>
      </c>
      <c r="K30" t="b">
        <v>1</v>
      </c>
      <c r="O30" t="s">
        <v>97</v>
      </c>
      <c r="Q30" t="s">
        <v>98</v>
      </c>
      <c r="R30" t="s">
        <v>98</v>
      </c>
      <c r="S30" s="21"/>
    </row>
    <row r="31" spans="1:19">
      <c r="A31" s="11">
        <v>100099</v>
      </c>
      <c r="B31" t="s">
        <v>99</v>
      </c>
      <c r="C31">
        <v>7</v>
      </c>
      <c r="D31" s="7">
        <f t="shared" si="2"/>
        <v>7</v>
      </c>
      <c r="E31">
        <v>2</v>
      </c>
      <c r="F31" s="7">
        <f t="shared" si="3"/>
        <v>2.33333331</v>
      </c>
      <c r="H31">
        <v>200099</v>
      </c>
      <c r="I31">
        <v>210</v>
      </c>
      <c r="J31" t="s">
        <v>100</v>
      </c>
      <c r="K31" t="b">
        <v>0</v>
      </c>
      <c r="S31" s="21"/>
    </row>
    <row r="32" spans="1:19">
      <c r="A32" s="10">
        <v>200099</v>
      </c>
      <c r="B32" t="s">
        <v>101</v>
      </c>
      <c r="C32">
        <v>8</v>
      </c>
      <c r="D32" s="7">
        <f t="shared" si="2"/>
        <v>8</v>
      </c>
      <c r="E32">
        <v>2</v>
      </c>
      <c r="F32" s="7">
        <f t="shared" si="3"/>
        <v>2.66666664</v>
      </c>
      <c r="J32" t="s">
        <v>102</v>
      </c>
      <c r="K32" t="b">
        <v>0</v>
      </c>
      <c r="S32" s="21"/>
    </row>
    <row r="33" spans="1:19">
      <c r="A33" s="10">
        <v>100100</v>
      </c>
      <c r="B33" t="s">
        <v>103</v>
      </c>
      <c r="C33">
        <v>43</v>
      </c>
      <c r="D33" s="7">
        <f t="shared" si="2"/>
        <v>43</v>
      </c>
      <c r="E33">
        <v>2</v>
      </c>
      <c r="F33" s="7">
        <f t="shared" si="3"/>
        <v>14.33333319</v>
      </c>
      <c r="H33">
        <v>200100</v>
      </c>
      <c r="I33">
        <v>540</v>
      </c>
      <c r="J33" t="s">
        <v>104</v>
      </c>
      <c r="K33" t="b">
        <v>1</v>
      </c>
      <c r="S33" s="21"/>
    </row>
    <row r="34" spans="1:19">
      <c r="A34" s="10">
        <v>200100</v>
      </c>
      <c r="B34" t="s">
        <v>105</v>
      </c>
      <c r="C34">
        <v>51</v>
      </c>
      <c r="D34" s="7">
        <f t="shared" si="2"/>
        <v>51</v>
      </c>
      <c r="E34">
        <v>2</v>
      </c>
      <c r="F34" s="7">
        <f t="shared" si="3"/>
        <v>16.99999983</v>
      </c>
      <c r="I34">
        <v>1100</v>
      </c>
      <c r="J34" t="s">
        <v>106</v>
      </c>
      <c r="K34" t="b">
        <v>0</v>
      </c>
      <c r="S34" s="21"/>
    </row>
    <row r="35" spans="1:19">
      <c r="A35" s="13">
        <v>300100</v>
      </c>
      <c r="B35" t="s">
        <v>107</v>
      </c>
      <c r="C35">
        <v>111.6</v>
      </c>
      <c r="D35" s="7">
        <f t="shared" si="2"/>
        <v>111.6</v>
      </c>
      <c r="E35">
        <v>2</v>
      </c>
      <c r="F35" s="7">
        <f t="shared" si="3"/>
        <v>37.199999628</v>
      </c>
      <c r="G35">
        <v>0</v>
      </c>
      <c r="J35" t="s">
        <v>108</v>
      </c>
      <c r="K35" t="b">
        <v>0</v>
      </c>
      <c r="S35" s="21"/>
    </row>
    <row r="36" spans="1:19">
      <c r="A36" s="10">
        <v>100101</v>
      </c>
      <c r="B36" t="s">
        <v>109</v>
      </c>
      <c r="C36">
        <v>53</v>
      </c>
      <c r="D36" s="7">
        <f t="shared" si="2"/>
        <v>53</v>
      </c>
      <c r="F36" s="7">
        <f t="shared" si="3"/>
        <v>17.66666649</v>
      </c>
      <c r="H36">
        <v>200101</v>
      </c>
      <c r="I36">
        <v>580</v>
      </c>
      <c r="J36" t="s">
        <v>110</v>
      </c>
      <c r="K36" t="b">
        <v>1</v>
      </c>
      <c r="S36" s="21"/>
    </row>
    <row r="37" spans="1:19">
      <c r="A37" s="10">
        <v>200101</v>
      </c>
      <c r="B37" t="s">
        <v>111</v>
      </c>
      <c r="C37">
        <v>60</v>
      </c>
      <c r="D37" s="7">
        <f t="shared" si="2"/>
        <v>60</v>
      </c>
      <c r="F37" s="7">
        <f t="shared" si="3"/>
        <v>19.9999998</v>
      </c>
      <c r="J37" t="s">
        <v>112</v>
      </c>
      <c r="K37" t="b">
        <v>0</v>
      </c>
      <c r="S37" s="21"/>
    </row>
    <row r="38" s="8" customFormat="1" spans="1:19">
      <c r="A38" s="14">
        <v>100102</v>
      </c>
      <c r="B38" s="8" t="s">
        <v>113</v>
      </c>
      <c r="C38" s="8">
        <v>8</v>
      </c>
      <c r="D38" s="7">
        <f t="shared" si="2"/>
        <v>8</v>
      </c>
      <c r="F38" s="7">
        <f t="shared" si="3"/>
        <v>2.66666664</v>
      </c>
      <c r="H38" s="8">
        <v>200102</v>
      </c>
      <c r="I38" s="8">
        <v>200</v>
      </c>
      <c r="J38" s="8" t="s">
        <v>114</v>
      </c>
      <c r="K38" s="8" t="b">
        <v>0</v>
      </c>
      <c r="L38" s="20"/>
      <c r="S38" s="23"/>
    </row>
    <row r="39" s="8" customFormat="1" spans="1:19">
      <c r="A39" s="14">
        <v>200102</v>
      </c>
      <c r="B39" s="8" t="s">
        <v>115</v>
      </c>
      <c r="C39" s="8">
        <v>10</v>
      </c>
      <c r="D39" s="7">
        <f t="shared" si="2"/>
        <v>10</v>
      </c>
      <c r="F39" s="7">
        <f t="shared" si="3"/>
        <v>3.3333333</v>
      </c>
      <c r="H39" s="8">
        <v>300102</v>
      </c>
      <c r="I39" s="8">
        <v>290</v>
      </c>
      <c r="J39" s="8" t="s">
        <v>116</v>
      </c>
      <c r="K39" s="8" t="b">
        <v>0</v>
      </c>
      <c r="L39" s="20"/>
      <c r="S39" s="23"/>
    </row>
    <row r="40" s="8" customFormat="1" spans="1:19">
      <c r="A40" s="14">
        <v>300102</v>
      </c>
      <c r="B40" s="8" t="s">
        <v>117</v>
      </c>
      <c r="C40" s="8">
        <v>12</v>
      </c>
      <c r="D40" s="7">
        <f t="shared" si="2"/>
        <v>12</v>
      </c>
      <c r="F40" s="7">
        <f t="shared" si="3"/>
        <v>3.99999996</v>
      </c>
      <c r="J40" s="8" t="s">
        <v>118</v>
      </c>
      <c r="K40" s="8" t="b">
        <v>0</v>
      </c>
      <c r="L40" s="20"/>
      <c r="S40" s="23"/>
    </row>
    <row r="41" spans="1:19">
      <c r="A41" s="10">
        <v>100103</v>
      </c>
      <c r="B41" t="s">
        <v>119</v>
      </c>
      <c r="C41">
        <v>25</v>
      </c>
      <c r="D41" s="7">
        <f t="shared" si="2"/>
        <v>25</v>
      </c>
      <c r="F41" s="7">
        <f t="shared" si="3"/>
        <v>8.33333325</v>
      </c>
      <c r="J41" t="s">
        <v>120</v>
      </c>
      <c r="K41" t="b">
        <v>0</v>
      </c>
      <c r="S41" s="21"/>
    </row>
    <row r="42" spans="1:19">
      <c r="A42" s="10">
        <v>100104</v>
      </c>
      <c r="B42" t="s">
        <v>121</v>
      </c>
      <c r="C42">
        <v>34</v>
      </c>
      <c r="D42" s="7">
        <f t="shared" si="2"/>
        <v>34</v>
      </c>
      <c r="F42" s="7">
        <f t="shared" si="3"/>
        <v>11.33333322</v>
      </c>
      <c r="J42" t="s">
        <v>122</v>
      </c>
      <c r="K42" t="b">
        <v>0</v>
      </c>
      <c r="S42" s="21"/>
    </row>
    <row r="43" spans="1:19">
      <c r="A43" s="10">
        <v>100105</v>
      </c>
      <c r="B43" t="s">
        <v>123</v>
      </c>
      <c r="C43">
        <v>7.1</v>
      </c>
      <c r="D43" s="7">
        <f t="shared" si="2"/>
        <v>7.1</v>
      </c>
      <c r="F43" s="7">
        <f t="shared" si="3"/>
        <v>2.366666643</v>
      </c>
      <c r="H43">
        <v>200105</v>
      </c>
      <c r="I43">
        <v>220</v>
      </c>
      <c r="J43" t="s">
        <v>124</v>
      </c>
      <c r="K43" t="b">
        <v>0</v>
      </c>
      <c r="S43" s="21"/>
    </row>
    <row r="44" spans="1:19">
      <c r="A44" s="10">
        <v>200105</v>
      </c>
      <c r="B44" t="s">
        <v>125</v>
      </c>
      <c r="C44">
        <v>8.2</v>
      </c>
      <c r="D44" s="7">
        <f t="shared" si="2"/>
        <v>8.2</v>
      </c>
      <c r="F44" s="7">
        <f t="shared" si="3"/>
        <v>2.733333306</v>
      </c>
      <c r="J44" t="s">
        <v>126</v>
      </c>
      <c r="K44" t="b">
        <v>0</v>
      </c>
      <c r="S44" s="21"/>
    </row>
    <row r="45" spans="1:20">
      <c r="A45" s="10">
        <v>100106</v>
      </c>
      <c r="B45" t="s">
        <v>127</v>
      </c>
      <c r="C45">
        <v>5</v>
      </c>
      <c r="D45" s="7">
        <f t="shared" si="2"/>
        <v>5</v>
      </c>
      <c r="E45">
        <v>7</v>
      </c>
      <c r="F45" s="7">
        <f t="shared" si="3"/>
        <v>1.66666665</v>
      </c>
      <c r="G45">
        <v>100</v>
      </c>
      <c r="H45">
        <v>200106</v>
      </c>
      <c r="I45">
        <v>170</v>
      </c>
      <c r="J45" t="s">
        <v>128</v>
      </c>
      <c r="K45" t="b">
        <v>1</v>
      </c>
      <c r="O45" t="s">
        <v>129</v>
      </c>
      <c r="Q45" t="s">
        <v>36</v>
      </c>
      <c r="R45" t="s">
        <v>37</v>
      </c>
      <c r="S45" s="21"/>
      <c r="T45" t="s">
        <v>130</v>
      </c>
    </row>
    <row r="46" spans="1:20">
      <c r="A46" s="10">
        <v>200106</v>
      </c>
      <c r="B46" t="s">
        <v>131</v>
      </c>
      <c r="C46">
        <v>6</v>
      </c>
      <c r="D46" s="7">
        <f t="shared" si="2"/>
        <v>6</v>
      </c>
      <c r="E46">
        <v>7</v>
      </c>
      <c r="F46" s="7">
        <f t="shared" si="3"/>
        <v>1.99999998</v>
      </c>
      <c r="H46">
        <v>300106</v>
      </c>
      <c r="I46">
        <v>200</v>
      </c>
      <c r="J46" t="s">
        <v>132</v>
      </c>
      <c r="K46" t="b">
        <v>1</v>
      </c>
      <c r="M46">
        <v>100052</v>
      </c>
      <c r="N46" t="s">
        <v>133</v>
      </c>
      <c r="O46" t="s">
        <v>134</v>
      </c>
      <c r="Q46" t="s">
        <v>36</v>
      </c>
      <c r="R46" t="s">
        <v>37</v>
      </c>
      <c r="S46" s="21"/>
      <c r="T46" t="s">
        <v>130</v>
      </c>
    </row>
    <row r="47" spans="1:20">
      <c r="A47" s="10">
        <v>300106</v>
      </c>
      <c r="B47" t="s">
        <v>135</v>
      </c>
      <c r="C47">
        <v>7</v>
      </c>
      <c r="D47" s="7">
        <f t="shared" si="2"/>
        <v>7</v>
      </c>
      <c r="E47">
        <v>7</v>
      </c>
      <c r="F47" s="7">
        <f t="shared" si="3"/>
        <v>2.33333331</v>
      </c>
      <c r="J47" t="s">
        <v>136</v>
      </c>
      <c r="K47" t="b">
        <v>1</v>
      </c>
      <c r="M47">
        <v>200052</v>
      </c>
      <c r="N47" t="s">
        <v>133</v>
      </c>
      <c r="O47" t="s">
        <v>137</v>
      </c>
      <c r="Q47" t="s">
        <v>36</v>
      </c>
      <c r="R47" t="s">
        <v>37</v>
      </c>
      <c r="S47" s="21"/>
      <c r="T47" t="s">
        <v>130</v>
      </c>
    </row>
    <row r="48" spans="1:19">
      <c r="A48" s="10">
        <v>100107</v>
      </c>
      <c r="B48" t="s">
        <v>138</v>
      </c>
      <c r="C48">
        <v>30</v>
      </c>
      <c r="D48" s="7">
        <f t="shared" si="2"/>
        <v>30</v>
      </c>
      <c r="F48" s="7">
        <f t="shared" ref="F48:F70" si="4">MMULT(C48,0.33333333)</f>
        <v>9.9999999</v>
      </c>
      <c r="H48">
        <v>200107</v>
      </c>
      <c r="I48">
        <v>500</v>
      </c>
      <c r="J48" t="s">
        <v>139</v>
      </c>
      <c r="K48" t="b">
        <v>1</v>
      </c>
      <c r="S48" s="21"/>
    </row>
    <row r="49" spans="1:19">
      <c r="A49" s="10">
        <v>200107</v>
      </c>
      <c r="B49" t="s">
        <v>140</v>
      </c>
      <c r="C49">
        <v>60</v>
      </c>
      <c r="D49" s="7">
        <f t="shared" si="2"/>
        <v>60</v>
      </c>
      <c r="F49" s="7">
        <f t="shared" si="4"/>
        <v>19.9999998</v>
      </c>
      <c r="J49" t="s">
        <v>141</v>
      </c>
      <c r="K49" t="b">
        <v>0</v>
      </c>
      <c r="S49" s="21"/>
    </row>
    <row r="50" spans="1:19">
      <c r="A50" s="10">
        <v>100108</v>
      </c>
      <c r="B50" t="s">
        <v>142</v>
      </c>
      <c r="C50">
        <v>10</v>
      </c>
      <c r="D50" s="7">
        <f t="shared" si="2"/>
        <v>10</v>
      </c>
      <c r="F50" s="7">
        <f t="shared" si="4"/>
        <v>3.3333333</v>
      </c>
      <c r="H50">
        <v>200108</v>
      </c>
      <c r="I50">
        <v>220</v>
      </c>
      <c r="J50" t="s">
        <v>143</v>
      </c>
      <c r="K50" t="b">
        <v>0</v>
      </c>
      <c r="S50" s="21"/>
    </row>
    <row r="51" spans="1:19">
      <c r="A51" s="10">
        <v>200108</v>
      </c>
      <c r="B51" t="s">
        <v>144</v>
      </c>
      <c r="C51">
        <v>13</v>
      </c>
      <c r="D51" s="7">
        <f t="shared" si="2"/>
        <v>13</v>
      </c>
      <c r="F51" s="7">
        <f t="shared" si="4"/>
        <v>4.33333329</v>
      </c>
      <c r="H51">
        <v>300108</v>
      </c>
      <c r="I51">
        <v>320</v>
      </c>
      <c r="J51" t="s">
        <v>145</v>
      </c>
      <c r="K51" t="b">
        <v>0</v>
      </c>
      <c r="S51" s="21"/>
    </row>
    <row r="52" spans="1:19">
      <c r="A52" s="10">
        <v>300108</v>
      </c>
      <c r="B52" t="s">
        <v>146</v>
      </c>
      <c r="C52">
        <v>15</v>
      </c>
      <c r="D52" s="7">
        <f t="shared" si="2"/>
        <v>15</v>
      </c>
      <c r="F52" s="7">
        <f t="shared" si="4"/>
        <v>4.99999995</v>
      </c>
      <c r="J52" t="s">
        <v>147</v>
      </c>
      <c r="K52" t="b">
        <v>0</v>
      </c>
      <c r="S52" s="21"/>
    </row>
    <row r="53" spans="1:19">
      <c r="A53" s="10">
        <v>100109</v>
      </c>
      <c r="B53" t="s">
        <v>148</v>
      </c>
      <c r="C53">
        <v>8</v>
      </c>
      <c r="D53" s="7">
        <f t="shared" si="2"/>
        <v>8</v>
      </c>
      <c r="F53" s="7">
        <f t="shared" si="4"/>
        <v>2.66666664</v>
      </c>
      <c r="H53">
        <v>200109</v>
      </c>
      <c r="I53">
        <v>200</v>
      </c>
      <c r="J53" t="s">
        <v>149</v>
      </c>
      <c r="K53" t="b">
        <v>0</v>
      </c>
      <c r="S53" s="21"/>
    </row>
    <row r="54" spans="1:19">
      <c r="A54" s="10">
        <v>200109</v>
      </c>
      <c r="B54" t="s">
        <v>150</v>
      </c>
      <c r="C54">
        <v>11</v>
      </c>
      <c r="D54" s="7">
        <f t="shared" si="2"/>
        <v>11</v>
      </c>
      <c r="F54" s="7">
        <f t="shared" si="4"/>
        <v>3.66666663</v>
      </c>
      <c r="H54">
        <v>300109</v>
      </c>
      <c r="I54">
        <v>300</v>
      </c>
      <c r="J54" t="s">
        <v>151</v>
      </c>
      <c r="K54" t="b">
        <v>0</v>
      </c>
      <c r="S54" s="21"/>
    </row>
    <row r="55" spans="1:19">
      <c r="A55" s="10">
        <v>300109</v>
      </c>
      <c r="B55" t="s">
        <v>152</v>
      </c>
      <c r="C55">
        <v>12.7</v>
      </c>
      <c r="D55" s="7">
        <f t="shared" ref="D55:D68" si="5">MMULT(C55,1)</f>
        <v>12.7</v>
      </c>
      <c r="F55" s="7">
        <f t="shared" si="4"/>
        <v>4.233333291</v>
      </c>
      <c r="J55" t="s">
        <v>153</v>
      </c>
      <c r="K55" t="b">
        <v>0</v>
      </c>
      <c r="S55" s="21"/>
    </row>
    <row r="56" spans="1:19">
      <c r="A56" s="10">
        <v>100110</v>
      </c>
      <c r="B56" t="s">
        <v>154</v>
      </c>
      <c r="C56">
        <v>9</v>
      </c>
      <c r="D56" s="7">
        <f t="shared" si="5"/>
        <v>9</v>
      </c>
      <c r="F56" s="7">
        <f t="shared" si="4"/>
        <v>2.99999997</v>
      </c>
      <c r="H56">
        <v>200110</v>
      </c>
      <c r="I56">
        <v>230</v>
      </c>
      <c r="J56" t="s">
        <v>155</v>
      </c>
      <c r="K56" t="b">
        <v>0</v>
      </c>
      <c r="S56" s="21"/>
    </row>
    <row r="57" spans="1:19">
      <c r="A57" s="10">
        <v>200110</v>
      </c>
      <c r="B57" t="s">
        <v>156</v>
      </c>
      <c r="C57">
        <v>11.5</v>
      </c>
      <c r="D57" s="7">
        <f t="shared" si="5"/>
        <v>11.5</v>
      </c>
      <c r="F57" s="7">
        <f t="shared" si="4"/>
        <v>3.833333295</v>
      </c>
      <c r="H57">
        <v>300110</v>
      </c>
      <c r="I57">
        <v>320</v>
      </c>
      <c r="J57" t="s">
        <v>157</v>
      </c>
      <c r="K57" t="b">
        <v>0</v>
      </c>
      <c r="S57" s="21"/>
    </row>
    <row r="58" spans="1:19">
      <c r="A58" s="10">
        <v>300110</v>
      </c>
      <c r="B58" t="s">
        <v>158</v>
      </c>
      <c r="C58">
        <v>13</v>
      </c>
      <c r="D58" s="7">
        <f t="shared" si="5"/>
        <v>13</v>
      </c>
      <c r="F58" s="7">
        <f t="shared" si="4"/>
        <v>4.33333329</v>
      </c>
      <c r="J58" t="s">
        <v>159</v>
      </c>
      <c r="K58" t="b">
        <v>0</v>
      </c>
      <c r="S58" s="21"/>
    </row>
    <row r="59" spans="1:19">
      <c r="A59" s="10">
        <v>100111</v>
      </c>
      <c r="B59" t="s">
        <v>160</v>
      </c>
      <c r="C59">
        <v>6</v>
      </c>
      <c r="D59" s="7">
        <f t="shared" si="5"/>
        <v>6</v>
      </c>
      <c r="F59" s="7">
        <f t="shared" si="4"/>
        <v>1.99999998</v>
      </c>
      <c r="J59" t="s">
        <v>161</v>
      </c>
      <c r="K59" t="b">
        <v>0</v>
      </c>
      <c r="S59" s="21"/>
    </row>
    <row r="60" customFormat="1" spans="1:19">
      <c r="A60" s="10">
        <v>100112</v>
      </c>
      <c r="B60" t="s">
        <v>162</v>
      </c>
      <c r="C60">
        <v>6</v>
      </c>
      <c r="D60" s="7">
        <f t="shared" si="5"/>
        <v>6</v>
      </c>
      <c r="F60" s="7">
        <f t="shared" si="4"/>
        <v>1.99999998</v>
      </c>
      <c r="G60">
        <v>4</v>
      </c>
      <c r="J60" t="s">
        <v>161</v>
      </c>
      <c r="K60" t="b">
        <v>0</v>
      </c>
      <c r="L60" s="9" t="s">
        <v>163</v>
      </c>
      <c r="S60" s="21"/>
    </row>
    <row r="61" customFormat="1" spans="1:19">
      <c r="A61" s="10">
        <v>100113</v>
      </c>
      <c r="B61" t="s">
        <v>164</v>
      </c>
      <c r="C61">
        <v>6</v>
      </c>
      <c r="D61" s="7">
        <f t="shared" si="5"/>
        <v>6</v>
      </c>
      <c r="F61" s="7">
        <f t="shared" si="4"/>
        <v>1.99999998</v>
      </c>
      <c r="G61">
        <v>4</v>
      </c>
      <c r="J61" t="s">
        <v>161</v>
      </c>
      <c r="K61" t="b">
        <v>0</v>
      </c>
      <c r="L61" s="9" t="s">
        <v>165</v>
      </c>
      <c r="S61" s="21"/>
    </row>
    <row r="62" spans="1:19">
      <c r="A62" s="13">
        <v>110001</v>
      </c>
      <c r="B62" t="s">
        <v>166</v>
      </c>
      <c r="C62">
        <v>80</v>
      </c>
      <c r="D62" s="7">
        <f t="shared" si="5"/>
        <v>80</v>
      </c>
      <c r="F62" s="7">
        <f t="shared" si="4"/>
        <v>26.6666664</v>
      </c>
      <c r="G62">
        <v>2</v>
      </c>
      <c r="J62" t="s">
        <v>167</v>
      </c>
      <c r="K62" t="b">
        <v>0</v>
      </c>
      <c r="S62" s="21"/>
    </row>
    <row r="63" spans="1:19">
      <c r="A63" s="13">
        <v>110002</v>
      </c>
      <c r="B63" t="s">
        <v>168</v>
      </c>
      <c r="C63">
        <v>130</v>
      </c>
      <c r="D63" s="7">
        <f t="shared" si="5"/>
        <v>130</v>
      </c>
      <c r="F63" s="7">
        <f t="shared" si="4"/>
        <v>43.3333329</v>
      </c>
      <c r="G63">
        <v>2</v>
      </c>
      <c r="J63" t="s">
        <v>169</v>
      </c>
      <c r="K63" t="b">
        <v>0</v>
      </c>
      <c r="S63" s="21"/>
    </row>
    <row r="64" spans="1:19">
      <c r="A64" s="13">
        <v>110003</v>
      </c>
      <c r="B64" t="s">
        <v>170</v>
      </c>
      <c r="C64">
        <v>12</v>
      </c>
      <c r="D64" s="7">
        <f t="shared" si="5"/>
        <v>12</v>
      </c>
      <c r="F64" s="7">
        <f t="shared" si="4"/>
        <v>3.99999996</v>
      </c>
      <c r="G64">
        <v>1</v>
      </c>
      <c r="J64" t="s">
        <v>171</v>
      </c>
      <c r="K64" t="b">
        <v>0</v>
      </c>
      <c r="S64" s="21"/>
    </row>
    <row r="65" spans="1:19">
      <c r="A65" s="13">
        <v>110004</v>
      </c>
      <c r="B65" t="s">
        <v>172</v>
      </c>
      <c r="C65">
        <v>31</v>
      </c>
      <c r="D65" s="7">
        <f t="shared" si="5"/>
        <v>31</v>
      </c>
      <c r="F65" s="7">
        <f t="shared" si="4"/>
        <v>10.33333323</v>
      </c>
      <c r="G65">
        <v>1</v>
      </c>
      <c r="J65" t="s">
        <v>173</v>
      </c>
      <c r="K65" t="b">
        <v>0</v>
      </c>
      <c r="S65" s="21"/>
    </row>
    <row r="66" spans="1:19">
      <c r="A66" s="13">
        <v>110005</v>
      </c>
      <c r="B66" t="s">
        <v>84</v>
      </c>
      <c r="C66">
        <v>160</v>
      </c>
      <c r="D66" s="7">
        <f t="shared" si="5"/>
        <v>160</v>
      </c>
      <c r="E66">
        <v>3</v>
      </c>
      <c r="F66" s="7">
        <f t="shared" si="4"/>
        <v>53.3333328</v>
      </c>
      <c r="G66">
        <v>2</v>
      </c>
      <c r="J66" t="s">
        <v>85</v>
      </c>
      <c r="K66" t="b">
        <v>0</v>
      </c>
      <c r="S66" s="21"/>
    </row>
    <row r="67" spans="1:19">
      <c r="A67" s="13">
        <v>110006</v>
      </c>
      <c r="B67" t="s">
        <v>174</v>
      </c>
      <c r="C67">
        <v>12</v>
      </c>
      <c r="D67" s="7">
        <f t="shared" si="5"/>
        <v>12</v>
      </c>
      <c r="F67" s="7">
        <f t="shared" si="4"/>
        <v>3.99999996</v>
      </c>
      <c r="G67">
        <v>2</v>
      </c>
      <c r="J67" t="s">
        <v>118</v>
      </c>
      <c r="K67" t="b">
        <v>0</v>
      </c>
      <c r="S67" s="21"/>
    </row>
    <row r="68" spans="1:19">
      <c r="A68" s="13">
        <v>110007</v>
      </c>
      <c r="B68" t="s">
        <v>107</v>
      </c>
      <c r="C68">
        <v>140</v>
      </c>
      <c r="D68" s="7">
        <f t="shared" si="5"/>
        <v>140</v>
      </c>
      <c r="E68">
        <v>2</v>
      </c>
      <c r="F68" s="7">
        <f t="shared" si="4"/>
        <v>46.6666662</v>
      </c>
      <c r="G68">
        <v>2</v>
      </c>
      <c r="J68" t="s">
        <v>108</v>
      </c>
      <c r="K68" t="b">
        <v>0</v>
      </c>
      <c r="S68" s="21"/>
    </row>
    <row r="69" spans="1:19">
      <c r="A69" s="13">
        <v>110008</v>
      </c>
      <c r="B69" t="s">
        <v>175</v>
      </c>
      <c r="C69">
        <v>160</v>
      </c>
      <c r="D69" s="7">
        <f t="shared" ref="D69:D80" si="6">MMULT(C69,1)</f>
        <v>160</v>
      </c>
      <c r="E69">
        <v>2</v>
      </c>
      <c r="F69" s="7">
        <f t="shared" si="4"/>
        <v>53.3333328</v>
      </c>
      <c r="G69">
        <v>2</v>
      </c>
      <c r="J69" t="s">
        <v>176</v>
      </c>
      <c r="K69" t="b">
        <v>0</v>
      </c>
      <c r="S69" s="21"/>
    </row>
    <row r="70" spans="1:19">
      <c r="A70" s="13">
        <v>110009</v>
      </c>
      <c r="B70" t="s">
        <v>177</v>
      </c>
      <c r="C70">
        <v>12</v>
      </c>
      <c r="D70" s="7">
        <f t="shared" si="6"/>
        <v>12</v>
      </c>
      <c r="F70" s="7">
        <f t="shared" si="4"/>
        <v>3.99999996</v>
      </c>
      <c r="G70">
        <v>1</v>
      </c>
      <c r="J70" t="s">
        <v>178</v>
      </c>
      <c r="K70" t="b">
        <v>0</v>
      </c>
      <c r="S70" s="21"/>
    </row>
    <row r="71" spans="1:19">
      <c r="A71" s="13">
        <v>110010</v>
      </c>
      <c r="B71" t="s">
        <v>179</v>
      </c>
      <c r="C71">
        <v>16</v>
      </c>
      <c r="D71" s="7">
        <f t="shared" si="6"/>
        <v>16</v>
      </c>
      <c r="F71" s="7">
        <f t="shared" ref="F71:F82" si="7">MMULT(C71,0.33333333)</f>
        <v>5.33333328</v>
      </c>
      <c r="G71">
        <v>1</v>
      </c>
      <c r="J71" t="s">
        <v>180</v>
      </c>
      <c r="K71" t="b">
        <v>0</v>
      </c>
      <c r="S71" s="21"/>
    </row>
    <row r="72" spans="1:19">
      <c r="A72" s="13">
        <v>110011</v>
      </c>
      <c r="B72" t="s">
        <v>181</v>
      </c>
      <c r="C72">
        <v>26</v>
      </c>
      <c r="D72" s="7">
        <f t="shared" si="6"/>
        <v>26</v>
      </c>
      <c r="F72" s="7">
        <f t="shared" si="7"/>
        <v>8.66666658</v>
      </c>
      <c r="G72">
        <v>1</v>
      </c>
      <c r="J72" t="s">
        <v>182</v>
      </c>
      <c r="K72" t="b">
        <v>0</v>
      </c>
      <c r="S72" s="21"/>
    </row>
    <row r="73" spans="1:19">
      <c r="A73" s="13">
        <v>110012</v>
      </c>
      <c r="B73" t="s">
        <v>183</v>
      </c>
      <c r="C73">
        <v>23</v>
      </c>
      <c r="D73" s="7">
        <f t="shared" si="6"/>
        <v>23</v>
      </c>
      <c r="F73" s="7">
        <f t="shared" si="7"/>
        <v>7.66666659</v>
      </c>
      <c r="G73">
        <v>1</v>
      </c>
      <c r="J73" t="s">
        <v>184</v>
      </c>
      <c r="K73" t="b">
        <v>0</v>
      </c>
      <c r="S73" s="21"/>
    </row>
    <row r="74" customFormat="1" spans="1:19">
      <c r="A74" s="13">
        <v>110013</v>
      </c>
      <c r="B74" t="s">
        <v>185</v>
      </c>
      <c r="C74">
        <v>13</v>
      </c>
      <c r="D74" s="7">
        <f t="shared" si="6"/>
        <v>13</v>
      </c>
      <c r="F74" s="7">
        <f t="shared" si="7"/>
        <v>4.33333329</v>
      </c>
      <c r="G74">
        <v>1</v>
      </c>
      <c r="J74" t="s">
        <v>186</v>
      </c>
      <c r="K74" t="b">
        <v>0</v>
      </c>
      <c r="L74" s="9"/>
      <c r="S74" s="21"/>
    </row>
    <row r="75" customFormat="1" spans="1:19">
      <c r="A75" s="13">
        <v>110014</v>
      </c>
      <c r="B75" t="s">
        <v>187</v>
      </c>
      <c r="C75">
        <v>102</v>
      </c>
      <c r="D75" s="7">
        <f t="shared" si="6"/>
        <v>102</v>
      </c>
      <c r="F75" s="7">
        <f t="shared" si="7"/>
        <v>33.99999966</v>
      </c>
      <c r="G75">
        <v>1</v>
      </c>
      <c r="J75" t="s">
        <v>188</v>
      </c>
      <c r="K75" t="b">
        <v>0</v>
      </c>
      <c r="L75" s="9"/>
      <c r="S75" s="21"/>
    </row>
    <row r="76" customFormat="1" spans="1:19">
      <c r="A76" s="13">
        <v>110015</v>
      </c>
      <c r="B76" t="s">
        <v>189</v>
      </c>
      <c r="C76">
        <v>14</v>
      </c>
      <c r="D76" s="7">
        <f t="shared" si="6"/>
        <v>14</v>
      </c>
      <c r="F76" s="7">
        <f t="shared" si="7"/>
        <v>4.66666662</v>
      </c>
      <c r="G76">
        <v>2</v>
      </c>
      <c r="J76" t="s">
        <v>190</v>
      </c>
      <c r="K76" t="b">
        <v>0</v>
      </c>
      <c r="L76" s="9"/>
      <c r="S76" s="21"/>
    </row>
    <row r="77" customFormat="1" spans="1:19">
      <c r="A77" s="13">
        <v>110016</v>
      </c>
      <c r="B77" t="s">
        <v>191</v>
      </c>
      <c r="C77">
        <v>80</v>
      </c>
      <c r="D77" s="7">
        <f t="shared" si="6"/>
        <v>80</v>
      </c>
      <c r="F77" s="7">
        <f t="shared" si="7"/>
        <v>26.6666664</v>
      </c>
      <c r="G77">
        <v>1</v>
      </c>
      <c r="J77" t="s">
        <v>192</v>
      </c>
      <c r="K77" t="b">
        <v>0</v>
      </c>
      <c r="L77" s="9"/>
      <c r="S77" s="21"/>
    </row>
    <row r="78" customFormat="1" spans="1:19">
      <c r="A78" s="13">
        <v>110017</v>
      </c>
      <c r="B78" t="s">
        <v>193</v>
      </c>
      <c r="C78">
        <v>120</v>
      </c>
      <c r="D78" s="7">
        <f t="shared" si="6"/>
        <v>120</v>
      </c>
      <c r="E78">
        <v>5</v>
      </c>
      <c r="F78" s="7">
        <f t="shared" si="7"/>
        <v>39.9999996</v>
      </c>
      <c r="G78">
        <v>1</v>
      </c>
      <c r="J78" t="s">
        <v>194</v>
      </c>
      <c r="K78" t="b">
        <v>0</v>
      </c>
      <c r="L78" s="9"/>
      <c r="S78" s="21"/>
    </row>
    <row r="79" customFormat="1" spans="1:19">
      <c r="A79" s="13">
        <v>110018</v>
      </c>
      <c r="B79" t="s">
        <v>195</v>
      </c>
      <c r="C79">
        <v>40</v>
      </c>
      <c r="D79" s="7">
        <f t="shared" si="6"/>
        <v>40</v>
      </c>
      <c r="E79">
        <v>6</v>
      </c>
      <c r="F79" s="7">
        <f t="shared" si="7"/>
        <v>13.3333332</v>
      </c>
      <c r="G79">
        <v>2</v>
      </c>
      <c r="J79" t="s">
        <v>196</v>
      </c>
      <c r="K79" t="b">
        <v>0</v>
      </c>
      <c r="L79" s="9"/>
      <c r="S79" s="21">
        <v>6</v>
      </c>
    </row>
    <row r="80" customFormat="1" spans="1:19">
      <c r="A80" s="13">
        <v>110019</v>
      </c>
      <c r="B80" t="s">
        <v>197</v>
      </c>
      <c r="C80">
        <v>20</v>
      </c>
      <c r="D80" s="7">
        <f t="shared" si="6"/>
        <v>20</v>
      </c>
      <c r="F80" s="7">
        <f t="shared" si="7"/>
        <v>6.6666666</v>
      </c>
      <c r="G80">
        <v>1</v>
      </c>
      <c r="J80" t="s">
        <v>198</v>
      </c>
      <c r="K80" t="b">
        <v>0</v>
      </c>
      <c r="L80" s="9"/>
      <c r="S80" s="21"/>
    </row>
    <row r="81" customFormat="1" ht="14" customHeight="1" spans="1:19">
      <c r="A81" s="10">
        <v>210001</v>
      </c>
      <c r="B81" t="s">
        <v>92</v>
      </c>
      <c r="C81">
        <v>8</v>
      </c>
      <c r="D81" s="7">
        <f t="shared" ref="D81:D95" si="8">MMULT(C81,1)</f>
        <v>8</v>
      </c>
      <c r="F81" s="7">
        <f t="shared" si="7"/>
        <v>2.66666664</v>
      </c>
      <c r="G81">
        <v>3</v>
      </c>
      <c r="J81" t="s">
        <v>199</v>
      </c>
      <c r="K81" t="b">
        <v>1</v>
      </c>
      <c r="L81" s="9"/>
      <c r="M81" s="10">
        <v>100097</v>
      </c>
      <c r="S81" s="21"/>
    </row>
    <row r="82" customFormat="1" spans="1:19">
      <c r="A82" s="10">
        <v>210002</v>
      </c>
      <c r="B82" t="s">
        <v>92</v>
      </c>
      <c r="C82">
        <v>7</v>
      </c>
      <c r="D82" s="7">
        <v>7</v>
      </c>
      <c r="F82" s="7">
        <f t="shared" si="7"/>
        <v>2.33333331</v>
      </c>
      <c r="G82">
        <v>3</v>
      </c>
      <c r="J82" t="s">
        <v>200</v>
      </c>
      <c r="K82" t="b">
        <v>1</v>
      </c>
      <c r="L82" s="9"/>
      <c r="M82" s="10">
        <v>100097</v>
      </c>
      <c r="S82" s="21"/>
    </row>
    <row r="83" customFormat="1" spans="1:19">
      <c r="A83" s="24">
        <v>210101</v>
      </c>
      <c r="B83" t="s">
        <v>201</v>
      </c>
      <c r="C83">
        <v>9</v>
      </c>
      <c r="D83" s="7">
        <f t="shared" si="8"/>
        <v>9</v>
      </c>
      <c r="F83" s="7">
        <f t="shared" ref="F83:F95" si="9">MMULT(C83,0.33333333)</f>
        <v>2.99999997</v>
      </c>
      <c r="G83">
        <v>3</v>
      </c>
      <c r="J83" t="s">
        <v>202</v>
      </c>
      <c r="K83" t="b">
        <v>1</v>
      </c>
      <c r="L83" s="9"/>
      <c r="M83" s="10">
        <v>100097</v>
      </c>
      <c r="N83" t="s">
        <v>203</v>
      </c>
      <c r="S83" s="21"/>
    </row>
    <row r="84" customFormat="1" spans="1:19">
      <c r="A84" s="24">
        <v>210102</v>
      </c>
      <c r="B84" t="s">
        <v>204</v>
      </c>
      <c r="C84">
        <v>3.2</v>
      </c>
      <c r="D84" s="7">
        <f t="shared" si="8"/>
        <v>3.2</v>
      </c>
      <c r="F84" s="7">
        <f t="shared" si="9"/>
        <v>1.066666656</v>
      </c>
      <c r="G84">
        <v>3</v>
      </c>
      <c r="H84" s="25">
        <v>210112</v>
      </c>
      <c r="I84">
        <v>90</v>
      </c>
      <c r="J84" t="s">
        <v>205</v>
      </c>
      <c r="K84" t="b">
        <v>1</v>
      </c>
      <c r="L84" s="9"/>
      <c r="M84" s="10">
        <v>100050</v>
      </c>
      <c r="N84" t="s">
        <v>203</v>
      </c>
      <c r="S84" s="21"/>
    </row>
    <row r="85" spans="1:19">
      <c r="A85" s="24">
        <v>210112</v>
      </c>
      <c r="B85" t="s">
        <v>206</v>
      </c>
      <c r="C85">
        <v>4.5</v>
      </c>
      <c r="D85" s="7">
        <f t="shared" si="8"/>
        <v>4.5</v>
      </c>
      <c r="F85" s="7">
        <f t="shared" si="9"/>
        <v>1.499999985</v>
      </c>
      <c r="G85">
        <v>3</v>
      </c>
      <c r="H85" s="25">
        <v>210122</v>
      </c>
      <c r="I85">
        <v>180</v>
      </c>
      <c r="J85" t="s">
        <v>207</v>
      </c>
      <c r="K85" t="b">
        <v>1</v>
      </c>
      <c r="M85" s="10">
        <v>200050</v>
      </c>
      <c r="N85" t="s">
        <v>203</v>
      </c>
      <c r="S85" s="21"/>
    </row>
    <row r="86" spans="1:19">
      <c r="A86" s="24">
        <v>210122</v>
      </c>
      <c r="B86" t="s">
        <v>208</v>
      </c>
      <c r="C86">
        <v>5.5</v>
      </c>
      <c r="D86" s="7">
        <f t="shared" si="8"/>
        <v>5.5</v>
      </c>
      <c r="F86" s="7">
        <f t="shared" si="9"/>
        <v>1.833333315</v>
      </c>
      <c r="G86">
        <v>3</v>
      </c>
      <c r="H86" s="25">
        <v>210132</v>
      </c>
      <c r="I86">
        <v>300</v>
      </c>
      <c r="J86" t="s">
        <v>209</v>
      </c>
      <c r="K86" t="b">
        <v>1</v>
      </c>
      <c r="M86">
        <v>300050</v>
      </c>
      <c r="N86" t="s">
        <v>203</v>
      </c>
      <c r="S86" s="21"/>
    </row>
    <row r="87" spans="1:19">
      <c r="A87" s="24">
        <v>210132</v>
      </c>
      <c r="B87" t="s">
        <v>210</v>
      </c>
      <c r="C87">
        <v>6.5</v>
      </c>
      <c r="D87" s="7">
        <f t="shared" si="8"/>
        <v>6.5</v>
      </c>
      <c r="F87" s="7">
        <f t="shared" si="9"/>
        <v>2.166666645</v>
      </c>
      <c r="G87">
        <v>3</v>
      </c>
      <c r="J87" t="s">
        <v>211</v>
      </c>
      <c r="K87" t="b">
        <v>1</v>
      </c>
      <c r="M87">
        <v>400050</v>
      </c>
      <c r="N87" t="s">
        <v>203</v>
      </c>
      <c r="S87" s="21"/>
    </row>
    <row r="88" spans="1:19">
      <c r="A88" s="24">
        <v>210103</v>
      </c>
      <c r="B88" t="s">
        <v>212</v>
      </c>
      <c r="C88">
        <v>4.9</v>
      </c>
      <c r="D88" s="7">
        <f t="shared" si="8"/>
        <v>4.9</v>
      </c>
      <c r="F88" s="7">
        <f t="shared" si="9"/>
        <v>1.633333317</v>
      </c>
      <c r="G88">
        <v>3</v>
      </c>
      <c r="H88">
        <v>210113</v>
      </c>
      <c r="I88">
        <v>180</v>
      </c>
      <c r="J88" t="s">
        <v>213</v>
      </c>
      <c r="K88" t="b">
        <v>1</v>
      </c>
      <c r="M88">
        <v>100051</v>
      </c>
      <c r="N88" t="s">
        <v>203</v>
      </c>
      <c r="S88" s="21"/>
    </row>
    <row r="89" spans="1:19">
      <c r="A89" s="24">
        <v>210113</v>
      </c>
      <c r="B89" t="s">
        <v>214</v>
      </c>
      <c r="C89">
        <v>5.7</v>
      </c>
      <c r="D89" s="7">
        <f t="shared" si="8"/>
        <v>5.7</v>
      </c>
      <c r="F89" s="7">
        <f t="shared" si="9"/>
        <v>1.899999981</v>
      </c>
      <c r="G89">
        <v>3</v>
      </c>
      <c r="H89">
        <v>210123</v>
      </c>
      <c r="I89">
        <v>240</v>
      </c>
      <c r="J89" t="s">
        <v>215</v>
      </c>
      <c r="K89" t="b">
        <v>1</v>
      </c>
      <c r="M89">
        <v>200051</v>
      </c>
      <c r="N89" t="s">
        <v>203</v>
      </c>
      <c r="S89" s="21"/>
    </row>
    <row r="90" spans="1:19">
      <c r="A90" s="24">
        <v>210123</v>
      </c>
      <c r="B90" t="s">
        <v>216</v>
      </c>
      <c r="C90">
        <v>6.4</v>
      </c>
      <c r="D90" s="7">
        <f t="shared" si="8"/>
        <v>6.4</v>
      </c>
      <c r="F90" s="7">
        <f t="shared" si="9"/>
        <v>2.133333312</v>
      </c>
      <c r="G90">
        <v>3</v>
      </c>
      <c r="J90" t="s">
        <v>217</v>
      </c>
      <c r="K90" t="b">
        <v>1</v>
      </c>
      <c r="M90">
        <v>300051</v>
      </c>
      <c r="N90" t="s">
        <v>203</v>
      </c>
      <c r="S90" s="21"/>
    </row>
    <row r="91" customFormat="1" spans="1:19">
      <c r="A91" s="24">
        <v>210104</v>
      </c>
      <c r="B91" t="s">
        <v>218</v>
      </c>
      <c r="C91">
        <v>6.4</v>
      </c>
      <c r="D91" s="7">
        <f t="shared" si="8"/>
        <v>6.4</v>
      </c>
      <c r="F91" s="7">
        <f t="shared" si="9"/>
        <v>2.133333312</v>
      </c>
      <c r="G91">
        <v>3</v>
      </c>
      <c r="H91">
        <v>210114</v>
      </c>
      <c r="I91">
        <v>250</v>
      </c>
      <c r="J91" t="s">
        <v>219</v>
      </c>
      <c r="K91" t="b">
        <v>1</v>
      </c>
      <c r="L91" s="9"/>
      <c r="M91">
        <v>100112</v>
      </c>
      <c r="N91" t="s">
        <v>203</v>
      </c>
      <c r="S91" s="21"/>
    </row>
    <row r="92" customFormat="1" spans="1:19">
      <c r="A92" s="24">
        <v>210114</v>
      </c>
      <c r="B92" t="s">
        <v>220</v>
      </c>
      <c r="C92">
        <v>7.2</v>
      </c>
      <c r="D92" s="7">
        <f t="shared" si="8"/>
        <v>7.2</v>
      </c>
      <c r="F92" s="7">
        <f t="shared" si="9"/>
        <v>2.399999976</v>
      </c>
      <c r="G92">
        <v>3</v>
      </c>
      <c r="J92" t="s">
        <v>221</v>
      </c>
      <c r="K92" t="b">
        <v>1</v>
      </c>
      <c r="L92" s="9"/>
      <c r="M92">
        <v>200112</v>
      </c>
      <c r="N92" t="s">
        <v>203</v>
      </c>
      <c r="S92" s="21"/>
    </row>
    <row r="93" customFormat="1" spans="1:19">
      <c r="A93" s="24">
        <v>210105</v>
      </c>
      <c r="B93" t="s">
        <v>222</v>
      </c>
      <c r="C93">
        <v>4</v>
      </c>
      <c r="D93" s="7">
        <f t="shared" si="8"/>
        <v>4</v>
      </c>
      <c r="F93" s="7">
        <f t="shared" si="9"/>
        <v>1.33333332</v>
      </c>
      <c r="G93">
        <v>3</v>
      </c>
      <c r="J93" t="s">
        <v>223</v>
      </c>
      <c r="K93" t="b">
        <v>1</v>
      </c>
      <c r="L93" s="9"/>
      <c r="M93">
        <v>100113</v>
      </c>
      <c r="N93" t="s">
        <v>224</v>
      </c>
      <c r="S93" s="21"/>
    </row>
    <row r="94" customFormat="1" spans="1:19">
      <c r="A94" s="10">
        <v>210201</v>
      </c>
      <c r="B94" t="s">
        <v>225</v>
      </c>
      <c r="C94">
        <v>110</v>
      </c>
      <c r="D94" s="7">
        <f t="shared" si="8"/>
        <v>110</v>
      </c>
      <c r="E94">
        <v>3</v>
      </c>
      <c r="F94" s="7">
        <f t="shared" si="9"/>
        <v>36.6666663</v>
      </c>
      <c r="G94">
        <v>3</v>
      </c>
      <c r="H94">
        <v>210211</v>
      </c>
      <c r="I94">
        <v>700</v>
      </c>
      <c r="J94" t="s">
        <v>80</v>
      </c>
      <c r="K94" t="b">
        <v>1</v>
      </c>
      <c r="L94" s="9"/>
      <c r="M94">
        <v>100056</v>
      </c>
      <c r="N94" t="s">
        <v>226</v>
      </c>
      <c r="S94" s="21"/>
    </row>
    <row r="95" customFormat="1" spans="1:19">
      <c r="A95" s="13">
        <v>210211</v>
      </c>
      <c r="B95" t="s">
        <v>84</v>
      </c>
      <c r="C95">
        <v>148.5</v>
      </c>
      <c r="D95" s="7">
        <f t="shared" si="8"/>
        <v>148.5</v>
      </c>
      <c r="E95">
        <v>3</v>
      </c>
      <c r="F95" s="7">
        <f t="shared" si="9"/>
        <v>49.499999505</v>
      </c>
      <c r="G95">
        <v>3</v>
      </c>
      <c r="J95" t="s">
        <v>85</v>
      </c>
      <c r="K95" t="b">
        <v>0</v>
      </c>
      <c r="L95" s="9"/>
      <c r="M95">
        <v>200056</v>
      </c>
      <c r="N95" t="s">
        <v>226</v>
      </c>
      <c r="S95" s="21"/>
    </row>
    <row r="96" spans="1:19">
      <c r="A96" s="26">
        <v>210301</v>
      </c>
      <c r="B96" t="s">
        <v>227</v>
      </c>
      <c r="C96">
        <v>4.7</v>
      </c>
      <c r="D96" s="7">
        <f t="shared" ref="D96:D115" si="10">MMULT(C96,1)</f>
        <v>4.7</v>
      </c>
      <c r="F96" s="7">
        <f t="shared" ref="F96:F115" si="11">MMULT(C96,0.33333333)</f>
        <v>1.566666651</v>
      </c>
      <c r="G96">
        <v>3</v>
      </c>
      <c r="H96">
        <v>210311</v>
      </c>
      <c r="I96">
        <v>180</v>
      </c>
      <c r="J96" t="s">
        <v>228</v>
      </c>
      <c r="K96" t="b">
        <v>1</v>
      </c>
      <c r="M96">
        <v>100050</v>
      </c>
      <c r="N96" t="s">
        <v>133</v>
      </c>
      <c r="S96" s="21"/>
    </row>
    <row r="97" spans="1:19">
      <c r="A97" s="26">
        <v>210311</v>
      </c>
      <c r="B97" t="s">
        <v>229</v>
      </c>
      <c r="C97">
        <v>5</v>
      </c>
      <c r="D97" s="7">
        <f t="shared" si="10"/>
        <v>5</v>
      </c>
      <c r="F97" s="7">
        <f t="shared" si="11"/>
        <v>1.66666665</v>
      </c>
      <c r="G97">
        <v>3</v>
      </c>
      <c r="H97">
        <v>210321</v>
      </c>
      <c r="I97">
        <v>210</v>
      </c>
      <c r="J97" t="s">
        <v>230</v>
      </c>
      <c r="K97" t="b">
        <v>1</v>
      </c>
      <c r="M97">
        <v>200050</v>
      </c>
      <c r="N97" t="s">
        <v>133</v>
      </c>
      <c r="S97" s="21"/>
    </row>
    <row r="98" spans="1:19">
      <c r="A98" s="26">
        <v>210321</v>
      </c>
      <c r="B98" t="s">
        <v>231</v>
      </c>
      <c r="C98">
        <v>5.4</v>
      </c>
      <c r="D98" s="7">
        <f t="shared" si="10"/>
        <v>5.4</v>
      </c>
      <c r="F98" s="7">
        <f t="shared" si="11"/>
        <v>1.799999982</v>
      </c>
      <c r="G98">
        <v>3</v>
      </c>
      <c r="J98" t="s">
        <v>232</v>
      </c>
      <c r="K98" t="b">
        <v>1</v>
      </c>
      <c r="M98">
        <v>300050</v>
      </c>
      <c r="N98" t="s">
        <v>133</v>
      </c>
      <c r="S98" s="21"/>
    </row>
    <row r="99" spans="1:19">
      <c r="A99" s="26">
        <v>210302</v>
      </c>
      <c r="B99" t="s">
        <v>233</v>
      </c>
      <c r="C99">
        <v>4.7</v>
      </c>
      <c r="D99" s="7">
        <f t="shared" si="10"/>
        <v>4.7</v>
      </c>
      <c r="F99" s="7">
        <f t="shared" si="11"/>
        <v>1.566666651</v>
      </c>
      <c r="G99">
        <v>3</v>
      </c>
      <c r="H99">
        <v>210312</v>
      </c>
      <c r="I99">
        <v>160</v>
      </c>
      <c r="J99" t="s">
        <v>234</v>
      </c>
      <c r="K99" t="b">
        <v>1</v>
      </c>
      <c r="M99">
        <v>100051</v>
      </c>
      <c r="N99" t="s">
        <v>133</v>
      </c>
      <c r="S99" s="21"/>
    </row>
    <row r="100" spans="1:19">
      <c r="A100" s="26">
        <v>210312</v>
      </c>
      <c r="B100" t="s">
        <v>235</v>
      </c>
      <c r="C100">
        <v>5.7</v>
      </c>
      <c r="D100" s="7">
        <f t="shared" si="10"/>
        <v>5.7</v>
      </c>
      <c r="F100" s="7">
        <f t="shared" si="11"/>
        <v>1.899999981</v>
      </c>
      <c r="G100">
        <v>3</v>
      </c>
      <c r="H100">
        <v>210322</v>
      </c>
      <c r="I100">
        <v>220</v>
      </c>
      <c r="J100" t="s">
        <v>236</v>
      </c>
      <c r="K100" t="b">
        <v>1</v>
      </c>
      <c r="M100">
        <v>200051</v>
      </c>
      <c r="N100" t="s">
        <v>133</v>
      </c>
      <c r="S100" s="21"/>
    </row>
    <row r="101" spans="1:19">
      <c r="A101" s="26">
        <v>210322</v>
      </c>
      <c r="B101" t="s">
        <v>237</v>
      </c>
      <c r="C101">
        <v>6.7</v>
      </c>
      <c r="D101" s="7">
        <f t="shared" si="10"/>
        <v>6.7</v>
      </c>
      <c r="F101" s="7">
        <f t="shared" si="11"/>
        <v>2.233333311</v>
      </c>
      <c r="G101">
        <v>3</v>
      </c>
      <c r="J101" t="s">
        <v>238</v>
      </c>
      <c r="K101" t="b">
        <v>1</v>
      </c>
      <c r="M101">
        <v>300051</v>
      </c>
      <c r="N101" t="s">
        <v>133</v>
      </c>
      <c r="S101" s="21"/>
    </row>
    <row r="102" customFormat="1" spans="1:19">
      <c r="A102" s="26">
        <v>210303</v>
      </c>
      <c r="B102" t="s">
        <v>239</v>
      </c>
      <c r="C102">
        <v>4</v>
      </c>
      <c r="D102" s="7">
        <f t="shared" si="10"/>
        <v>4</v>
      </c>
      <c r="F102" s="7">
        <f t="shared" si="11"/>
        <v>1.33333332</v>
      </c>
      <c r="G102">
        <v>3</v>
      </c>
      <c r="H102">
        <v>210313</v>
      </c>
      <c r="I102">
        <v>120</v>
      </c>
      <c r="J102" t="s">
        <v>240</v>
      </c>
      <c r="K102" t="b">
        <v>1</v>
      </c>
      <c r="L102" s="9"/>
      <c r="M102">
        <v>100112</v>
      </c>
      <c r="N102" t="s">
        <v>133</v>
      </c>
      <c r="S102" s="21"/>
    </row>
    <row r="103" customFormat="1" spans="1:19">
      <c r="A103" s="26">
        <v>210313</v>
      </c>
      <c r="B103" t="s">
        <v>241</v>
      </c>
      <c r="C103">
        <v>5</v>
      </c>
      <c r="D103" s="7">
        <f t="shared" si="10"/>
        <v>5</v>
      </c>
      <c r="F103" s="7">
        <f t="shared" si="11"/>
        <v>1.66666665</v>
      </c>
      <c r="G103">
        <v>3</v>
      </c>
      <c r="H103">
        <v>210323</v>
      </c>
      <c r="I103">
        <v>195</v>
      </c>
      <c r="J103" t="s">
        <v>242</v>
      </c>
      <c r="K103" t="b">
        <v>1</v>
      </c>
      <c r="L103" s="9"/>
      <c r="M103">
        <v>200112</v>
      </c>
      <c r="N103" t="s">
        <v>133</v>
      </c>
      <c r="S103" s="21"/>
    </row>
    <row r="104" customFormat="1" spans="1:19">
      <c r="A104" s="26">
        <v>210323</v>
      </c>
      <c r="B104" t="s">
        <v>243</v>
      </c>
      <c r="C104">
        <v>6.2</v>
      </c>
      <c r="D104" s="7">
        <f t="shared" si="10"/>
        <v>6.2</v>
      </c>
      <c r="F104" s="7">
        <f t="shared" si="11"/>
        <v>2.066666646</v>
      </c>
      <c r="G104">
        <v>3</v>
      </c>
      <c r="H104">
        <v>210333</v>
      </c>
      <c r="I104">
        <v>300</v>
      </c>
      <c r="J104" t="s">
        <v>244</v>
      </c>
      <c r="K104" t="b">
        <v>1</v>
      </c>
      <c r="L104" s="9"/>
      <c r="M104">
        <v>300112</v>
      </c>
      <c r="N104" t="s">
        <v>133</v>
      </c>
      <c r="S104" s="21"/>
    </row>
    <row r="105" spans="1:19">
      <c r="A105" s="26">
        <v>210333</v>
      </c>
      <c r="B105" t="s">
        <v>245</v>
      </c>
      <c r="C105">
        <v>7.1</v>
      </c>
      <c r="D105" s="7">
        <f t="shared" si="10"/>
        <v>7.1</v>
      </c>
      <c r="F105" s="7">
        <f t="shared" si="11"/>
        <v>2.366666643</v>
      </c>
      <c r="G105">
        <v>3</v>
      </c>
      <c r="J105" t="s">
        <v>246</v>
      </c>
      <c r="K105" t="b">
        <v>1</v>
      </c>
      <c r="M105">
        <v>400112</v>
      </c>
      <c r="N105" t="s">
        <v>133</v>
      </c>
      <c r="S105" s="21"/>
    </row>
    <row r="106" spans="1:19">
      <c r="A106" s="27">
        <v>210401</v>
      </c>
      <c r="B106" t="s">
        <v>247</v>
      </c>
      <c r="C106">
        <v>6.1</v>
      </c>
      <c r="D106" s="7">
        <f t="shared" si="10"/>
        <v>6.1</v>
      </c>
      <c r="F106" s="7">
        <f t="shared" si="11"/>
        <v>2.033333313</v>
      </c>
      <c r="G106">
        <v>3</v>
      </c>
      <c r="H106">
        <v>210411</v>
      </c>
      <c r="I106">
        <v>200</v>
      </c>
      <c r="J106" t="s">
        <v>248</v>
      </c>
      <c r="K106" t="b">
        <v>1</v>
      </c>
      <c r="M106" s="10">
        <v>100112</v>
      </c>
      <c r="N106" t="s">
        <v>249</v>
      </c>
      <c r="S106" s="21"/>
    </row>
    <row r="107" spans="1:19">
      <c r="A107" s="27">
        <v>210411</v>
      </c>
      <c r="B107" t="s">
        <v>250</v>
      </c>
      <c r="C107">
        <v>7.2</v>
      </c>
      <c r="D107" s="7">
        <f t="shared" si="10"/>
        <v>7.2</v>
      </c>
      <c r="F107" s="7">
        <f t="shared" si="11"/>
        <v>2.399999976</v>
      </c>
      <c r="G107">
        <v>3</v>
      </c>
      <c r="H107">
        <v>210421</v>
      </c>
      <c r="I107">
        <v>230</v>
      </c>
      <c r="J107" t="s">
        <v>251</v>
      </c>
      <c r="K107" t="b">
        <v>1</v>
      </c>
      <c r="M107" s="10">
        <v>200112</v>
      </c>
      <c r="N107" t="s">
        <v>249</v>
      </c>
      <c r="S107" s="21"/>
    </row>
    <row r="108" spans="1:19">
      <c r="A108" s="27">
        <v>210421</v>
      </c>
      <c r="B108" t="s">
        <v>252</v>
      </c>
      <c r="C108">
        <v>8</v>
      </c>
      <c r="D108" s="7">
        <f t="shared" si="10"/>
        <v>8</v>
      </c>
      <c r="F108" s="7">
        <f t="shared" si="11"/>
        <v>2.66666664</v>
      </c>
      <c r="G108">
        <v>3</v>
      </c>
      <c r="J108" t="s">
        <v>253</v>
      </c>
      <c r="K108" t="b">
        <v>1</v>
      </c>
      <c r="M108" s="10">
        <v>300112</v>
      </c>
      <c r="N108" t="s">
        <v>249</v>
      </c>
      <c r="S108" s="21"/>
    </row>
    <row r="109" spans="1:19">
      <c r="A109" s="25">
        <v>210501</v>
      </c>
      <c r="B109" t="s">
        <v>92</v>
      </c>
      <c r="C109">
        <v>10</v>
      </c>
      <c r="D109" s="7">
        <f t="shared" si="10"/>
        <v>10</v>
      </c>
      <c r="F109" s="7">
        <f t="shared" si="11"/>
        <v>3.3333333</v>
      </c>
      <c r="G109">
        <v>3</v>
      </c>
      <c r="J109" t="s">
        <v>254</v>
      </c>
      <c r="K109" t="b">
        <v>1</v>
      </c>
      <c r="M109" s="10">
        <v>100097</v>
      </c>
      <c r="S109" s="21"/>
    </row>
    <row r="110" customFormat="1" spans="1:19">
      <c r="A110" s="24">
        <v>210601</v>
      </c>
      <c r="B110" t="s">
        <v>255</v>
      </c>
      <c r="C110">
        <v>5</v>
      </c>
      <c r="D110" s="7">
        <f t="shared" si="10"/>
        <v>5</v>
      </c>
      <c r="F110" s="7">
        <f t="shared" si="11"/>
        <v>1.66666665</v>
      </c>
      <c r="G110">
        <v>3</v>
      </c>
      <c r="H110">
        <v>210611</v>
      </c>
      <c r="I110">
        <v>200</v>
      </c>
      <c r="J110" s="7" t="s">
        <v>256</v>
      </c>
      <c r="K110" t="b">
        <v>1</v>
      </c>
      <c r="L110" s="9"/>
      <c r="M110">
        <v>100050</v>
      </c>
      <c r="N110" t="s">
        <v>257</v>
      </c>
      <c r="Q110" t="s">
        <v>36</v>
      </c>
      <c r="R110" t="s">
        <v>37</v>
      </c>
      <c r="S110" s="21"/>
    </row>
    <row r="111" customFormat="1" spans="1:19">
      <c r="A111" s="24">
        <v>210611</v>
      </c>
      <c r="B111" t="s">
        <v>51</v>
      </c>
      <c r="C111">
        <v>6.4</v>
      </c>
      <c r="D111" s="7">
        <f t="shared" si="10"/>
        <v>6.4</v>
      </c>
      <c r="F111" s="7">
        <f t="shared" si="11"/>
        <v>2.133333312</v>
      </c>
      <c r="G111">
        <v>3</v>
      </c>
      <c r="H111">
        <v>210621</v>
      </c>
      <c r="I111">
        <v>310</v>
      </c>
      <c r="J111" s="7" t="s">
        <v>52</v>
      </c>
      <c r="K111" t="b">
        <v>1</v>
      </c>
      <c r="L111" s="9"/>
      <c r="M111">
        <v>200050</v>
      </c>
      <c r="N111" t="s">
        <v>257</v>
      </c>
      <c r="Q111" t="s">
        <v>36</v>
      </c>
      <c r="R111" t="s">
        <v>37</v>
      </c>
      <c r="S111" s="21"/>
    </row>
    <row r="112" customFormat="1" spans="1:19">
      <c r="A112" s="24">
        <v>210621</v>
      </c>
      <c r="B112" t="s">
        <v>54</v>
      </c>
      <c r="C112">
        <v>7.6</v>
      </c>
      <c r="D112" s="7">
        <f t="shared" si="10"/>
        <v>7.6</v>
      </c>
      <c r="F112" s="7">
        <f t="shared" si="11"/>
        <v>2.533333308</v>
      </c>
      <c r="G112">
        <v>3</v>
      </c>
      <c r="J112" s="7" t="s">
        <v>55</v>
      </c>
      <c r="K112" t="b">
        <v>1</v>
      </c>
      <c r="L112" s="9"/>
      <c r="M112">
        <v>300050</v>
      </c>
      <c r="N112" t="s">
        <v>257</v>
      </c>
      <c r="Q112" t="s">
        <v>36</v>
      </c>
      <c r="R112" t="s">
        <v>37</v>
      </c>
      <c r="S112" s="21"/>
    </row>
    <row r="113" customFormat="1" spans="1:19">
      <c r="A113" s="27">
        <v>210701</v>
      </c>
      <c r="B113" t="s">
        <v>258</v>
      </c>
      <c r="C113">
        <v>5.7</v>
      </c>
      <c r="D113" s="7">
        <f t="shared" si="10"/>
        <v>5.7</v>
      </c>
      <c r="F113" s="7">
        <f t="shared" si="11"/>
        <v>1.899999981</v>
      </c>
      <c r="G113">
        <v>3</v>
      </c>
      <c r="H113">
        <v>210711</v>
      </c>
      <c r="I113">
        <v>200</v>
      </c>
      <c r="J113" t="s">
        <v>259</v>
      </c>
      <c r="K113" t="b">
        <v>1</v>
      </c>
      <c r="L113" s="9"/>
      <c r="M113" s="10">
        <v>100112</v>
      </c>
      <c r="N113" t="s">
        <v>260</v>
      </c>
      <c r="S113" s="21"/>
    </row>
    <row r="114" customFormat="1" spans="1:19">
      <c r="A114" s="27">
        <v>210711</v>
      </c>
      <c r="B114" t="s">
        <v>261</v>
      </c>
      <c r="C114">
        <v>6.2</v>
      </c>
      <c r="D114" s="7">
        <f t="shared" si="10"/>
        <v>6.2</v>
      </c>
      <c r="F114" s="7">
        <f t="shared" si="11"/>
        <v>2.066666646</v>
      </c>
      <c r="G114">
        <v>3</v>
      </c>
      <c r="H114">
        <v>210721</v>
      </c>
      <c r="I114">
        <v>245</v>
      </c>
      <c r="J114" t="s">
        <v>219</v>
      </c>
      <c r="K114" t="b">
        <v>1</v>
      </c>
      <c r="L114" s="9"/>
      <c r="M114" s="10">
        <v>200112</v>
      </c>
      <c r="N114" t="s">
        <v>260</v>
      </c>
      <c r="S114" s="21"/>
    </row>
    <row r="115" customFormat="1" spans="1:19">
      <c r="A115" s="27">
        <v>210721</v>
      </c>
      <c r="B115" t="s">
        <v>262</v>
      </c>
      <c r="C115">
        <v>7</v>
      </c>
      <c r="D115" s="7">
        <f t="shared" si="10"/>
        <v>7</v>
      </c>
      <c r="F115" s="7">
        <f t="shared" si="11"/>
        <v>2.33333331</v>
      </c>
      <c r="G115">
        <v>3</v>
      </c>
      <c r="J115" t="s">
        <v>221</v>
      </c>
      <c r="K115" t="b">
        <v>1</v>
      </c>
      <c r="L115" s="9"/>
      <c r="M115" s="10">
        <v>300112</v>
      </c>
      <c r="N115" t="s">
        <v>260</v>
      </c>
      <c r="S115" s="21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7" sqref="A7"/>
    </sheetView>
  </sheetViews>
  <sheetFormatPr defaultColWidth="9" defaultRowHeight="13.5" outlineLevelRow="5" outlineLevelCol="1"/>
  <cols>
    <col min="1" max="1" width="24.125" customWidth="1"/>
  </cols>
  <sheetData>
    <row r="1" spans="1:2">
      <c r="A1" t="s">
        <v>263</v>
      </c>
      <c r="B1">
        <v>0</v>
      </c>
    </row>
    <row r="2" spans="1:2">
      <c r="A2" t="s">
        <v>264</v>
      </c>
      <c r="B2">
        <v>1</v>
      </c>
    </row>
    <row r="3" spans="1:2">
      <c r="A3" t="s">
        <v>265</v>
      </c>
      <c r="B3">
        <v>2</v>
      </c>
    </row>
    <row r="4" spans="1:2">
      <c r="A4" t="s">
        <v>266</v>
      </c>
      <c r="B4">
        <v>3</v>
      </c>
    </row>
    <row r="5" spans="1:2">
      <c r="A5" t="s">
        <v>267</v>
      </c>
      <c r="B5">
        <v>4</v>
      </c>
    </row>
    <row r="6" spans="1:2">
      <c r="A6" t="s">
        <v>268</v>
      </c>
      <c r="B6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0" sqref="B30"/>
    </sheetView>
  </sheetViews>
  <sheetFormatPr defaultColWidth="9" defaultRowHeight="13.5" outlineLevelRow="7" outlineLevelCol="1"/>
  <cols>
    <col min="1" max="1" width="18.5" customWidth="1"/>
  </cols>
  <sheetData>
    <row r="1" spans="1:2">
      <c r="A1" t="s">
        <v>263</v>
      </c>
      <c r="B1">
        <v>0</v>
      </c>
    </row>
    <row r="2" spans="1:2">
      <c r="A2" t="s">
        <v>269</v>
      </c>
      <c r="B2">
        <v>1</v>
      </c>
    </row>
    <row r="3" spans="1:2">
      <c r="A3" t="s">
        <v>270</v>
      </c>
      <c r="B3">
        <v>2</v>
      </c>
    </row>
    <row r="4" spans="1:2">
      <c r="A4" t="s">
        <v>271</v>
      </c>
      <c r="B4">
        <v>3</v>
      </c>
    </row>
    <row r="5" spans="1:2">
      <c r="A5" t="s">
        <v>272</v>
      </c>
      <c r="B5">
        <v>4</v>
      </c>
    </row>
    <row r="6" spans="1:2">
      <c r="A6" t="s">
        <v>273</v>
      </c>
      <c r="B6">
        <v>5</v>
      </c>
    </row>
    <row r="7" spans="1:2">
      <c r="A7" t="s">
        <v>274</v>
      </c>
      <c r="B7">
        <v>6</v>
      </c>
    </row>
    <row r="8" spans="1:2">
      <c r="A8" t="s">
        <v>275</v>
      </c>
      <c r="B8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B5" sqref="B5"/>
    </sheetView>
  </sheetViews>
  <sheetFormatPr defaultColWidth="9" defaultRowHeight="13.5" outlineLevelCol="3"/>
  <cols>
    <col min="1" max="1" width="36.75" customWidth="1"/>
    <col min="2" max="3" width="40.375" customWidth="1"/>
    <col min="4" max="4" width="28.375" customWidth="1"/>
  </cols>
  <sheetData>
    <row r="1" spans="1:4">
      <c r="A1" s="1" t="s">
        <v>0</v>
      </c>
      <c r="B1" s="1" t="s">
        <v>276</v>
      </c>
      <c r="C1" s="1" t="s">
        <v>277</v>
      </c>
      <c r="D1" s="1" t="s">
        <v>278</v>
      </c>
    </row>
    <row r="2" spans="1:4">
      <c r="A2" s="2" t="s">
        <v>21</v>
      </c>
      <c r="B2" s="2" t="s">
        <v>279</v>
      </c>
      <c r="C2" s="2" t="s">
        <v>21</v>
      </c>
      <c r="D2" s="2" t="s">
        <v>22</v>
      </c>
    </row>
    <row r="3" spans="1:4">
      <c r="A3" s="3"/>
      <c r="B3" s="3"/>
      <c r="C3" s="3"/>
      <c r="D3" s="3"/>
    </row>
    <row r="4" spans="1:4">
      <c r="A4" s="4" t="s">
        <v>280</v>
      </c>
      <c r="B4" s="5"/>
      <c r="C4" s="5"/>
      <c r="D4" s="5"/>
    </row>
    <row r="5" spans="1:2">
      <c r="A5">
        <v>1</v>
      </c>
      <c r="B5" t="s">
        <v>281</v>
      </c>
    </row>
    <row r="6" spans="1:2">
      <c r="A6">
        <v>2</v>
      </c>
      <c r="B6" t="s">
        <v>282</v>
      </c>
    </row>
    <row r="7" spans="1:3">
      <c r="A7">
        <v>3</v>
      </c>
      <c r="C7">
        <v>800</v>
      </c>
    </row>
    <row r="8" spans="1:3">
      <c r="A8">
        <v>4</v>
      </c>
      <c r="C8">
        <v>120</v>
      </c>
    </row>
    <row r="9" spans="1:3">
      <c r="A9">
        <v>5</v>
      </c>
      <c r="C9">
        <v>100</v>
      </c>
    </row>
    <row r="10" spans="1:2">
      <c r="A10">
        <v>6</v>
      </c>
      <c r="B10" t="s">
        <v>283</v>
      </c>
    </row>
    <row r="11" spans="1:4">
      <c r="A11">
        <v>7</v>
      </c>
      <c r="D11" t="s">
        <v>284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H33" sqref="H33"/>
    </sheetView>
  </sheetViews>
  <sheetFormatPr defaultColWidth="9" defaultRowHeight="13.5" outlineLevelRow="1" outlineLevelCol="1"/>
  <sheetData>
    <row r="1" spans="1:2">
      <c r="A1" t="s">
        <v>285</v>
      </c>
      <c r="B1">
        <v>7</v>
      </c>
    </row>
    <row r="2" spans="1:2">
      <c r="A2" t="s">
        <v>286</v>
      </c>
      <c r="B2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SquadData</vt:lpstr>
      <vt:lpstr>_Type</vt:lpstr>
      <vt:lpstr>_SquadType</vt:lpstr>
      <vt:lpstr>Setting</vt:lpstr>
      <vt:lpstr>_SettingType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2024-02-19T13:18:00Z</dcterms:created>
  <dcterms:modified xsi:type="dcterms:W3CDTF">2024-04-20T01:34:52Z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