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432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32" i="1" l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D44" i="1"/>
  <c r="I42" i="1"/>
  <c r="F42" i="1"/>
  <c r="D42" i="1"/>
  <c r="E44" i="1" s="1"/>
  <c r="F44" i="1" s="1"/>
  <c r="G44" i="1" s="1"/>
  <c r="H44" i="1" s="1"/>
  <c r="I44" i="1" s="1"/>
  <c r="J44" i="1" s="1"/>
  <c r="B42" i="1"/>
  <c r="C44" i="1" s="1"/>
  <c r="L39" i="1"/>
  <c r="L42" i="1" s="1"/>
  <c r="K39" i="1"/>
  <c r="K42" i="1" s="1"/>
  <c r="C29" i="1"/>
  <c r="J12" i="1"/>
  <c r="G12" i="1"/>
  <c r="E12" i="1"/>
  <c r="C12" i="1"/>
  <c r="D129" i="2"/>
  <c r="B129" i="2" s="1"/>
  <c r="D128" i="2"/>
  <c r="B128" i="2"/>
  <c r="D127" i="2"/>
  <c r="B127" i="2" s="1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T34" i="2"/>
  <c r="U34" i="2" s="1"/>
  <c r="D34" i="2"/>
  <c r="B34" i="2"/>
  <c r="T33" i="2"/>
  <c r="U33" i="2" s="1"/>
  <c r="D33" i="2"/>
  <c r="B33" i="2"/>
  <c r="T32" i="2"/>
  <c r="U32" i="2" s="1"/>
  <c r="D32" i="2"/>
  <c r="B32" i="2"/>
  <c r="T31" i="2"/>
  <c r="U31" i="2" s="1"/>
  <c r="O31" i="2"/>
  <c r="L31" i="2"/>
  <c r="J31" i="2"/>
  <c r="H31" i="2"/>
  <c r="D31" i="2"/>
  <c r="B31" i="2"/>
  <c r="T30" i="2"/>
  <c r="U30" i="2" s="1"/>
  <c r="D30" i="2"/>
  <c r="B30" i="2"/>
  <c r="T29" i="2"/>
  <c r="U29" i="2" s="1"/>
  <c r="D29" i="2"/>
  <c r="B29" i="2"/>
  <c r="T28" i="2"/>
  <c r="U28" i="2" s="1"/>
  <c r="R28" i="2"/>
  <c r="R31" i="2" s="1"/>
  <c r="Q28" i="2"/>
  <c r="Q31" i="2" s="1"/>
  <c r="D28" i="2"/>
  <c r="B28" i="2"/>
  <c r="W27" i="2"/>
  <c r="X27" i="2" s="1"/>
  <c r="T27" i="2"/>
  <c r="U27" i="2" s="1"/>
  <c r="D27" i="2"/>
  <c r="B27" i="2"/>
  <c r="T26" i="2"/>
  <c r="U26" i="2" s="1"/>
  <c r="D26" i="2"/>
  <c r="B26" i="2"/>
  <c r="W25" i="2"/>
  <c r="X25" i="2" s="1"/>
  <c r="T25" i="2"/>
  <c r="U25" i="2" s="1"/>
  <c r="D25" i="2"/>
  <c r="B25" i="2"/>
  <c r="T24" i="2"/>
  <c r="W24" i="2" s="1"/>
  <c r="X24" i="2" s="1"/>
  <c r="D24" i="2"/>
  <c r="B24" i="2"/>
  <c r="W23" i="2"/>
  <c r="X23" i="2" s="1"/>
  <c r="T23" i="2"/>
  <c r="U23" i="2" s="1"/>
  <c r="D23" i="2"/>
  <c r="B23" i="2"/>
  <c r="T22" i="2"/>
  <c r="W22" i="2" s="1"/>
  <c r="X22" i="2" s="1"/>
  <c r="D22" i="2"/>
  <c r="B22" i="2"/>
  <c r="W21" i="2"/>
  <c r="X21" i="2" s="1"/>
  <c r="T21" i="2"/>
  <c r="U21" i="2" s="1"/>
  <c r="D21" i="2"/>
  <c r="B21" i="2"/>
  <c r="T20" i="2"/>
  <c r="W20" i="2" s="1"/>
  <c r="X20" i="2" s="1"/>
  <c r="D20" i="2"/>
  <c r="B20" i="2"/>
  <c r="W19" i="2"/>
  <c r="X19" i="2" s="1"/>
  <c r="T19" i="2"/>
  <c r="U19" i="2" s="1"/>
  <c r="D19" i="2"/>
  <c r="B19" i="2"/>
  <c r="T18" i="2"/>
  <c r="W18" i="2" s="1"/>
  <c r="X18" i="2" s="1"/>
  <c r="D18" i="2"/>
  <c r="B18" i="2"/>
  <c r="W17" i="2"/>
  <c r="X17" i="2" s="1"/>
  <c r="T17" i="2"/>
  <c r="U17" i="2" s="1"/>
  <c r="D17" i="2"/>
  <c r="B17" i="2"/>
  <c r="T16" i="2"/>
  <c r="W16" i="2" s="1"/>
  <c r="X16" i="2" s="1"/>
  <c r="D16" i="2"/>
  <c r="B16" i="2"/>
  <c r="W15" i="2"/>
  <c r="X15" i="2" s="1"/>
  <c r="T15" i="2"/>
  <c r="U15" i="2" s="1"/>
  <c r="D15" i="2"/>
  <c r="B15" i="2"/>
  <c r="T14" i="2"/>
  <c r="W14" i="2" s="1"/>
  <c r="X14" i="2" s="1"/>
  <c r="O14" i="2"/>
  <c r="L14" i="2"/>
  <c r="J14" i="2"/>
  <c r="H14" i="2"/>
  <c r="D14" i="2"/>
  <c r="B14" i="2"/>
  <c r="T13" i="2"/>
  <c r="W13" i="2" s="1"/>
  <c r="X13" i="2" s="1"/>
  <c r="D13" i="2"/>
  <c r="B13" i="2"/>
  <c r="W12" i="2"/>
  <c r="X12" i="2" s="1"/>
  <c r="T12" i="2"/>
  <c r="U12" i="2" s="1"/>
  <c r="D12" i="2"/>
  <c r="B12" i="2"/>
  <c r="T11" i="2"/>
  <c r="U11" i="2" s="1"/>
  <c r="R11" i="2"/>
  <c r="R14" i="2" s="1"/>
  <c r="Q11" i="2"/>
  <c r="Q14" i="2" s="1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D2" i="2"/>
  <c r="Q16" i="1"/>
  <c r="R16" i="1" s="1"/>
  <c r="N19" i="1"/>
  <c r="Q19" i="1" s="1"/>
  <c r="R19" i="1" s="1"/>
  <c r="O19" i="1"/>
  <c r="N20" i="1"/>
  <c r="Q20" i="1" s="1"/>
  <c r="R20" i="1" s="1"/>
  <c r="O20" i="1"/>
  <c r="N21" i="1"/>
  <c r="Q21" i="1" s="1"/>
  <c r="R21" i="1" s="1"/>
  <c r="N22" i="1"/>
  <c r="Q22" i="1" s="1"/>
  <c r="R22" i="1" s="1"/>
  <c r="O22" i="1"/>
  <c r="N23" i="1"/>
  <c r="Q23" i="1" s="1"/>
  <c r="R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Q12" i="1"/>
  <c r="R12" i="1"/>
  <c r="O12" i="1"/>
  <c r="O13" i="1"/>
  <c r="N9" i="1"/>
  <c r="Q9" i="1" s="1"/>
  <c r="R9" i="1" s="1"/>
  <c r="N10" i="1"/>
  <c r="O10" i="1" s="1"/>
  <c r="N11" i="1"/>
  <c r="Q11" i="1" s="1"/>
  <c r="R11" i="1" s="1"/>
  <c r="N12" i="1"/>
  <c r="N13" i="1"/>
  <c r="Q13" i="1" s="1"/>
  <c r="R13" i="1" s="1"/>
  <c r="N14" i="1"/>
  <c r="O14" i="1" s="1"/>
  <c r="N15" i="1"/>
  <c r="Q15" i="1" s="1"/>
  <c r="R15" i="1" s="1"/>
  <c r="N16" i="1"/>
  <c r="O16" i="1" s="1"/>
  <c r="N17" i="1"/>
  <c r="O17" i="1" s="1"/>
  <c r="N18" i="1"/>
  <c r="O18" i="1" s="1"/>
  <c r="N8" i="1"/>
  <c r="O8" i="1" s="1"/>
  <c r="N7" i="1"/>
  <c r="Q7" i="1" s="1"/>
  <c r="R7" i="1" s="1"/>
  <c r="O7" i="1"/>
  <c r="I27" i="1"/>
  <c r="F27" i="1"/>
  <c r="G29" i="1" s="1"/>
  <c r="D27" i="1"/>
  <c r="E29" i="1" s="1"/>
  <c r="B27" i="1"/>
  <c r="L24" i="1"/>
  <c r="L27" i="1" s="1"/>
  <c r="K24" i="1"/>
  <c r="K27" i="1" s="1"/>
  <c r="Q17" i="1" l="1"/>
  <c r="R17" i="1" s="1"/>
  <c r="O9" i="1"/>
  <c r="Q10" i="1"/>
  <c r="R10" i="1" s="1"/>
  <c r="O23" i="1"/>
  <c r="O21" i="1"/>
  <c r="Q8" i="1"/>
  <c r="R8" i="1" s="1"/>
  <c r="O15" i="1"/>
  <c r="O11" i="1"/>
  <c r="Q14" i="1"/>
  <c r="R14" i="1" s="1"/>
  <c r="Q18" i="1"/>
  <c r="R18" i="1" s="1"/>
  <c r="U14" i="2"/>
  <c r="U18" i="2"/>
  <c r="U22" i="2"/>
  <c r="W11" i="2"/>
  <c r="X11" i="2" s="1"/>
  <c r="W26" i="2"/>
  <c r="X26" i="2" s="1"/>
  <c r="U13" i="2"/>
  <c r="U16" i="2"/>
  <c r="U20" i="2"/>
  <c r="U24" i="2"/>
  <c r="K7" i="1"/>
  <c r="L7" i="1"/>
  <c r="B10" i="1" l="1"/>
  <c r="F10" i="1"/>
  <c r="D10" i="1"/>
  <c r="K10" i="1" l="1"/>
  <c r="I10" i="1"/>
  <c r="L10" i="1"/>
</calcChain>
</file>

<file path=xl/sharedStrings.xml><?xml version="1.0" encoding="utf-8"?>
<sst xmlns="http://schemas.openxmlformats.org/spreadsheetml/2006/main" count="80" uniqueCount="32">
  <si>
    <t>N32</t>
    <phoneticPr fontId="1" type="noConversion"/>
  </si>
  <si>
    <t>app</t>
    <phoneticPr fontId="1" type="noConversion"/>
  </si>
  <si>
    <t>backup</t>
    <phoneticPr fontId="1" type="noConversion"/>
  </si>
  <si>
    <t>TATOL</t>
    <phoneticPr fontId="1" type="noConversion"/>
  </si>
  <si>
    <t>boot(K)</t>
    <phoneticPr fontId="1" type="noConversion"/>
  </si>
  <si>
    <t>USER</t>
    <phoneticPr fontId="1" type="noConversion"/>
  </si>
  <si>
    <t>扇区个数</t>
    <phoneticPr fontId="1" type="noConversion"/>
  </si>
  <si>
    <t>扇区起始</t>
    <phoneticPr fontId="1" type="noConversion"/>
  </si>
  <si>
    <t>801c800</t>
    <phoneticPr fontId="1" type="noConversion"/>
  </si>
  <si>
    <t>801d000</t>
    <phoneticPr fontId="1" type="noConversion"/>
  </si>
  <si>
    <t>803f800</t>
    <phoneticPr fontId="1" type="noConversion"/>
  </si>
  <si>
    <t>flag</t>
    <phoneticPr fontId="1" type="noConversion"/>
  </si>
  <si>
    <t>Reserved</t>
    <phoneticPr fontId="1" type="noConversion"/>
  </si>
  <si>
    <t xml:space="preserve"> </t>
    <phoneticPr fontId="1" type="noConversion"/>
  </si>
  <si>
    <t>flash划分 256</t>
    <phoneticPr fontId="1" type="noConversion"/>
  </si>
  <si>
    <t>flash划分 512</t>
    <phoneticPr fontId="1" type="noConversion"/>
  </si>
  <si>
    <t>扇区地址</t>
    <phoneticPr fontId="1" type="noConversion"/>
  </si>
  <si>
    <t>扇区</t>
    <phoneticPr fontId="1" type="noConversion"/>
  </si>
  <si>
    <t>起始地址</t>
    <phoneticPr fontId="1" type="noConversion"/>
  </si>
  <si>
    <t>hex</t>
    <phoneticPr fontId="1" type="noConversion"/>
  </si>
  <si>
    <t>app</t>
    <phoneticPr fontId="1" type="noConversion"/>
  </si>
  <si>
    <t>805D800</t>
  </si>
  <si>
    <t>805E000</t>
  </si>
  <si>
    <t>805E800</t>
  </si>
  <si>
    <t>807F800</t>
  </si>
  <si>
    <t>8033000</t>
  </si>
  <si>
    <t>8033800</t>
  </si>
  <si>
    <t>8062800</t>
  </si>
  <si>
    <t>8063000</t>
  </si>
  <si>
    <t>8063800</t>
  </si>
  <si>
    <t>flash划分 512 方案一</t>
    <phoneticPr fontId="1" type="noConversion"/>
  </si>
  <si>
    <t>flash划分 512 方案二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</si>
</sst>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9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abSelected="1" workbookViewId="0">
      <selection activeCell="V30" sqref="V30"/>
    </sheetView>
  </sheetViews>
  <sheetFormatPr defaultRowHeight="13.5" x14ac:dyDescent="0.15"/>
  <cols>
    <col min="8" max="8" width="11.125" customWidth="1"/>
    <col min="14" max="14" width="10" customWidth="1"/>
    <col min="16" max="16" width="6" customWidth="1"/>
    <col min="17" max="17" width="11.625" customWidth="1"/>
    <col min="18" max="18" width="8.875" customWidth="1"/>
  </cols>
  <sheetData>
    <row r="2" spans="1:18" x14ac:dyDescent="0.15">
      <c r="A2" s="5"/>
      <c r="B2" s="23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8" x14ac:dyDescent="0.15">
      <c r="A3" s="5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8" x14ac:dyDescent="0.15">
      <c r="A4" s="5"/>
      <c r="B4" s="21" t="s">
        <v>4</v>
      </c>
      <c r="C4" s="21"/>
      <c r="D4" s="22" t="s">
        <v>20</v>
      </c>
      <c r="E4" s="22"/>
      <c r="F4" s="31" t="s">
        <v>2</v>
      </c>
      <c r="G4" s="31"/>
      <c r="H4" s="27" t="s">
        <v>11</v>
      </c>
      <c r="I4" s="33" t="s">
        <v>12</v>
      </c>
      <c r="J4" s="34"/>
      <c r="K4" s="30" t="s">
        <v>5</v>
      </c>
      <c r="L4" s="42" t="s">
        <v>3</v>
      </c>
    </row>
    <row r="5" spans="1:18" x14ac:dyDescent="0.15">
      <c r="A5" s="5"/>
      <c r="B5" s="21"/>
      <c r="C5" s="21"/>
      <c r="D5" s="22"/>
      <c r="E5" s="22"/>
      <c r="F5" s="31"/>
      <c r="G5" s="31"/>
      <c r="H5" s="28"/>
      <c r="I5" s="35"/>
      <c r="J5" s="36"/>
      <c r="K5" s="30"/>
      <c r="L5" s="42"/>
    </row>
    <row r="6" spans="1:18" x14ac:dyDescent="0.15">
      <c r="A6" s="5"/>
      <c r="B6" s="21"/>
      <c r="C6" s="21"/>
      <c r="D6" s="22"/>
      <c r="E6" s="22"/>
      <c r="F6" s="31"/>
      <c r="G6" s="31"/>
      <c r="H6" s="29"/>
      <c r="I6" s="37"/>
      <c r="J6" s="38"/>
      <c r="K6" s="30"/>
      <c r="L6" s="42"/>
      <c r="N6" s="41"/>
      <c r="O6" s="41" t="s">
        <v>18</v>
      </c>
      <c r="P6" s="41" t="s">
        <v>17</v>
      </c>
      <c r="Q6" s="41" t="s">
        <v>16</v>
      </c>
      <c r="R6" s="41" t="s">
        <v>19</v>
      </c>
    </row>
    <row r="7" spans="1:18" x14ac:dyDescent="0.15">
      <c r="A7" s="5"/>
      <c r="B7" s="21">
        <v>16</v>
      </c>
      <c r="C7" s="21"/>
      <c r="D7" s="22">
        <v>100</v>
      </c>
      <c r="E7" s="22"/>
      <c r="F7" s="31">
        <v>100</v>
      </c>
      <c r="G7" s="31"/>
      <c r="H7" s="27">
        <v>2</v>
      </c>
      <c r="I7" s="33">
        <v>38</v>
      </c>
      <c r="J7" s="34"/>
      <c r="K7" s="30">
        <f>B7+D7+F7+H7</f>
        <v>218</v>
      </c>
      <c r="L7" s="42">
        <f>B7+D7+F7+I7+H7</f>
        <v>256</v>
      </c>
      <c r="N7" s="40">
        <f>134219776-2048</f>
        <v>134217728</v>
      </c>
      <c r="O7" s="41" t="str">
        <f>DEC2HEX(N7)</f>
        <v>8000000</v>
      </c>
      <c r="P7" s="41">
        <v>0</v>
      </c>
      <c r="Q7" s="41">
        <f>P7*2048+N7</f>
        <v>134217728</v>
      </c>
      <c r="R7" s="41" t="str">
        <f>DEC2HEX(Q7)</f>
        <v>8000000</v>
      </c>
    </row>
    <row r="8" spans="1:18" x14ac:dyDescent="0.15">
      <c r="A8" s="5"/>
      <c r="B8" s="21"/>
      <c r="C8" s="21"/>
      <c r="D8" s="22"/>
      <c r="E8" s="22"/>
      <c r="F8" s="31"/>
      <c r="G8" s="31"/>
      <c r="H8" s="28"/>
      <c r="I8" s="35"/>
      <c r="J8" s="36"/>
      <c r="K8" s="30"/>
      <c r="L8" s="42"/>
      <c r="N8" s="40">
        <f>134219776-2048</f>
        <v>134217728</v>
      </c>
      <c r="O8" s="41" t="str">
        <f>DEC2HEX(N8)</f>
        <v>8000000</v>
      </c>
      <c r="P8" s="41">
        <v>7</v>
      </c>
      <c r="Q8" s="41">
        <f>P8*2048+N8</f>
        <v>134232064</v>
      </c>
      <c r="R8" s="41" t="str">
        <f>DEC2HEX(Q8)</f>
        <v>8003800</v>
      </c>
    </row>
    <row r="9" spans="1:18" x14ac:dyDescent="0.15">
      <c r="A9" s="5"/>
      <c r="B9" s="21"/>
      <c r="C9" s="21"/>
      <c r="D9" s="22"/>
      <c r="E9" s="22"/>
      <c r="F9" s="31"/>
      <c r="G9" s="31"/>
      <c r="H9" s="29"/>
      <c r="I9" s="37"/>
      <c r="J9" s="38"/>
      <c r="K9" s="30"/>
      <c r="L9" s="42"/>
      <c r="N9" s="40">
        <f t="shared" ref="N9:N43" si="0">134219776-2048</f>
        <v>134217728</v>
      </c>
      <c r="O9" s="41" t="str">
        <f t="shared" ref="O9:O43" si="1">DEC2HEX(N9)</f>
        <v>8000000</v>
      </c>
      <c r="P9" s="41">
        <v>57</v>
      </c>
      <c r="Q9" s="41">
        <f t="shared" ref="Q9:Q32" si="2">P9*2048+N9</f>
        <v>134334464</v>
      </c>
      <c r="R9" s="41" t="str">
        <f t="shared" ref="R9:R32" si="3">DEC2HEX(Q9)</f>
        <v>801C800</v>
      </c>
    </row>
    <row r="10" spans="1:18" x14ac:dyDescent="0.15">
      <c r="A10" s="32" t="s">
        <v>6</v>
      </c>
      <c r="B10" s="21">
        <f>B7/2</f>
        <v>8</v>
      </c>
      <c r="C10" s="21"/>
      <c r="D10" s="22">
        <f>D7/2</f>
        <v>50</v>
      </c>
      <c r="E10" s="22"/>
      <c r="F10" s="31">
        <f>F7/2</f>
        <v>50</v>
      </c>
      <c r="G10" s="31"/>
      <c r="H10" s="27">
        <v>1</v>
      </c>
      <c r="I10" s="39">
        <f>I7/2</f>
        <v>19</v>
      </c>
      <c r="J10" s="39"/>
      <c r="K10" s="30">
        <f>K7/2</f>
        <v>109</v>
      </c>
      <c r="L10" s="42">
        <f>L7/2</f>
        <v>128</v>
      </c>
      <c r="N10" s="40">
        <f t="shared" si="0"/>
        <v>134217728</v>
      </c>
      <c r="O10" s="41" t="str">
        <f t="shared" si="1"/>
        <v>8000000</v>
      </c>
      <c r="P10" s="41">
        <v>58</v>
      </c>
      <c r="Q10" s="41">
        <f t="shared" si="2"/>
        <v>134336512</v>
      </c>
      <c r="R10" s="41" t="str">
        <f t="shared" si="3"/>
        <v>801D000</v>
      </c>
    </row>
    <row r="11" spans="1:18" x14ac:dyDescent="0.15">
      <c r="A11" s="32"/>
      <c r="B11" s="21"/>
      <c r="C11" s="21"/>
      <c r="D11" s="22"/>
      <c r="E11" s="22"/>
      <c r="F11" s="31"/>
      <c r="G11" s="31"/>
      <c r="H11" s="29"/>
      <c r="I11" s="39"/>
      <c r="J11" s="39"/>
      <c r="K11" s="30"/>
      <c r="L11" s="42"/>
      <c r="N11" s="40">
        <f t="shared" si="0"/>
        <v>134217728</v>
      </c>
      <c r="O11" s="41" t="str">
        <f t="shared" si="1"/>
        <v>8000000</v>
      </c>
      <c r="P11" s="41">
        <v>107</v>
      </c>
      <c r="Q11" s="41">
        <f t="shared" si="2"/>
        <v>134436864</v>
      </c>
      <c r="R11" s="41" t="str">
        <f t="shared" si="3"/>
        <v>8035800</v>
      </c>
    </row>
    <row r="12" spans="1:18" x14ac:dyDescent="0.15">
      <c r="A12" s="32" t="s">
        <v>7</v>
      </c>
      <c r="B12" s="10">
        <v>0</v>
      </c>
      <c r="C12" s="10">
        <f>B12+B10-1</f>
        <v>7</v>
      </c>
      <c r="D12" s="11">
        <v>8</v>
      </c>
      <c r="E12" s="11">
        <f>D12+D10-1</f>
        <v>57</v>
      </c>
      <c r="F12" s="12">
        <v>58</v>
      </c>
      <c r="G12" s="12">
        <f>F12+F10-1</f>
        <v>107</v>
      </c>
      <c r="H12" s="19">
        <v>108</v>
      </c>
      <c r="I12" s="9">
        <v>109</v>
      </c>
      <c r="J12" s="9">
        <f>I12+I10-1</f>
        <v>127</v>
      </c>
      <c r="K12" s="8"/>
      <c r="L12" s="8"/>
      <c r="N12" s="40">
        <f t="shared" si="0"/>
        <v>134217728</v>
      </c>
      <c r="O12" s="41" t="str">
        <f t="shared" si="1"/>
        <v>8000000</v>
      </c>
      <c r="P12" s="41">
        <v>108</v>
      </c>
      <c r="Q12" s="41">
        <f t="shared" si="2"/>
        <v>134438912</v>
      </c>
      <c r="R12" s="41" t="str">
        <f t="shared" si="3"/>
        <v>8036000</v>
      </c>
    </row>
    <row r="13" spans="1:18" x14ac:dyDescent="0.15">
      <c r="A13" s="32"/>
      <c r="B13" s="44">
        <v>8000000</v>
      </c>
      <c r="C13" s="44">
        <v>8003800</v>
      </c>
      <c r="D13" s="45">
        <v>8004000</v>
      </c>
      <c r="E13" s="45" t="s">
        <v>8</v>
      </c>
      <c r="F13" s="46" t="s">
        <v>9</v>
      </c>
      <c r="G13" s="46">
        <v>8035800</v>
      </c>
      <c r="H13" s="43">
        <v>8036000</v>
      </c>
      <c r="I13" s="47">
        <v>8036800</v>
      </c>
      <c r="J13" s="47" t="s">
        <v>10</v>
      </c>
      <c r="K13" s="8"/>
      <c r="L13" s="8"/>
      <c r="N13" s="40">
        <f t="shared" si="0"/>
        <v>134217728</v>
      </c>
      <c r="O13" s="41" t="str">
        <f t="shared" si="1"/>
        <v>8000000</v>
      </c>
      <c r="P13" s="41">
        <v>109</v>
      </c>
      <c r="Q13" s="41">
        <f t="shared" si="2"/>
        <v>134440960</v>
      </c>
      <c r="R13" s="41" t="str">
        <f t="shared" si="3"/>
        <v>8036800</v>
      </c>
    </row>
    <row r="14" spans="1:18" x14ac:dyDescent="0.15">
      <c r="N14" s="40">
        <f t="shared" si="0"/>
        <v>134217728</v>
      </c>
      <c r="O14" s="41" t="str">
        <f t="shared" si="1"/>
        <v>8000000</v>
      </c>
      <c r="P14" s="41">
        <v>127</v>
      </c>
      <c r="Q14" s="41">
        <f t="shared" si="2"/>
        <v>134477824</v>
      </c>
      <c r="R14" s="41" t="str">
        <f t="shared" si="3"/>
        <v>803F800</v>
      </c>
    </row>
    <row r="15" spans="1:18" x14ac:dyDescent="0.15">
      <c r="L15" t="s">
        <v>13</v>
      </c>
      <c r="N15" s="40">
        <f t="shared" si="0"/>
        <v>134217728</v>
      </c>
      <c r="O15" s="41" t="str">
        <f t="shared" si="1"/>
        <v>8000000</v>
      </c>
      <c r="P15" s="41">
        <v>0</v>
      </c>
      <c r="Q15" s="41">
        <f t="shared" si="2"/>
        <v>134217728</v>
      </c>
      <c r="R15" s="41" t="str">
        <f t="shared" si="3"/>
        <v>8000000</v>
      </c>
    </row>
    <row r="16" spans="1:18" x14ac:dyDescent="0.15">
      <c r="N16" s="40">
        <f t="shared" si="0"/>
        <v>134217728</v>
      </c>
      <c r="O16" s="41" t="str">
        <f t="shared" si="1"/>
        <v>8000000</v>
      </c>
      <c r="P16" s="41">
        <v>0</v>
      </c>
      <c r="Q16" s="41">
        <f t="shared" si="2"/>
        <v>134217728</v>
      </c>
      <c r="R16" s="41" t="str">
        <f t="shared" si="3"/>
        <v>8000000</v>
      </c>
    </row>
    <row r="17" spans="1:18" x14ac:dyDescent="0.15">
      <c r="N17" s="40">
        <f t="shared" si="0"/>
        <v>134217728</v>
      </c>
      <c r="O17" s="41" t="str">
        <f t="shared" si="1"/>
        <v>8000000</v>
      </c>
      <c r="P17" s="41">
        <v>0</v>
      </c>
      <c r="Q17" s="41">
        <f t="shared" si="2"/>
        <v>134217728</v>
      </c>
      <c r="R17" s="41" t="str">
        <f t="shared" si="3"/>
        <v>8000000</v>
      </c>
    </row>
    <row r="18" spans="1:18" x14ac:dyDescent="0.15">
      <c r="N18" s="40">
        <f t="shared" si="0"/>
        <v>134217728</v>
      </c>
      <c r="O18" s="41" t="str">
        <f t="shared" si="1"/>
        <v>8000000</v>
      </c>
      <c r="P18" s="41">
        <v>97</v>
      </c>
      <c r="Q18" s="41">
        <f t="shared" si="2"/>
        <v>134416384</v>
      </c>
      <c r="R18" s="41" t="str">
        <f t="shared" si="3"/>
        <v>8030800</v>
      </c>
    </row>
    <row r="19" spans="1:18" x14ac:dyDescent="0.15">
      <c r="A19" s="5"/>
      <c r="B19" s="23" t="s">
        <v>30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N19" s="40">
        <f t="shared" si="0"/>
        <v>134217728</v>
      </c>
      <c r="O19" s="41" t="str">
        <f t="shared" si="1"/>
        <v>8000000</v>
      </c>
      <c r="P19" s="41">
        <v>98</v>
      </c>
      <c r="Q19" s="41">
        <f t="shared" si="2"/>
        <v>134418432</v>
      </c>
      <c r="R19" s="41" t="str">
        <f t="shared" si="3"/>
        <v>8031000</v>
      </c>
    </row>
    <row r="20" spans="1:18" x14ac:dyDescent="0.15">
      <c r="A20" s="5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N20" s="40">
        <f t="shared" si="0"/>
        <v>134217728</v>
      </c>
      <c r="O20" s="41" t="str">
        <f t="shared" si="1"/>
        <v>8000000</v>
      </c>
      <c r="P20" s="41">
        <v>187</v>
      </c>
      <c r="Q20" s="41">
        <f t="shared" si="2"/>
        <v>134600704</v>
      </c>
      <c r="R20" s="41" t="str">
        <f t="shared" si="3"/>
        <v>805D800</v>
      </c>
    </row>
    <row r="21" spans="1:18" x14ac:dyDescent="0.15">
      <c r="A21" s="5"/>
      <c r="B21" s="21" t="s">
        <v>4</v>
      </c>
      <c r="C21" s="21"/>
      <c r="D21" s="22" t="s">
        <v>1</v>
      </c>
      <c r="E21" s="22"/>
      <c r="F21" s="31" t="s">
        <v>2</v>
      </c>
      <c r="G21" s="31"/>
      <c r="H21" s="27" t="s">
        <v>11</v>
      </c>
      <c r="I21" s="33" t="s">
        <v>12</v>
      </c>
      <c r="J21" s="34"/>
      <c r="K21" s="30" t="s">
        <v>5</v>
      </c>
      <c r="L21" s="42" t="s">
        <v>3</v>
      </c>
      <c r="N21" s="40">
        <f t="shared" si="0"/>
        <v>134217728</v>
      </c>
      <c r="O21" s="41" t="str">
        <f t="shared" si="1"/>
        <v>8000000</v>
      </c>
      <c r="P21" s="41">
        <v>188</v>
      </c>
      <c r="Q21" s="41">
        <f t="shared" si="2"/>
        <v>134602752</v>
      </c>
      <c r="R21" s="41" t="str">
        <f t="shared" si="3"/>
        <v>805E000</v>
      </c>
    </row>
    <row r="22" spans="1:18" x14ac:dyDescent="0.15">
      <c r="A22" s="5"/>
      <c r="B22" s="21"/>
      <c r="C22" s="21"/>
      <c r="D22" s="22"/>
      <c r="E22" s="22"/>
      <c r="F22" s="31"/>
      <c r="G22" s="31"/>
      <c r="H22" s="28"/>
      <c r="I22" s="35"/>
      <c r="J22" s="36"/>
      <c r="K22" s="30"/>
      <c r="L22" s="42"/>
      <c r="N22" s="40">
        <f t="shared" si="0"/>
        <v>134217728</v>
      </c>
      <c r="O22" s="41" t="str">
        <f t="shared" si="1"/>
        <v>8000000</v>
      </c>
      <c r="P22" s="41">
        <v>189</v>
      </c>
      <c r="Q22" s="41">
        <f t="shared" si="2"/>
        <v>134604800</v>
      </c>
      <c r="R22" s="41" t="str">
        <f t="shared" si="3"/>
        <v>805E800</v>
      </c>
    </row>
    <row r="23" spans="1:18" x14ac:dyDescent="0.15">
      <c r="A23" s="5"/>
      <c r="B23" s="21"/>
      <c r="C23" s="21"/>
      <c r="D23" s="22"/>
      <c r="E23" s="22"/>
      <c r="F23" s="31"/>
      <c r="G23" s="31"/>
      <c r="H23" s="29"/>
      <c r="I23" s="37"/>
      <c r="J23" s="38"/>
      <c r="K23" s="30"/>
      <c r="L23" s="42"/>
      <c r="N23" s="40">
        <f t="shared" si="0"/>
        <v>134217728</v>
      </c>
      <c r="O23" s="41" t="str">
        <f t="shared" si="1"/>
        <v>8000000</v>
      </c>
      <c r="P23" s="41">
        <v>255</v>
      </c>
      <c r="Q23" s="41">
        <f t="shared" si="2"/>
        <v>134739968</v>
      </c>
      <c r="R23" s="41" t="str">
        <f t="shared" si="3"/>
        <v>807F800</v>
      </c>
    </row>
    <row r="24" spans="1:18" x14ac:dyDescent="0.15">
      <c r="A24" s="5"/>
      <c r="B24" s="21">
        <v>16</v>
      </c>
      <c r="C24" s="21"/>
      <c r="D24" s="22">
        <v>180</v>
      </c>
      <c r="E24" s="22"/>
      <c r="F24" s="31">
        <v>180</v>
      </c>
      <c r="G24" s="31"/>
      <c r="H24" s="27">
        <v>2</v>
      </c>
      <c r="I24" s="33">
        <v>134</v>
      </c>
      <c r="J24" s="34"/>
      <c r="K24" s="30">
        <f>B24+D24+F24+H24</f>
        <v>378</v>
      </c>
      <c r="L24" s="42">
        <f>B24+D24+F24+I24+H24</f>
        <v>512</v>
      </c>
      <c r="N24" s="40">
        <f t="shared" si="0"/>
        <v>134217728</v>
      </c>
      <c r="O24" s="41" t="str">
        <f t="shared" si="1"/>
        <v>8000000</v>
      </c>
      <c r="P24" s="41">
        <v>0</v>
      </c>
      <c r="Q24" s="41">
        <f t="shared" si="2"/>
        <v>134217728</v>
      </c>
      <c r="R24" s="41" t="str">
        <f t="shared" si="3"/>
        <v>8000000</v>
      </c>
    </row>
    <row r="25" spans="1:18" x14ac:dyDescent="0.15">
      <c r="A25" s="5"/>
      <c r="B25" s="21"/>
      <c r="C25" s="21"/>
      <c r="D25" s="22"/>
      <c r="E25" s="22"/>
      <c r="F25" s="31"/>
      <c r="G25" s="31"/>
      <c r="H25" s="28"/>
      <c r="I25" s="35"/>
      <c r="J25" s="36"/>
      <c r="K25" s="30"/>
      <c r="L25" s="42"/>
      <c r="N25" s="40">
        <f t="shared" si="0"/>
        <v>134217728</v>
      </c>
      <c r="O25" s="41" t="str">
        <f t="shared" si="1"/>
        <v>8000000</v>
      </c>
      <c r="P25" s="41">
        <v>0</v>
      </c>
      <c r="Q25" s="41">
        <f t="shared" si="2"/>
        <v>134217728</v>
      </c>
      <c r="R25" s="41" t="str">
        <f t="shared" si="3"/>
        <v>8000000</v>
      </c>
    </row>
    <row r="26" spans="1:18" x14ac:dyDescent="0.15">
      <c r="A26" s="5"/>
      <c r="B26" s="21"/>
      <c r="C26" s="21"/>
      <c r="D26" s="22"/>
      <c r="E26" s="22"/>
      <c r="F26" s="31"/>
      <c r="G26" s="31"/>
      <c r="H26" s="29"/>
      <c r="I26" s="37"/>
      <c r="J26" s="38"/>
      <c r="K26" s="30"/>
      <c r="L26" s="42"/>
      <c r="N26" s="40">
        <f t="shared" si="0"/>
        <v>134217728</v>
      </c>
      <c r="O26" s="41" t="str">
        <f t="shared" si="1"/>
        <v>8000000</v>
      </c>
      <c r="P26" s="41">
        <v>0</v>
      </c>
      <c r="Q26" s="41">
        <f t="shared" si="2"/>
        <v>134217728</v>
      </c>
      <c r="R26" s="41" t="str">
        <f t="shared" si="3"/>
        <v>8000000</v>
      </c>
    </row>
    <row r="27" spans="1:18" x14ac:dyDescent="0.15">
      <c r="A27" s="32" t="s">
        <v>6</v>
      </c>
      <c r="B27" s="21">
        <f>B24/2</f>
        <v>8</v>
      </c>
      <c r="C27" s="21"/>
      <c r="D27" s="22">
        <f>D24/2</f>
        <v>90</v>
      </c>
      <c r="E27" s="22"/>
      <c r="F27" s="31">
        <f>F24/2</f>
        <v>90</v>
      </c>
      <c r="G27" s="31"/>
      <c r="H27" s="27">
        <v>1</v>
      </c>
      <c r="I27" s="39">
        <f>I24/2</f>
        <v>67</v>
      </c>
      <c r="J27" s="39"/>
      <c r="K27" s="30">
        <f>K24/2</f>
        <v>189</v>
      </c>
      <c r="L27" s="42">
        <f>L24/2</f>
        <v>256</v>
      </c>
      <c r="N27" s="40">
        <f t="shared" si="0"/>
        <v>134217728</v>
      </c>
      <c r="O27" s="41" t="str">
        <f t="shared" si="1"/>
        <v>8000000</v>
      </c>
      <c r="P27" s="41">
        <v>102</v>
      </c>
      <c r="Q27" s="41">
        <f t="shared" si="2"/>
        <v>134426624</v>
      </c>
      <c r="R27" s="41" t="str">
        <f t="shared" si="3"/>
        <v>8033000</v>
      </c>
    </row>
    <row r="28" spans="1:18" x14ac:dyDescent="0.15">
      <c r="A28" s="32"/>
      <c r="B28" s="21"/>
      <c r="C28" s="21"/>
      <c r="D28" s="22"/>
      <c r="E28" s="22"/>
      <c r="F28" s="31"/>
      <c r="G28" s="31"/>
      <c r="H28" s="29"/>
      <c r="I28" s="39"/>
      <c r="J28" s="39"/>
      <c r="K28" s="30"/>
      <c r="L28" s="42"/>
      <c r="N28" s="40">
        <f t="shared" si="0"/>
        <v>134217728</v>
      </c>
      <c r="O28" s="41" t="str">
        <f t="shared" si="1"/>
        <v>8000000</v>
      </c>
      <c r="P28" s="41">
        <v>103</v>
      </c>
      <c r="Q28" s="41">
        <f t="shared" si="2"/>
        <v>134428672</v>
      </c>
      <c r="R28" s="41" t="str">
        <f t="shared" si="3"/>
        <v>8033800</v>
      </c>
    </row>
    <row r="29" spans="1:18" x14ac:dyDescent="0.15">
      <c r="A29" s="32" t="s">
        <v>7</v>
      </c>
      <c r="B29" s="15">
        <v>0</v>
      </c>
      <c r="C29" s="15">
        <f>B29+B27-1</f>
        <v>7</v>
      </c>
      <c r="D29" s="16">
        <v>8</v>
      </c>
      <c r="E29" s="16">
        <f>D29+D27-1</f>
        <v>97</v>
      </c>
      <c r="F29" s="17">
        <v>98</v>
      </c>
      <c r="G29" s="17">
        <f>F29+F27-1</f>
        <v>187</v>
      </c>
      <c r="H29" s="19">
        <v>188</v>
      </c>
      <c r="I29" s="14">
        <v>189</v>
      </c>
      <c r="J29" s="14">
        <v>255</v>
      </c>
      <c r="K29" s="13"/>
      <c r="L29" s="13"/>
      <c r="N29" s="40">
        <f t="shared" si="0"/>
        <v>134217728</v>
      </c>
      <c r="O29" s="41" t="str">
        <f t="shared" si="1"/>
        <v>8000000</v>
      </c>
      <c r="P29" s="41">
        <v>197</v>
      </c>
      <c r="Q29" s="41">
        <f t="shared" si="2"/>
        <v>134621184</v>
      </c>
      <c r="R29" s="41" t="str">
        <f t="shared" si="3"/>
        <v>8062800</v>
      </c>
    </row>
    <row r="30" spans="1:18" x14ac:dyDescent="0.15">
      <c r="A30" s="32"/>
      <c r="B30" s="44">
        <v>8000000</v>
      </c>
      <c r="C30" s="44">
        <v>8003800</v>
      </c>
      <c r="D30" s="45">
        <v>8004000</v>
      </c>
      <c r="E30" s="45">
        <v>8030800</v>
      </c>
      <c r="F30" s="46">
        <v>8031000</v>
      </c>
      <c r="G30" s="46" t="s">
        <v>21</v>
      </c>
      <c r="H30" s="43" t="s">
        <v>22</v>
      </c>
      <c r="I30" s="47" t="s">
        <v>23</v>
      </c>
      <c r="J30" s="47" t="s">
        <v>24</v>
      </c>
      <c r="K30" s="13"/>
      <c r="L30" s="13"/>
      <c r="N30" s="40">
        <f t="shared" si="0"/>
        <v>134217728</v>
      </c>
      <c r="O30" s="41" t="str">
        <f t="shared" si="1"/>
        <v>8000000</v>
      </c>
      <c r="P30" s="41">
        <v>198</v>
      </c>
      <c r="Q30" s="41">
        <f t="shared" si="2"/>
        <v>134623232</v>
      </c>
      <c r="R30" s="41" t="str">
        <f t="shared" si="3"/>
        <v>8063000</v>
      </c>
    </row>
    <row r="31" spans="1:18" x14ac:dyDescent="0.15">
      <c r="N31" s="40">
        <f t="shared" si="0"/>
        <v>134217728</v>
      </c>
      <c r="O31" s="41" t="str">
        <f t="shared" si="1"/>
        <v>8000000</v>
      </c>
      <c r="P31" s="41">
        <v>199</v>
      </c>
      <c r="Q31" s="41">
        <f t="shared" si="2"/>
        <v>134625280</v>
      </c>
      <c r="R31" s="41" t="str">
        <f t="shared" si="3"/>
        <v>8063800</v>
      </c>
    </row>
    <row r="32" spans="1:18" x14ac:dyDescent="0.15">
      <c r="N32" s="40">
        <f t="shared" si="0"/>
        <v>134217728</v>
      </c>
      <c r="O32" s="41" t="str">
        <f t="shared" si="1"/>
        <v>8000000</v>
      </c>
      <c r="P32" s="41">
        <v>255</v>
      </c>
      <c r="Q32" s="41">
        <f t="shared" si="2"/>
        <v>134739968</v>
      </c>
      <c r="R32" s="41" t="str">
        <f t="shared" si="3"/>
        <v>807F800</v>
      </c>
    </row>
    <row r="33" spans="1:18" x14ac:dyDescent="0.15">
      <c r="N33" s="40">
        <f t="shared" si="0"/>
        <v>134217728</v>
      </c>
      <c r="O33" s="41" t="str">
        <f t="shared" si="1"/>
        <v>8000000</v>
      </c>
      <c r="P33" s="41"/>
      <c r="Q33" s="41"/>
      <c r="R33" s="41"/>
    </row>
    <row r="34" spans="1:18" x14ac:dyDescent="0.15">
      <c r="A34" s="5"/>
      <c r="B34" s="23" t="s">
        <v>31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N34" s="40">
        <f t="shared" si="0"/>
        <v>134217728</v>
      </c>
      <c r="O34" s="41" t="str">
        <f t="shared" si="1"/>
        <v>8000000</v>
      </c>
      <c r="P34" s="41"/>
      <c r="Q34" s="41"/>
      <c r="R34" s="41"/>
    </row>
    <row r="35" spans="1:18" x14ac:dyDescent="0.15">
      <c r="A35" s="5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N35" s="40">
        <f t="shared" si="0"/>
        <v>134217728</v>
      </c>
      <c r="O35" s="41" t="str">
        <f t="shared" si="1"/>
        <v>8000000</v>
      </c>
      <c r="P35" s="41"/>
      <c r="Q35" s="41"/>
      <c r="R35" s="41"/>
    </row>
    <row r="36" spans="1:18" x14ac:dyDescent="0.15">
      <c r="A36" s="5"/>
      <c r="B36" s="21" t="s">
        <v>4</v>
      </c>
      <c r="C36" s="21"/>
      <c r="D36" s="22" t="s">
        <v>1</v>
      </c>
      <c r="E36" s="22"/>
      <c r="F36" s="31" t="s">
        <v>2</v>
      </c>
      <c r="G36" s="31"/>
      <c r="H36" s="27" t="s">
        <v>11</v>
      </c>
      <c r="I36" s="33" t="s">
        <v>12</v>
      </c>
      <c r="J36" s="34"/>
      <c r="K36" s="30" t="s">
        <v>5</v>
      </c>
      <c r="L36" s="42" t="s">
        <v>3</v>
      </c>
      <c r="N36" s="40">
        <f t="shared" si="0"/>
        <v>134217728</v>
      </c>
      <c r="O36" s="41" t="str">
        <f t="shared" si="1"/>
        <v>8000000</v>
      </c>
      <c r="P36" s="41"/>
      <c r="Q36" s="41"/>
      <c r="R36" s="41"/>
    </row>
    <row r="37" spans="1:18" x14ac:dyDescent="0.15">
      <c r="A37" s="5"/>
      <c r="B37" s="21"/>
      <c r="C37" s="21"/>
      <c r="D37" s="22"/>
      <c r="E37" s="22"/>
      <c r="F37" s="31"/>
      <c r="G37" s="31"/>
      <c r="H37" s="28"/>
      <c r="I37" s="35"/>
      <c r="J37" s="36"/>
      <c r="K37" s="30"/>
      <c r="L37" s="42"/>
      <c r="N37" s="40">
        <f t="shared" si="0"/>
        <v>134217728</v>
      </c>
      <c r="O37" s="41" t="str">
        <f t="shared" si="1"/>
        <v>8000000</v>
      </c>
      <c r="P37" s="41"/>
      <c r="Q37" s="41"/>
      <c r="R37" s="41"/>
    </row>
    <row r="38" spans="1:18" x14ac:dyDescent="0.15">
      <c r="A38" s="5"/>
      <c r="B38" s="21"/>
      <c r="C38" s="21"/>
      <c r="D38" s="22"/>
      <c r="E38" s="22"/>
      <c r="F38" s="31"/>
      <c r="G38" s="31"/>
      <c r="H38" s="29"/>
      <c r="I38" s="37"/>
      <c r="J38" s="38"/>
      <c r="K38" s="30"/>
      <c r="L38" s="42"/>
      <c r="N38" s="40">
        <f t="shared" si="0"/>
        <v>134217728</v>
      </c>
      <c r="O38" s="41" t="str">
        <f t="shared" si="1"/>
        <v>8000000</v>
      </c>
      <c r="P38" s="41"/>
      <c r="Q38" s="41"/>
      <c r="R38" s="41"/>
    </row>
    <row r="39" spans="1:18" x14ac:dyDescent="0.15">
      <c r="A39" s="5"/>
      <c r="B39" s="21">
        <v>16</v>
      </c>
      <c r="C39" s="21"/>
      <c r="D39" s="22">
        <v>190</v>
      </c>
      <c r="E39" s="22"/>
      <c r="F39" s="31">
        <v>190</v>
      </c>
      <c r="G39" s="31"/>
      <c r="H39" s="27">
        <v>2</v>
      </c>
      <c r="I39" s="33">
        <v>114</v>
      </c>
      <c r="J39" s="34"/>
      <c r="K39" s="30">
        <f>B39+D39+F39+H39</f>
        <v>398</v>
      </c>
      <c r="L39" s="42">
        <f>B39+D39+F39+I39+H39</f>
        <v>512</v>
      </c>
      <c r="N39" s="40">
        <f t="shared" si="0"/>
        <v>134217728</v>
      </c>
      <c r="O39" s="41" t="str">
        <f t="shared" si="1"/>
        <v>8000000</v>
      </c>
      <c r="P39" s="41"/>
      <c r="Q39" s="41"/>
      <c r="R39" s="41"/>
    </row>
    <row r="40" spans="1:18" x14ac:dyDescent="0.15">
      <c r="A40" s="5"/>
      <c r="B40" s="21"/>
      <c r="C40" s="21"/>
      <c r="D40" s="22"/>
      <c r="E40" s="22"/>
      <c r="F40" s="31"/>
      <c r="G40" s="31"/>
      <c r="H40" s="28"/>
      <c r="I40" s="35"/>
      <c r="J40" s="36"/>
      <c r="K40" s="30"/>
      <c r="L40" s="42"/>
      <c r="N40" s="40">
        <f t="shared" si="0"/>
        <v>134217728</v>
      </c>
      <c r="O40" s="41" t="str">
        <f t="shared" si="1"/>
        <v>8000000</v>
      </c>
      <c r="P40" s="41"/>
      <c r="Q40" s="41"/>
      <c r="R40" s="41"/>
    </row>
    <row r="41" spans="1:18" x14ac:dyDescent="0.15">
      <c r="A41" s="5"/>
      <c r="B41" s="21"/>
      <c r="C41" s="21"/>
      <c r="D41" s="22"/>
      <c r="E41" s="22"/>
      <c r="F41" s="31"/>
      <c r="G41" s="31"/>
      <c r="H41" s="29"/>
      <c r="I41" s="37"/>
      <c r="J41" s="38"/>
      <c r="K41" s="30"/>
      <c r="L41" s="42"/>
      <c r="N41" s="40">
        <f t="shared" si="0"/>
        <v>134217728</v>
      </c>
      <c r="O41" s="41" t="str">
        <f t="shared" si="1"/>
        <v>8000000</v>
      </c>
      <c r="P41" s="41"/>
      <c r="Q41" s="41"/>
      <c r="R41" s="41"/>
    </row>
    <row r="42" spans="1:18" x14ac:dyDescent="0.15">
      <c r="A42" s="32" t="s">
        <v>6</v>
      </c>
      <c r="B42" s="21">
        <f>B39/2</f>
        <v>8</v>
      </c>
      <c r="C42" s="21"/>
      <c r="D42" s="22">
        <f>D39/2</f>
        <v>95</v>
      </c>
      <c r="E42" s="22"/>
      <c r="F42" s="31">
        <f>F39/2</f>
        <v>95</v>
      </c>
      <c r="G42" s="31"/>
      <c r="H42" s="27">
        <v>1</v>
      </c>
      <c r="I42" s="39">
        <f>I39/2</f>
        <v>57</v>
      </c>
      <c r="J42" s="39"/>
      <c r="K42" s="30">
        <f>K39/2</f>
        <v>199</v>
      </c>
      <c r="L42" s="42">
        <f>L39/2</f>
        <v>256</v>
      </c>
      <c r="N42" s="40">
        <f t="shared" si="0"/>
        <v>134217728</v>
      </c>
      <c r="O42" s="41" t="str">
        <f t="shared" si="1"/>
        <v>8000000</v>
      </c>
      <c r="P42" s="41"/>
      <c r="Q42" s="41"/>
      <c r="R42" s="41"/>
    </row>
    <row r="43" spans="1:18" x14ac:dyDescent="0.15">
      <c r="A43" s="32"/>
      <c r="B43" s="21"/>
      <c r="C43" s="21"/>
      <c r="D43" s="22"/>
      <c r="E43" s="22"/>
      <c r="F43" s="31"/>
      <c r="G43" s="31"/>
      <c r="H43" s="29"/>
      <c r="I43" s="39"/>
      <c r="J43" s="39"/>
      <c r="K43" s="30"/>
      <c r="L43" s="42"/>
      <c r="N43" s="40">
        <f t="shared" si="0"/>
        <v>134217728</v>
      </c>
      <c r="O43" s="41" t="str">
        <f t="shared" si="1"/>
        <v>8000000</v>
      </c>
      <c r="P43" s="41"/>
      <c r="Q43" s="41"/>
      <c r="R43" s="41"/>
    </row>
    <row r="44" spans="1:18" x14ac:dyDescent="0.15">
      <c r="A44" s="32" t="s">
        <v>7</v>
      </c>
      <c r="B44" s="15">
        <v>0</v>
      </c>
      <c r="C44" s="15">
        <f>B44+B42-1</f>
        <v>7</v>
      </c>
      <c r="D44" s="16">
        <f>C44+1</f>
        <v>8</v>
      </c>
      <c r="E44" s="16">
        <f>D44+D42-1</f>
        <v>102</v>
      </c>
      <c r="F44" s="17">
        <f>E44+1</f>
        <v>103</v>
      </c>
      <c r="G44" s="17">
        <f>F44+F42-1</f>
        <v>197</v>
      </c>
      <c r="H44" s="19">
        <f>G44+1</f>
        <v>198</v>
      </c>
      <c r="I44" s="14">
        <f>H44+1</f>
        <v>199</v>
      </c>
      <c r="J44" s="14">
        <f>I44+I42-1</f>
        <v>255</v>
      </c>
      <c r="K44" s="13"/>
      <c r="L44" s="13"/>
    </row>
    <row r="45" spans="1:18" x14ac:dyDescent="0.15">
      <c r="A45" s="32"/>
      <c r="B45" s="44">
        <v>8000000</v>
      </c>
      <c r="C45" s="44">
        <v>8003800</v>
      </c>
      <c r="D45" s="45">
        <v>8004000</v>
      </c>
      <c r="E45" s="45" t="s">
        <v>25</v>
      </c>
      <c r="F45" s="46" t="s">
        <v>26</v>
      </c>
      <c r="G45" s="46" t="s">
        <v>27</v>
      </c>
      <c r="H45" s="43" t="s">
        <v>28</v>
      </c>
      <c r="I45" s="47" t="s">
        <v>29</v>
      </c>
      <c r="J45" s="47" t="s">
        <v>24</v>
      </c>
      <c r="K45" s="13"/>
      <c r="L45" s="13"/>
    </row>
  </sheetData>
  <mergeCells count="72">
    <mergeCell ref="A44:A45"/>
    <mergeCell ref="K39:K41"/>
    <mergeCell ref="L39:L41"/>
    <mergeCell ref="A42:A43"/>
    <mergeCell ref="B42:C43"/>
    <mergeCell ref="D42:E43"/>
    <mergeCell ref="F42:G43"/>
    <mergeCell ref="H42:H43"/>
    <mergeCell ref="I42:J43"/>
    <mergeCell ref="K42:K43"/>
    <mergeCell ref="L42:L43"/>
    <mergeCell ref="B39:C41"/>
    <mergeCell ref="D39:E41"/>
    <mergeCell ref="F39:G41"/>
    <mergeCell ref="H39:H41"/>
    <mergeCell ref="I39:J41"/>
    <mergeCell ref="A29:A30"/>
    <mergeCell ref="B34:L35"/>
    <mergeCell ref="B36:C38"/>
    <mergeCell ref="D36:E38"/>
    <mergeCell ref="F36:G38"/>
    <mergeCell ref="H36:H38"/>
    <mergeCell ref="I36:J38"/>
    <mergeCell ref="K36:K38"/>
    <mergeCell ref="L36:L38"/>
    <mergeCell ref="K24:K26"/>
    <mergeCell ref="L24:L26"/>
    <mergeCell ref="A27:A28"/>
    <mergeCell ref="B27:C28"/>
    <mergeCell ref="D27:E28"/>
    <mergeCell ref="F27:G28"/>
    <mergeCell ref="H27:H28"/>
    <mergeCell ref="I27:J28"/>
    <mergeCell ref="K27:K28"/>
    <mergeCell ref="L27:L28"/>
    <mergeCell ref="B24:C26"/>
    <mergeCell ref="D24:E26"/>
    <mergeCell ref="F24:G26"/>
    <mergeCell ref="H24:H26"/>
    <mergeCell ref="I24:J26"/>
    <mergeCell ref="B19:L20"/>
    <mergeCell ref="B21:C23"/>
    <mergeCell ref="D21:E23"/>
    <mergeCell ref="F21:G23"/>
    <mergeCell ref="H21:H23"/>
    <mergeCell ref="I21:J23"/>
    <mergeCell ref="K21:K23"/>
    <mergeCell ref="L21:L23"/>
    <mergeCell ref="A10:A11"/>
    <mergeCell ref="A12:A13"/>
    <mergeCell ref="I7:J9"/>
    <mergeCell ref="I4:J6"/>
    <mergeCell ref="I10:J11"/>
    <mergeCell ref="L7:L9"/>
    <mergeCell ref="B10:C11"/>
    <mergeCell ref="D10:E11"/>
    <mergeCell ref="F10:G11"/>
    <mergeCell ref="K10:K11"/>
    <mergeCell ref="L10:L11"/>
    <mergeCell ref="B7:C9"/>
    <mergeCell ref="D7:E9"/>
    <mergeCell ref="F7:G9"/>
    <mergeCell ref="K7:K9"/>
    <mergeCell ref="H10:H11"/>
    <mergeCell ref="H7:H9"/>
    <mergeCell ref="B4:C6"/>
    <mergeCell ref="D4:E6"/>
    <mergeCell ref="B2:L3"/>
    <mergeCell ref="H4:H6"/>
    <mergeCell ref="L4:L6"/>
    <mergeCell ref="K4:K6"/>
    <mergeCell ref="F4:G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G46" sqref="G46"/>
    </sheetView>
  </sheetViews>
  <sheetFormatPr defaultRowHeight="13.5" x14ac:dyDescent="0.15"/>
  <cols>
    <col min="1" max="1" width="5" customWidth="1"/>
    <col min="2" max="2" width="11.75" style="18" customWidth="1"/>
    <col min="3" max="3" width="5.375" customWidth="1"/>
    <col min="4" max="4" width="6.625" customWidth="1"/>
    <col min="5" max="5" width="12" customWidth="1"/>
    <col min="6" max="6" width="10.5" customWidth="1"/>
    <col min="20" max="20" width="10" customWidth="1"/>
    <col min="22" max="22" width="6" customWidth="1"/>
    <col min="23" max="23" width="11.625" customWidth="1"/>
    <col min="24" max="24" width="8.875" customWidth="1"/>
  </cols>
  <sheetData>
    <row r="1" spans="1:24" x14ac:dyDescent="0.15">
      <c r="A1" s="20" t="s">
        <v>0</v>
      </c>
      <c r="B1" s="20"/>
      <c r="C1" s="20"/>
    </row>
    <row r="2" spans="1:24" x14ac:dyDescent="0.15">
      <c r="A2" s="1">
        <v>0</v>
      </c>
      <c r="B2" s="2">
        <v>8000000</v>
      </c>
      <c r="C2" s="1">
        <v>2048</v>
      </c>
      <c r="D2" s="1">
        <f>HEX2DEC(B2)+C2</f>
        <v>134219776</v>
      </c>
      <c r="E2" s="1">
        <v>134219776</v>
      </c>
      <c r="F2" s="1"/>
    </row>
    <row r="3" spans="1:24" x14ac:dyDescent="0.15">
      <c r="A3" s="1">
        <v>1</v>
      </c>
      <c r="B3" s="2">
        <v>8000800</v>
      </c>
      <c r="C3" s="1">
        <v>2048</v>
      </c>
      <c r="D3" s="1">
        <f>HEX2DEC(B3)+C3</f>
        <v>134221824</v>
      </c>
      <c r="E3" s="1">
        <v>134221824</v>
      </c>
      <c r="F3" s="1"/>
    </row>
    <row r="4" spans="1:24" x14ac:dyDescent="0.15">
      <c r="A4" s="1">
        <v>2</v>
      </c>
      <c r="B4" s="2" t="str">
        <f>DEC2HEX(D4-C4)</f>
        <v>8001000</v>
      </c>
      <c r="C4" s="1">
        <v>2048</v>
      </c>
      <c r="D4" s="1">
        <f>E4</f>
        <v>134223872</v>
      </c>
      <c r="E4" s="1">
        <v>134223872</v>
      </c>
      <c r="F4" s="1"/>
    </row>
    <row r="5" spans="1:24" x14ac:dyDescent="0.15">
      <c r="A5" s="1">
        <v>3</v>
      </c>
      <c r="B5" s="2" t="str">
        <f t="shared" ref="B5:B68" si="0">DEC2HEX(D5-C5)</f>
        <v>8001800</v>
      </c>
      <c r="C5" s="1">
        <v>2048</v>
      </c>
      <c r="D5" s="1">
        <f t="shared" ref="D5:D68" si="1">E5</f>
        <v>134225920</v>
      </c>
      <c r="E5" s="1">
        <v>134225920</v>
      </c>
      <c r="F5" s="1"/>
    </row>
    <row r="6" spans="1:24" x14ac:dyDescent="0.15">
      <c r="A6" s="1">
        <v>4</v>
      </c>
      <c r="B6" s="2" t="str">
        <f t="shared" si="0"/>
        <v>8002000</v>
      </c>
      <c r="C6" s="1">
        <v>2048</v>
      </c>
      <c r="D6" s="1">
        <f t="shared" si="1"/>
        <v>134227968</v>
      </c>
      <c r="E6" s="1">
        <v>134227968</v>
      </c>
      <c r="F6" s="1"/>
      <c r="G6" s="5"/>
      <c r="H6" s="23" t="s">
        <v>14</v>
      </c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24" x14ac:dyDescent="0.15">
      <c r="A7" s="1">
        <v>5</v>
      </c>
      <c r="B7" s="2" t="str">
        <f t="shared" si="0"/>
        <v>8002800</v>
      </c>
      <c r="C7" s="1">
        <v>2048</v>
      </c>
      <c r="D7" s="1">
        <f t="shared" si="1"/>
        <v>134230016</v>
      </c>
      <c r="E7" s="1">
        <v>134230016</v>
      </c>
      <c r="F7" s="1"/>
      <c r="G7" s="5"/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24" x14ac:dyDescent="0.15">
      <c r="A8" s="1">
        <v>6</v>
      </c>
      <c r="B8" s="2" t="str">
        <f t="shared" si="0"/>
        <v>8003000</v>
      </c>
      <c r="C8" s="1">
        <v>2048</v>
      </c>
      <c r="D8" s="1">
        <f t="shared" si="1"/>
        <v>134232064</v>
      </c>
      <c r="E8" s="1">
        <v>134232064</v>
      </c>
      <c r="F8" s="1"/>
      <c r="G8" s="5"/>
      <c r="H8" s="21" t="s">
        <v>4</v>
      </c>
      <c r="I8" s="21"/>
      <c r="J8" s="22" t="s">
        <v>20</v>
      </c>
      <c r="K8" s="22"/>
      <c r="L8" s="31" t="s">
        <v>2</v>
      </c>
      <c r="M8" s="31"/>
      <c r="N8" s="27" t="s">
        <v>11</v>
      </c>
      <c r="O8" s="33" t="s">
        <v>12</v>
      </c>
      <c r="P8" s="34"/>
      <c r="Q8" s="30" t="s">
        <v>5</v>
      </c>
      <c r="R8" s="42" t="s">
        <v>3</v>
      </c>
    </row>
    <row r="9" spans="1:24" x14ac:dyDescent="0.15">
      <c r="A9" s="1">
        <v>7</v>
      </c>
      <c r="B9" s="2" t="str">
        <f t="shared" si="0"/>
        <v>8003800</v>
      </c>
      <c r="C9" s="1">
        <v>2048</v>
      </c>
      <c r="D9" s="1">
        <f t="shared" si="1"/>
        <v>134234112</v>
      </c>
      <c r="E9" s="1">
        <v>134234112</v>
      </c>
      <c r="F9" s="1"/>
      <c r="G9" s="5"/>
      <c r="H9" s="21"/>
      <c r="I9" s="21"/>
      <c r="J9" s="22"/>
      <c r="K9" s="22"/>
      <c r="L9" s="31"/>
      <c r="M9" s="31"/>
      <c r="N9" s="28"/>
      <c r="O9" s="35"/>
      <c r="P9" s="36"/>
      <c r="Q9" s="30"/>
      <c r="R9" s="42"/>
    </row>
    <row r="10" spans="1:24" x14ac:dyDescent="0.15">
      <c r="A10" s="6">
        <v>8</v>
      </c>
      <c r="B10" s="7" t="str">
        <f t="shared" si="0"/>
        <v>8004000</v>
      </c>
      <c r="C10" s="6">
        <v>2048</v>
      </c>
      <c r="D10" s="6">
        <f t="shared" si="1"/>
        <v>134236160</v>
      </c>
      <c r="E10" s="6">
        <v>134236160</v>
      </c>
      <c r="F10" s="6"/>
      <c r="G10" s="5"/>
      <c r="H10" s="21"/>
      <c r="I10" s="21"/>
      <c r="J10" s="22"/>
      <c r="K10" s="22"/>
      <c r="L10" s="31"/>
      <c r="M10" s="31"/>
      <c r="N10" s="29"/>
      <c r="O10" s="37"/>
      <c r="P10" s="38"/>
      <c r="Q10" s="30"/>
      <c r="R10" s="42"/>
      <c r="T10" s="41"/>
      <c r="U10" s="41" t="s">
        <v>18</v>
      </c>
      <c r="V10" s="41" t="s">
        <v>17</v>
      </c>
      <c r="W10" s="41" t="s">
        <v>16</v>
      </c>
      <c r="X10" s="41" t="s">
        <v>19</v>
      </c>
    </row>
    <row r="11" spans="1:24" x14ac:dyDescent="0.15">
      <c r="A11" s="3">
        <v>9</v>
      </c>
      <c r="B11" s="4" t="str">
        <f t="shared" si="0"/>
        <v>8004800</v>
      </c>
      <c r="C11" s="3">
        <v>2048</v>
      </c>
      <c r="D11" s="3">
        <f t="shared" si="1"/>
        <v>134238208</v>
      </c>
      <c r="E11" s="3">
        <v>134238208</v>
      </c>
      <c r="F11" s="3"/>
      <c r="G11" s="5"/>
      <c r="H11" s="21">
        <v>16</v>
      </c>
      <c r="I11" s="21"/>
      <c r="J11" s="22">
        <v>100</v>
      </c>
      <c r="K11" s="22"/>
      <c r="L11" s="31">
        <v>100</v>
      </c>
      <c r="M11" s="31"/>
      <c r="N11" s="27">
        <v>2</v>
      </c>
      <c r="O11" s="33">
        <v>38</v>
      </c>
      <c r="P11" s="34"/>
      <c r="Q11" s="30">
        <f>H11+J11+L11+N11</f>
        <v>218</v>
      </c>
      <c r="R11" s="42">
        <f>H11+J11+L11+O11+N11</f>
        <v>256</v>
      </c>
      <c r="T11" s="40">
        <f>134219776-2048</f>
        <v>134217728</v>
      </c>
      <c r="U11" s="41" t="str">
        <f>DEC2HEX(T11)</f>
        <v>8000000</v>
      </c>
      <c r="V11" s="41">
        <v>0</v>
      </c>
      <c r="W11" s="41">
        <f>V11*2048+T11</f>
        <v>134217728</v>
      </c>
      <c r="X11" s="41" t="str">
        <f>DEC2HEX(W11)</f>
        <v>8000000</v>
      </c>
    </row>
    <row r="12" spans="1:24" x14ac:dyDescent="0.15">
      <c r="A12" s="3">
        <v>10</v>
      </c>
      <c r="B12" s="4" t="str">
        <f t="shared" si="0"/>
        <v>8005000</v>
      </c>
      <c r="C12" s="3">
        <v>2048</v>
      </c>
      <c r="D12" s="3">
        <f t="shared" si="1"/>
        <v>134240256</v>
      </c>
      <c r="E12" s="3">
        <v>134240256</v>
      </c>
      <c r="F12" s="3"/>
      <c r="G12" s="5"/>
      <c r="H12" s="21"/>
      <c r="I12" s="21"/>
      <c r="J12" s="22"/>
      <c r="K12" s="22"/>
      <c r="L12" s="31"/>
      <c r="M12" s="31"/>
      <c r="N12" s="28"/>
      <c r="O12" s="35"/>
      <c r="P12" s="36"/>
      <c r="Q12" s="30"/>
      <c r="R12" s="42"/>
      <c r="T12" s="40">
        <f>134219776-2048</f>
        <v>134217728</v>
      </c>
      <c r="U12" s="41" t="str">
        <f>DEC2HEX(T12)</f>
        <v>8000000</v>
      </c>
      <c r="V12" s="41">
        <v>7</v>
      </c>
      <c r="W12" s="41">
        <f>V12*2048+T12</f>
        <v>134232064</v>
      </c>
      <c r="X12" s="41" t="str">
        <f>DEC2HEX(W12)</f>
        <v>8003800</v>
      </c>
    </row>
    <row r="13" spans="1:24" x14ac:dyDescent="0.15">
      <c r="A13" s="3">
        <v>11</v>
      </c>
      <c r="B13" s="4" t="str">
        <f t="shared" si="0"/>
        <v>8005800</v>
      </c>
      <c r="C13" s="3">
        <v>2048</v>
      </c>
      <c r="D13" s="3">
        <f t="shared" si="1"/>
        <v>134242304</v>
      </c>
      <c r="E13" s="3">
        <v>134242304</v>
      </c>
      <c r="F13" s="3"/>
      <c r="G13" s="5"/>
      <c r="H13" s="21"/>
      <c r="I13" s="21"/>
      <c r="J13" s="22"/>
      <c r="K13" s="22"/>
      <c r="L13" s="31"/>
      <c r="M13" s="31"/>
      <c r="N13" s="29"/>
      <c r="O13" s="37"/>
      <c r="P13" s="38"/>
      <c r="Q13" s="30"/>
      <c r="R13" s="42"/>
      <c r="T13" s="40">
        <f t="shared" ref="T13:T34" si="2">134219776-2048</f>
        <v>134217728</v>
      </c>
      <c r="U13" s="41" t="str">
        <f t="shared" ref="U13:U34" si="3">DEC2HEX(T13)</f>
        <v>8000000</v>
      </c>
      <c r="V13" s="41">
        <v>57</v>
      </c>
      <c r="W13" s="41">
        <f t="shared" ref="W13:W27" si="4">V13*2048+T13</f>
        <v>134334464</v>
      </c>
      <c r="X13" s="41" t="str">
        <f t="shared" ref="X13:X27" si="5">DEC2HEX(W13)</f>
        <v>801C800</v>
      </c>
    </row>
    <row r="14" spans="1:24" x14ac:dyDescent="0.15">
      <c r="A14" s="3">
        <v>12</v>
      </c>
      <c r="B14" s="4" t="str">
        <f t="shared" si="0"/>
        <v>8006000</v>
      </c>
      <c r="C14" s="3">
        <v>2048</v>
      </c>
      <c r="D14" s="3">
        <f t="shared" si="1"/>
        <v>134244352</v>
      </c>
      <c r="E14" s="3">
        <v>134244352</v>
      </c>
      <c r="F14" s="3"/>
      <c r="G14" s="32" t="s">
        <v>6</v>
      </c>
      <c r="H14" s="21">
        <f>H11/2</f>
        <v>8</v>
      </c>
      <c r="I14" s="21"/>
      <c r="J14" s="22">
        <f>J11/2</f>
        <v>50</v>
      </c>
      <c r="K14" s="22"/>
      <c r="L14" s="31">
        <f>L11/2</f>
        <v>50</v>
      </c>
      <c r="M14" s="31"/>
      <c r="N14" s="27">
        <v>1</v>
      </c>
      <c r="O14" s="39">
        <f>O11/2</f>
        <v>19</v>
      </c>
      <c r="P14" s="39"/>
      <c r="Q14" s="30">
        <f>Q11/2</f>
        <v>109</v>
      </c>
      <c r="R14" s="42">
        <f>R11/2</f>
        <v>128</v>
      </c>
      <c r="T14" s="40">
        <f t="shared" si="2"/>
        <v>134217728</v>
      </c>
      <c r="U14" s="41" t="str">
        <f t="shared" si="3"/>
        <v>8000000</v>
      </c>
      <c r="V14" s="41">
        <v>58</v>
      </c>
      <c r="W14" s="41">
        <f t="shared" si="4"/>
        <v>134336512</v>
      </c>
      <c r="X14" s="41" t="str">
        <f t="shared" si="5"/>
        <v>801D000</v>
      </c>
    </row>
    <row r="15" spans="1:24" x14ac:dyDescent="0.15">
      <c r="A15" s="3">
        <v>13</v>
      </c>
      <c r="B15" s="4" t="str">
        <f t="shared" si="0"/>
        <v>8006800</v>
      </c>
      <c r="C15" s="3">
        <v>2048</v>
      </c>
      <c r="D15" s="3">
        <f t="shared" si="1"/>
        <v>134246400</v>
      </c>
      <c r="E15" s="3">
        <v>134246400</v>
      </c>
      <c r="F15" s="3"/>
      <c r="G15" s="32"/>
      <c r="H15" s="21"/>
      <c r="I15" s="21"/>
      <c r="J15" s="22"/>
      <c r="K15" s="22"/>
      <c r="L15" s="31"/>
      <c r="M15" s="31"/>
      <c r="N15" s="29"/>
      <c r="O15" s="39"/>
      <c r="P15" s="39"/>
      <c r="Q15" s="30"/>
      <c r="R15" s="42"/>
      <c r="T15" s="40">
        <f t="shared" si="2"/>
        <v>134217728</v>
      </c>
      <c r="U15" s="41" t="str">
        <f t="shared" si="3"/>
        <v>8000000</v>
      </c>
      <c r="V15" s="41">
        <v>107</v>
      </c>
      <c r="W15" s="41">
        <f t="shared" si="4"/>
        <v>134436864</v>
      </c>
      <c r="X15" s="41" t="str">
        <f t="shared" si="5"/>
        <v>8035800</v>
      </c>
    </row>
    <row r="16" spans="1:24" x14ac:dyDescent="0.15">
      <c r="A16" s="3">
        <v>14</v>
      </c>
      <c r="B16" s="4" t="str">
        <f t="shared" si="0"/>
        <v>8007000</v>
      </c>
      <c r="C16" s="3">
        <v>2048</v>
      </c>
      <c r="D16" s="3">
        <f t="shared" si="1"/>
        <v>134248448</v>
      </c>
      <c r="E16" s="3">
        <v>134248448</v>
      </c>
      <c r="F16" s="3"/>
      <c r="G16" s="32" t="s">
        <v>7</v>
      </c>
      <c r="H16" s="15">
        <v>0</v>
      </c>
      <c r="I16" s="15">
        <v>7</v>
      </c>
      <c r="J16" s="16">
        <v>8</v>
      </c>
      <c r="K16" s="16">
        <v>57</v>
      </c>
      <c r="L16" s="17">
        <v>58</v>
      </c>
      <c r="M16" s="17">
        <v>107</v>
      </c>
      <c r="N16" s="19">
        <v>108</v>
      </c>
      <c r="O16" s="14">
        <v>109</v>
      </c>
      <c r="P16" s="14">
        <v>127</v>
      </c>
      <c r="Q16" s="13"/>
      <c r="R16" s="13"/>
      <c r="T16" s="40">
        <f t="shared" si="2"/>
        <v>134217728</v>
      </c>
      <c r="U16" s="41" t="str">
        <f t="shared" si="3"/>
        <v>8000000</v>
      </c>
      <c r="V16" s="41">
        <v>108</v>
      </c>
      <c r="W16" s="41">
        <f t="shared" si="4"/>
        <v>134438912</v>
      </c>
      <c r="X16" s="41" t="str">
        <f t="shared" si="5"/>
        <v>8036000</v>
      </c>
    </row>
    <row r="17" spans="1:24" x14ac:dyDescent="0.15">
      <c r="A17" s="3">
        <v>15</v>
      </c>
      <c r="B17" s="4" t="str">
        <f t="shared" si="0"/>
        <v>8007800</v>
      </c>
      <c r="C17" s="3">
        <v>2048</v>
      </c>
      <c r="D17" s="3">
        <f t="shared" si="1"/>
        <v>134250496</v>
      </c>
      <c r="E17" s="3">
        <v>134250496</v>
      </c>
      <c r="F17" s="3"/>
      <c r="G17" s="32"/>
      <c r="H17" s="15">
        <v>8000000</v>
      </c>
      <c r="I17" s="15">
        <v>8003800</v>
      </c>
      <c r="J17" s="16">
        <v>8004000</v>
      </c>
      <c r="K17" s="16" t="s">
        <v>8</v>
      </c>
      <c r="L17" s="17" t="s">
        <v>9</v>
      </c>
      <c r="M17" s="17">
        <v>8035800</v>
      </c>
      <c r="N17" s="19">
        <v>8036000</v>
      </c>
      <c r="O17" s="14">
        <v>8036800</v>
      </c>
      <c r="P17" s="14" t="s">
        <v>10</v>
      </c>
      <c r="Q17" s="13"/>
      <c r="R17" s="13"/>
      <c r="T17" s="40">
        <f t="shared" si="2"/>
        <v>134217728</v>
      </c>
      <c r="U17" s="41" t="str">
        <f t="shared" si="3"/>
        <v>8000000</v>
      </c>
      <c r="V17" s="41">
        <v>109</v>
      </c>
      <c r="W17" s="41">
        <f t="shared" si="4"/>
        <v>134440960</v>
      </c>
      <c r="X17" s="41" t="str">
        <f t="shared" si="5"/>
        <v>8036800</v>
      </c>
    </row>
    <row r="18" spans="1:24" x14ac:dyDescent="0.15">
      <c r="A18" s="3">
        <v>16</v>
      </c>
      <c r="B18" s="4" t="str">
        <f t="shared" si="0"/>
        <v>8008000</v>
      </c>
      <c r="C18" s="3">
        <v>2048</v>
      </c>
      <c r="D18" s="3">
        <f t="shared" si="1"/>
        <v>134252544</v>
      </c>
      <c r="E18" s="3">
        <v>134252544</v>
      </c>
      <c r="F18" s="3"/>
      <c r="T18" s="40">
        <f t="shared" si="2"/>
        <v>134217728</v>
      </c>
      <c r="U18" s="41" t="str">
        <f t="shared" si="3"/>
        <v>8000000</v>
      </c>
      <c r="V18" s="41">
        <v>127</v>
      </c>
      <c r="W18" s="41">
        <f t="shared" si="4"/>
        <v>134477824</v>
      </c>
      <c r="X18" s="41" t="str">
        <f t="shared" si="5"/>
        <v>803F800</v>
      </c>
    </row>
    <row r="19" spans="1:24" x14ac:dyDescent="0.15">
      <c r="A19" s="3">
        <v>17</v>
      </c>
      <c r="B19" s="4" t="str">
        <f t="shared" si="0"/>
        <v>8008800</v>
      </c>
      <c r="C19" s="3">
        <v>2048</v>
      </c>
      <c r="D19" s="3">
        <f t="shared" si="1"/>
        <v>134254592</v>
      </c>
      <c r="E19" s="3">
        <v>134254592</v>
      </c>
      <c r="F19" s="3"/>
      <c r="R19" t="s">
        <v>13</v>
      </c>
      <c r="T19" s="40">
        <f t="shared" si="2"/>
        <v>134217728</v>
      </c>
      <c r="U19" s="41" t="str">
        <f t="shared" si="3"/>
        <v>8000000</v>
      </c>
      <c r="V19" s="41">
        <v>0</v>
      </c>
      <c r="W19" s="41">
        <f t="shared" si="4"/>
        <v>134217728</v>
      </c>
      <c r="X19" s="41" t="str">
        <f t="shared" si="5"/>
        <v>8000000</v>
      </c>
    </row>
    <row r="20" spans="1:24" x14ac:dyDescent="0.15">
      <c r="A20" s="3">
        <v>18</v>
      </c>
      <c r="B20" s="4" t="str">
        <f t="shared" si="0"/>
        <v>8009000</v>
      </c>
      <c r="C20" s="3">
        <v>2048</v>
      </c>
      <c r="D20" s="3">
        <f t="shared" si="1"/>
        <v>134256640</v>
      </c>
      <c r="E20" s="3">
        <v>134256640</v>
      </c>
      <c r="F20" s="3"/>
      <c r="T20" s="40">
        <f t="shared" si="2"/>
        <v>134217728</v>
      </c>
      <c r="U20" s="41" t="str">
        <f t="shared" si="3"/>
        <v>8000000</v>
      </c>
      <c r="V20" s="41">
        <v>0</v>
      </c>
      <c r="W20" s="41">
        <f t="shared" si="4"/>
        <v>134217728</v>
      </c>
      <c r="X20" s="41" t="str">
        <f t="shared" si="5"/>
        <v>8000000</v>
      </c>
    </row>
    <row r="21" spans="1:24" x14ac:dyDescent="0.15">
      <c r="A21" s="3">
        <v>19</v>
      </c>
      <c r="B21" s="4" t="str">
        <f t="shared" si="0"/>
        <v>8009800</v>
      </c>
      <c r="C21" s="3">
        <v>2048</v>
      </c>
      <c r="D21" s="3">
        <f t="shared" si="1"/>
        <v>134258688</v>
      </c>
      <c r="E21" s="3">
        <v>134258688</v>
      </c>
      <c r="F21" s="3"/>
      <c r="T21" s="40">
        <f t="shared" si="2"/>
        <v>134217728</v>
      </c>
      <c r="U21" s="41" t="str">
        <f t="shared" si="3"/>
        <v>8000000</v>
      </c>
      <c r="V21" s="41">
        <v>0</v>
      </c>
      <c r="W21" s="41">
        <f t="shared" si="4"/>
        <v>134217728</v>
      </c>
      <c r="X21" s="41" t="str">
        <f t="shared" si="5"/>
        <v>8000000</v>
      </c>
    </row>
    <row r="22" spans="1:24" x14ac:dyDescent="0.15">
      <c r="A22" s="3">
        <v>20</v>
      </c>
      <c r="B22" s="4" t="str">
        <f t="shared" si="0"/>
        <v>800A000</v>
      </c>
      <c r="C22" s="3">
        <v>2048</v>
      </c>
      <c r="D22" s="3">
        <f t="shared" si="1"/>
        <v>134260736</v>
      </c>
      <c r="E22" s="3">
        <v>134260736</v>
      </c>
      <c r="F22" s="3"/>
      <c r="T22" s="40">
        <f t="shared" si="2"/>
        <v>134217728</v>
      </c>
      <c r="U22" s="41" t="str">
        <f t="shared" si="3"/>
        <v>8000000</v>
      </c>
      <c r="V22" s="41">
        <v>97</v>
      </c>
      <c r="W22" s="41">
        <f t="shared" si="4"/>
        <v>134416384</v>
      </c>
      <c r="X22" s="41" t="str">
        <f t="shared" si="5"/>
        <v>8030800</v>
      </c>
    </row>
    <row r="23" spans="1:24" x14ac:dyDescent="0.15">
      <c r="A23" s="3">
        <v>21</v>
      </c>
      <c r="B23" s="4" t="str">
        <f t="shared" si="0"/>
        <v>800A800</v>
      </c>
      <c r="C23" s="3">
        <v>2048</v>
      </c>
      <c r="D23" s="3">
        <f t="shared" si="1"/>
        <v>134262784</v>
      </c>
      <c r="E23" s="3">
        <v>134262784</v>
      </c>
      <c r="F23" s="3"/>
      <c r="G23" s="5"/>
      <c r="H23" s="23" t="s">
        <v>15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T23" s="40">
        <f t="shared" si="2"/>
        <v>134217728</v>
      </c>
      <c r="U23" s="41" t="str">
        <f t="shared" si="3"/>
        <v>8000000</v>
      </c>
      <c r="V23" s="41">
        <v>98</v>
      </c>
      <c r="W23" s="41">
        <f t="shared" si="4"/>
        <v>134418432</v>
      </c>
      <c r="X23" s="41" t="str">
        <f t="shared" si="5"/>
        <v>8031000</v>
      </c>
    </row>
    <row r="24" spans="1:24" x14ac:dyDescent="0.15">
      <c r="A24" s="3">
        <v>22</v>
      </c>
      <c r="B24" s="4" t="str">
        <f t="shared" si="0"/>
        <v>800B000</v>
      </c>
      <c r="C24" s="3">
        <v>2048</v>
      </c>
      <c r="D24" s="3">
        <f t="shared" si="1"/>
        <v>134264832</v>
      </c>
      <c r="E24" s="3">
        <v>134264832</v>
      </c>
      <c r="F24" s="3"/>
      <c r="G24" s="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T24" s="40">
        <f t="shared" si="2"/>
        <v>134217728</v>
      </c>
      <c r="U24" s="41" t="str">
        <f t="shared" si="3"/>
        <v>8000000</v>
      </c>
      <c r="V24" s="41">
        <v>187</v>
      </c>
      <c r="W24" s="41">
        <f t="shared" si="4"/>
        <v>134600704</v>
      </c>
      <c r="X24" s="41" t="str">
        <f t="shared" si="5"/>
        <v>805D800</v>
      </c>
    </row>
    <row r="25" spans="1:24" x14ac:dyDescent="0.15">
      <c r="A25" s="3">
        <v>23</v>
      </c>
      <c r="B25" s="4" t="str">
        <f t="shared" si="0"/>
        <v>800B800</v>
      </c>
      <c r="C25" s="3">
        <v>2048</v>
      </c>
      <c r="D25" s="3">
        <f t="shared" si="1"/>
        <v>134266880</v>
      </c>
      <c r="E25" s="3">
        <v>134266880</v>
      </c>
      <c r="F25" s="3"/>
      <c r="G25" s="5"/>
      <c r="H25" s="21" t="s">
        <v>4</v>
      </c>
      <c r="I25" s="21"/>
      <c r="J25" s="22" t="s">
        <v>1</v>
      </c>
      <c r="K25" s="22"/>
      <c r="L25" s="31" t="s">
        <v>2</v>
      </c>
      <c r="M25" s="31"/>
      <c r="N25" s="27" t="s">
        <v>11</v>
      </c>
      <c r="O25" s="33" t="s">
        <v>12</v>
      </c>
      <c r="P25" s="34"/>
      <c r="Q25" s="30" t="s">
        <v>5</v>
      </c>
      <c r="R25" s="42" t="s">
        <v>3</v>
      </c>
      <c r="T25" s="40">
        <f t="shared" si="2"/>
        <v>134217728</v>
      </c>
      <c r="U25" s="41" t="str">
        <f t="shared" si="3"/>
        <v>8000000</v>
      </c>
      <c r="V25" s="41">
        <v>188</v>
      </c>
      <c r="W25" s="41">
        <f t="shared" si="4"/>
        <v>134602752</v>
      </c>
      <c r="X25" s="41" t="str">
        <f t="shared" si="5"/>
        <v>805E000</v>
      </c>
    </row>
    <row r="26" spans="1:24" x14ac:dyDescent="0.15">
      <c r="A26" s="3">
        <v>24</v>
      </c>
      <c r="B26" s="4" t="str">
        <f t="shared" si="0"/>
        <v>800C000</v>
      </c>
      <c r="C26" s="3">
        <v>2048</v>
      </c>
      <c r="D26" s="3">
        <f t="shared" si="1"/>
        <v>134268928</v>
      </c>
      <c r="E26" s="3">
        <v>134268928</v>
      </c>
      <c r="F26" s="3"/>
      <c r="G26" s="5"/>
      <c r="H26" s="21"/>
      <c r="I26" s="21"/>
      <c r="J26" s="22"/>
      <c r="K26" s="22"/>
      <c r="L26" s="31"/>
      <c r="M26" s="31"/>
      <c r="N26" s="28"/>
      <c r="O26" s="35"/>
      <c r="P26" s="36"/>
      <c r="Q26" s="30"/>
      <c r="R26" s="42"/>
      <c r="T26" s="40">
        <f t="shared" si="2"/>
        <v>134217728</v>
      </c>
      <c r="U26" s="41" t="str">
        <f t="shared" si="3"/>
        <v>8000000</v>
      </c>
      <c r="V26" s="41">
        <v>189</v>
      </c>
      <c r="W26" s="41">
        <f t="shared" si="4"/>
        <v>134604800</v>
      </c>
      <c r="X26" s="41" t="str">
        <f t="shared" si="5"/>
        <v>805E800</v>
      </c>
    </row>
    <row r="27" spans="1:24" x14ac:dyDescent="0.15">
      <c r="A27" s="3">
        <v>25</v>
      </c>
      <c r="B27" s="4" t="str">
        <f t="shared" si="0"/>
        <v>800C800</v>
      </c>
      <c r="C27" s="3">
        <v>2048</v>
      </c>
      <c r="D27" s="3">
        <f t="shared" si="1"/>
        <v>134270976</v>
      </c>
      <c r="E27" s="3">
        <v>134270976</v>
      </c>
      <c r="F27" s="3"/>
      <c r="G27" s="5"/>
      <c r="H27" s="21"/>
      <c r="I27" s="21"/>
      <c r="J27" s="22"/>
      <c r="K27" s="22"/>
      <c r="L27" s="31"/>
      <c r="M27" s="31"/>
      <c r="N27" s="29"/>
      <c r="O27" s="37"/>
      <c r="P27" s="38"/>
      <c r="Q27" s="30"/>
      <c r="R27" s="42"/>
      <c r="T27" s="40">
        <f t="shared" si="2"/>
        <v>134217728</v>
      </c>
      <c r="U27" s="41" t="str">
        <f t="shared" si="3"/>
        <v>8000000</v>
      </c>
      <c r="V27" s="41">
        <v>255</v>
      </c>
      <c r="W27" s="41">
        <f t="shared" si="4"/>
        <v>134739968</v>
      </c>
      <c r="X27" s="41" t="str">
        <f t="shared" si="5"/>
        <v>807F800</v>
      </c>
    </row>
    <row r="28" spans="1:24" x14ac:dyDescent="0.15">
      <c r="A28" s="3">
        <v>26</v>
      </c>
      <c r="B28" s="4" t="str">
        <f t="shared" si="0"/>
        <v>800D000</v>
      </c>
      <c r="C28" s="3">
        <v>2048</v>
      </c>
      <c r="D28" s="3">
        <f t="shared" si="1"/>
        <v>134273024</v>
      </c>
      <c r="E28" s="3">
        <v>134273024</v>
      </c>
      <c r="F28" s="3"/>
      <c r="G28" s="5"/>
      <c r="H28" s="21">
        <v>16</v>
      </c>
      <c r="I28" s="21"/>
      <c r="J28" s="22">
        <v>180</v>
      </c>
      <c r="K28" s="22"/>
      <c r="L28" s="31">
        <v>180</v>
      </c>
      <c r="M28" s="31"/>
      <c r="N28" s="27">
        <v>2</v>
      </c>
      <c r="O28" s="33">
        <v>134</v>
      </c>
      <c r="P28" s="34"/>
      <c r="Q28" s="30">
        <f>H28+J28+L28+N28</f>
        <v>378</v>
      </c>
      <c r="R28" s="42">
        <f>H28+J28+L28+O28+N28</f>
        <v>512</v>
      </c>
      <c r="T28" s="40">
        <f t="shared" si="2"/>
        <v>134217728</v>
      </c>
      <c r="U28" s="41" t="str">
        <f t="shared" si="3"/>
        <v>8000000</v>
      </c>
      <c r="V28" s="41"/>
      <c r="W28" s="41"/>
      <c r="X28" s="41"/>
    </row>
    <row r="29" spans="1:24" x14ac:dyDescent="0.15">
      <c r="A29" s="3">
        <v>27</v>
      </c>
      <c r="B29" s="4" t="str">
        <f t="shared" si="0"/>
        <v>800D800</v>
      </c>
      <c r="C29" s="3">
        <v>2048</v>
      </c>
      <c r="D29" s="3">
        <f t="shared" si="1"/>
        <v>134275072</v>
      </c>
      <c r="E29" s="3">
        <v>134275072</v>
      </c>
      <c r="F29" s="3"/>
      <c r="G29" s="5"/>
      <c r="H29" s="21"/>
      <c r="I29" s="21"/>
      <c r="J29" s="22"/>
      <c r="K29" s="22"/>
      <c r="L29" s="31"/>
      <c r="M29" s="31"/>
      <c r="N29" s="28"/>
      <c r="O29" s="35"/>
      <c r="P29" s="36"/>
      <c r="Q29" s="30"/>
      <c r="R29" s="42"/>
      <c r="T29" s="40">
        <f t="shared" si="2"/>
        <v>134217728</v>
      </c>
      <c r="U29" s="41" t="str">
        <f t="shared" si="3"/>
        <v>8000000</v>
      </c>
      <c r="V29" s="41"/>
      <c r="W29" s="41"/>
      <c r="X29" s="41"/>
    </row>
    <row r="30" spans="1:24" x14ac:dyDescent="0.15">
      <c r="A30" s="3">
        <v>28</v>
      </c>
      <c r="B30" s="4" t="str">
        <f t="shared" si="0"/>
        <v>800E000</v>
      </c>
      <c r="C30" s="3">
        <v>2048</v>
      </c>
      <c r="D30" s="3">
        <f t="shared" si="1"/>
        <v>134277120</v>
      </c>
      <c r="E30" s="3">
        <v>134277120</v>
      </c>
      <c r="F30" s="3"/>
      <c r="G30" s="5"/>
      <c r="H30" s="21"/>
      <c r="I30" s="21"/>
      <c r="J30" s="22"/>
      <c r="K30" s="22"/>
      <c r="L30" s="31"/>
      <c r="M30" s="31"/>
      <c r="N30" s="29"/>
      <c r="O30" s="37"/>
      <c r="P30" s="38"/>
      <c r="Q30" s="30"/>
      <c r="R30" s="42"/>
      <c r="T30" s="40">
        <f t="shared" si="2"/>
        <v>134217728</v>
      </c>
      <c r="U30" s="41" t="str">
        <f t="shared" si="3"/>
        <v>8000000</v>
      </c>
      <c r="V30" s="41"/>
      <c r="W30" s="41"/>
      <c r="X30" s="41"/>
    </row>
    <row r="31" spans="1:24" x14ac:dyDescent="0.15">
      <c r="A31" s="3">
        <v>29</v>
      </c>
      <c r="B31" s="4" t="str">
        <f t="shared" si="0"/>
        <v>800E800</v>
      </c>
      <c r="C31" s="3">
        <v>2048</v>
      </c>
      <c r="D31" s="3">
        <f t="shared" si="1"/>
        <v>134279168</v>
      </c>
      <c r="E31" s="3">
        <v>134279168</v>
      </c>
      <c r="F31" s="3"/>
      <c r="G31" s="32" t="s">
        <v>6</v>
      </c>
      <c r="H31" s="21">
        <f>H28/2</f>
        <v>8</v>
      </c>
      <c r="I31" s="21"/>
      <c r="J31" s="22">
        <f>J28/2</f>
        <v>90</v>
      </c>
      <c r="K31" s="22"/>
      <c r="L31" s="31">
        <f>L28/2</f>
        <v>90</v>
      </c>
      <c r="M31" s="31"/>
      <c r="N31" s="27">
        <v>1</v>
      </c>
      <c r="O31" s="39">
        <f>O28/2</f>
        <v>67</v>
      </c>
      <c r="P31" s="39"/>
      <c r="Q31" s="30">
        <f>Q28/2</f>
        <v>189</v>
      </c>
      <c r="R31" s="42">
        <f>R28/2</f>
        <v>256</v>
      </c>
      <c r="T31" s="40">
        <f t="shared" si="2"/>
        <v>134217728</v>
      </c>
      <c r="U31" s="41" t="str">
        <f t="shared" si="3"/>
        <v>8000000</v>
      </c>
      <c r="V31" s="41"/>
      <c r="W31" s="41"/>
      <c r="X31" s="41"/>
    </row>
    <row r="32" spans="1:24" x14ac:dyDescent="0.15">
      <c r="A32" s="3">
        <v>30</v>
      </c>
      <c r="B32" s="4" t="str">
        <f t="shared" si="0"/>
        <v>800F000</v>
      </c>
      <c r="C32" s="3">
        <v>2048</v>
      </c>
      <c r="D32" s="3">
        <f t="shared" si="1"/>
        <v>134281216</v>
      </c>
      <c r="E32" s="3">
        <v>134281216</v>
      </c>
      <c r="F32" s="3"/>
      <c r="G32" s="32"/>
      <c r="H32" s="21"/>
      <c r="I32" s="21"/>
      <c r="J32" s="22"/>
      <c r="K32" s="22"/>
      <c r="L32" s="31"/>
      <c r="M32" s="31"/>
      <c r="N32" s="29"/>
      <c r="O32" s="39"/>
      <c r="P32" s="39"/>
      <c r="Q32" s="30"/>
      <c r="R32" s="42"/>
      <c r="T32" s="40">
        <f t="shared" si="2"/>
        <v>134217728</v>
      </c>
      <c r="U32" s="41" t="str">
        <f t="shared" si="3"/>
        <v>8000000</v>
      </c>
      <c r="V32" s="41"/>
      <c r="W32" s="41"/>
      <c r="X32" s="41"/>
    </row>
    <row r="33" spans="1:24" x14ac:dyDescent="0.15">
      <c r="A33" s="3">
        <v>31</v>
      </c>
      <c r="B33" s="4" t="str">
        <f t="shared" si="0"/>
        <v>800F800</v>
      </c>
      <c r="C33" s="3">
        <v>2048</v>
      </c>
      <c r="D33" s="3">
        <f t="shared" si="1"/>
        <v>134283264</v>
      </c>
      <c r="E33" s="3">
        <v>134283264</v>
      </c>
      <c r="F33" s="3"/>
      <c r="G33" s="32" t="s">
        <v>7</v>
      </c>
      <c r="H33" s="15">
        <v>0</v>
      </c>
      <c r="I33" s="15">
        <v>7</v>
      </c>
      <c r="J33" s="16">
        <v>8</v>
      </c>
      <c r="K33" s="16">
        <v>97</v>
      </c>
      <c r="L33" s="17">
        <v>98</v>
      </c>
      <c r="M33" s="17">
        <v>187</v>
      </c>
      <c r="N33" s="19">
        <v>188</v>
      </c>
      <c r="O33" s="14">
        <v>189</v>
      </c>
      <c r="P33" s="14">
        <v>255</v>
      </c>
      <c r="Q33" s="13"/>
      <c r="R33" s="13"/>
      <c r="T33" s="40">
        <f t="shared" si="2"/>
        <v>134217728</v>
      </c>
      <c r="U33" s="41" t="str">
        <f t="shared" si="3"/>
        <v>8000000</v>
      </c>
      <c r="V33" s="41"/>
      <c r="W33" s="41"/>
      <c r="X33" s="41"/>
    </row>
    <row r="34" spans="1:24" x14ac:dyDescent="0.15">
      <c r="A34" s="3">
        <v>32</v>
      </c>
      <c r="B34" s="4" t="str">
        <f t="shared" si="0"/>
        <v>8010000</v>
      </c>
      <c r="C34" s="3">
        <v>2048</v>
      </c>
      <c r="D34" s="3">
        <f t="shared" si="1"/>
        <v>134285312</v>
      </c>
      <c r="E34" s="3">
        <v>134285312</v>
      </c>
      <c r="F34" s="3"/>
      <c r="G34" s="32"/>
      <c r="H34" s="15">
        <v>8000000</v>
      </c>
      <c r="I34" s="15">
        <v>8003800</v>
      </c>
      <c r="J34" s="16">
        <v>8004000</v>
      </c>
      <c r="K34" s="16" t="s">
        <v>8</v>
      </c>
      <c r="L34" s="17" t="s">
        <v>9</v>
      </c>
      <c r="M34" s="17">
        <v>8035800</v>
      </c>
      <c r="N34" s="19">
        <v>8036000</v>
      </c>
      <c r="O34" s="14">
        <v>8036800</v>
      </c>
      <c r="P34" s="14" t="s">
        <v>10</v>
      </c>
      <c r="Q34" s="13"/>
      <c r="R34" s="13"/>
      <c r="T34" s="40">
        <f t="shared" si="2"/>
        <v>134217728</v>
      </c>
      <c r="U34" s="41" t="str">
        <f t="shared" si="3"/>
        <v>8000000</v>
      </c>
      <c r="V34" s="41"/>
      <c r="W34" s="41"/>
      <c r="X34" s="41"/>
    </row>
    <row r="35" spans="1:24" x14ac:dyDescent="0.15">
      <c r="A35">
        <v>33</v>
      </c>
      <c r="B35" s="18" t="str">
        <f t="shared" si="0"/>
        <v>8010800</v>
      </c>
      <c r="C35">
        <v>2048</v>
      </c>
      <c r="D35">
        <f t="shared" si="1"/>
        <v>134287360</v>
      </c>
      <c r="E35">
        <v>134287360</v>
      </c>
    </row>
    <row r="36" spans="1:24" x14ac:dyDescent="0.15">
      <c r="A36">
        <v>34</v>
      </c>
      <c r="B36" s="18" t="str">
        <f t="shared" si="0"/>
        <v>8011000</v>
      </c>
      <c r="C36">
        <v>2048</v>
      </c>
      <c r="D36">
        <f t="shared" si="1"/>
        <v>134289408</v>
      </c>
      <c r="E36">
        <v>134289408</v>
      </c>
    </row>
    <row r="37" spans="1:24" x14ac:dyDescent="0.15">
      <c r="A37">
        <v>35</v>
      </c>
      <c r="B37" s="18" t="str">
        <f t="shared" si="0"/>
        <v>8011800</v>
      </c>
      <c r="C37">
        <v>2048</v>
      </c>
      <c r="D37">
        <f t="shared" si="1"/>
        <v>134291456</v>
      </c>
      <c r="E37">
        <v>134291456</v>
      </c>
    </row>
    <row r="38" spans="1:24" x14ac:dyDescent="0.15">
      <c r="A38">
        <v>36</v>
      </c>
      <c r="B38" s="18" t="str">
        <f t="shared" si="0"/>
        <v>8012000</v>
      </c>
      <c r="C38">
        <v>2048</v>
      </c>
      <c r="D38">
        <f t="shared" si="1"/>
        <v>134293504</v>
      </c>
      <c r="E38">
        <v>134293504</v>
      </c>
    </row>
    <row r="39" spans="1:24" x14ac:dyDescent="0.15">
      <c r="A39">
        <v>37</v>
      </c>
      <c r="B39" s="18" t="str">
        <f t="shared" si="0"/>
        <v>8012800</v>
      </c>
      <c r="C39">
        <v>2048</v>
      </c>
      <c r="D39">
        <f t="shared" si="1"/>
        <v>134295552</v>
      </c>
      <c r="E39">
        <v>134295552</v>
      </c>
    </row>
    <row r="40" spans="1:24" x14ac:dyDescent="0.15">
      <c r="A40">
        <v>38</v>
      </c>
      <c r="B40" s="18" t="str">
        <f t="shared" si="0"/>
        <v>8013000</v>
      </c>
      <c r="C40">
        <v>2048</v>
      </c>
      <c r="D40">
        <f t="shared" si="1"/>
        <v>134297600</v>
      </c>
      <c r="E40">
        <v>134297600</v>
      </c>
    </row>
    <row r="41" spans="1:24" x14ac:dyDescent="0.15">
      <c r="A41">
        <v>39</v>
      </c>
      <c r="B41" s="18" t="str">
        <f t="shared" si="0"/>
        <v>8013800</v>
      </c>
      <c r="C41">
        <v>2048</v>
      </c>
      <c r="D41">
        <f t="shared" si="1"/>
        <v>134299648</v>
      </c>
      <c r="E41">
        <v>134299648</v>
      </c>
    </row>
    <row r="42" spans="1:24" x14ac:dyDescent="0.15">
      <c r="A42">
        <v>40</v>
      </c>
      <c r="B42" s="18" t="str">
        <f t="shared" si="0"/>
        <v>8014000</v>
      </c>
      <c r="C42">
        <v>2048</v>
      </c>
      <c r="D42">
        <f t="shared" si="1"/>
        <v>134301696</v>
      </c>
      <c r="E42">
        <v>134301696</v>
      </c>
    </row>
    <row r="43" spans="1:24" x14ac:dyDescent="0.15">
      <c r="A43">
        <v>41</v>
      </c>
      <c r="B43" s="18" t="str">
        <f t="shared" si="0"/>
        <v>8014800</v>
      </c>
      <c r="C43">
        <v>2048</v>
      </c>
      <c r="D43">
        <f t="shared" si="1"/>
        <v>134303744</v>
      </c>
      <c r="E43">
        <v>134303744</v>
      </c>
    </row>
    <row r="44" spans="1:24" x14ac:dyDescent="0.15">
      <c r="A44">
        <v>42</v>
      </c>
      <c r="B44" s="18" t="str">
        <f t="shared" si="0"/>
        <v>8015000</v>
      </c>
      <c r="C44">
        <v>2048</v>
      </c>
      <c r="D44">
        <f t="shared" si="1"/>
        <v>134305792</v>
      </c>
      <c r="E44">
        <v>134305792</v>
      </c>
    </row>
    <row r="45" spans="1:24" x14ac:dyDescent="0.15">
      <c r="A45">
        <v>43</v>
      </c>
      <c r="B45" s="18" t="str">
        <f t="shared" si="0"/>
        <v>8015800</v>
      </c>
      <c r="C45">
        <v>2048</v>
      </c>
      <c r="D45">
        <f t="shared" si="1"/>
        <v>134307840</v>
      </c>
      <c r="E45">
        <v>134307840</v>
      </c>
    </row>
    <row r="46" spans="1:24" x14ac:dyDescent="0.15">
      <c r="A46">
        <v>44</v>
      </c>
      <c r="B46" s="18" t="str">
        <f t="shared" si="0"/>
        <v>8016000</v>
      </c>
      <c r="C46">
        <v>2048</v>
      </c>
      <c r="D46">
        <f t="shared" si="1"/>
        <v>134309888</v>
      </c>
      <c r="E46">
        <v>134309888</v>
      </c>
    </row>
    <row r="47" spans="1:24" x14ac:dyDescent="0.15">
      <c r="A47">
        <v>45</v>
      </c>
      <c r="B47" s="18" t="str">
        <f t="shared" si="0"/>
        <v>8016800</v>
      </c>
      <c r="C47">
        <v>2048</v>
      </c>
      <c r="D47">
        <f t="shared" si="1"/>
        <v>134311936</v>
      </c>
      <c r="E47">
        <v>134311936</v>
      </c>
    </row>
    <row r="48" spans="1:24" x14ac:dyDescent="0.15">
      <c r="A48">
        <v>46</v>
      </c>
      <c r="B48" s="18" t="str">
        <f t="shared" si="0"/>
        <v>8017000</v>
      </c>
      <c r="C48">
        <v>2048</v>
      </c>
      <c r="D48">
        <f t="shared" si="1"/>
        <v>134313984</v>
      </c>
      <c r="E48">
        <v>134313984</v>
      </c>
    </row>
    <row r="49" spans="1:5" x14ac:dyDescent="0.15">
      <c r="A49">
        <v>47</v>
      </c>
      <c r="B49" s="18" t="str">
        <f t="shared" si="0"/>
        <v>8017800</v>
      </c>
      <c r="C49">
        <v>2048</v>
      </c>
      <c r="D49">
        <f t="shared" si="1"/>
        <v>134316032</v>
      </c>
      <c r="E49">
        <v>134316032</v>
      </c>
    </row>
    <row r="50" spans="1:5" x14ac:dyDescent="0.15">
      <c r="A50">
        <v>48</v>
      </c>
      <c r="B50" s="18" t="str">
        <f t="shared" si="0"/>
        <v>8018000</v>
      </c>
      <c r="C50">
        <v>2048</v>
      </c>
      <c r="D50">
        <f t="shared" si="1"/>
        <v>134318080</v>
      </c>
      <c r="E50">
        <v>134318080</v>
      </c>
    </row>
    <row r="51" spans="1:5" x14ac:dyDescent="0.15">
      <c r="A51">
        <v>49</v>
      </c>
      <c r="B51" s="18" t="str">
        <f t="shared" si="0"/>
        <v>8018800</v>
      </c>
      <c r="C51">
        <v>2048</v>
      </c>
      <c r="D51">
        <f t="shared" si="1"/>
        <v>134320128</v>
      </c>
      <c r="E51">
        <v>134320128</v>
      </c>
    </row>
    <row r="52" spans="1:5" x14ac:dyDescent="0.15">
      <c r="A52">
        <v>50</v>
      </c>
      <c r="B52" s="18" t="str">
        <f t="shared" si="0"/>
        <v>8019000</v>
      </c>
      <c r="C52">
        <v>2048</v>
      </c>
      <c r="D52">
        <f t="shared" si="1"/>
        <v>134322176</v>
      </c>
      <c r="E52">
        <v>134322176</v>
      </c>
    </row>
    <row r="53" spans="1:5" x14ac:dyDescent="0.15">
      <c r="A53">
        <v>51</v>
      </c>
      <c r="B53" s="18" t="str">
        <f t="shared" si="0"/>
        <v>8019800</v>
      </c>
      <c r="C53">
        <v>2048</v>
      </c>
      <c r="D53">
        <f t="shared" si="1"/>
        <v>134324224</v>
      </c>
      <c r="E53">
        <v>134324224</v>
      </c>
    </row>
    <row r="54" spans="1:5" x14ac:dyDescent="0.15">
      <c r="A54">
        <v>52</v>
      </c>
      <c r="B54" s="18" t="str">
        <f t="shared" si="0"/>
        <v>801A000</v>
      </c>
      <c r="C54">
        <v>2048</v>
      </c>
      <c r="D54">
        <f t="shared" si="1"/>
        <v>134326272</v>
      </c>
      <c r="E54">
        <v>134326272</v>
      </c>
    </row>
    <row r="55" spans="1:5" x14ac:dyDescent="0.15">
      <c r="A55">
        <v>53</v>
      </c>
      <c r="B55" s="18" t="str">
        <f t="shared" si="0"/>
        <v>801A800</v>
      </c>
      <c r="C55">
        <v>2048</v>
      </c>
      <c r="D55">
        <f t="shared" si="1"/>
        <v>134328320</v>
      </c>
      <c r="E55">
        <v>134328320</v>
      </c>
    </row>
    <row r="56" spans="1:5" x14ac:dyDescent="0.15">
      <c r="A56">
        <v>54</v>
      </c>
      <c r="B56" s="18" t="str">
        <f t="shared" si="0"/>
        <v>801B000</v>
      </c>
      <c r="C56">
        <v>2048</v>
      </c>
      <c r="D56">
        <f t="shared" si="1"/>
        <v>134330368</v>
      </c>
      <c r="E56">
        <v>134330368</v>
      </c>
    </row>
    <row r="57" spans="1:5" x14ac:dyDescent="0.15">
      <c r="A57">
        <v>55</v>
      </c>
      <c r="B57" s="18" t="str">
        <f t="shared" si="0"/>
        <v>801B800</v>
      </c>
      <c r="C57">
        <v>2048</v>
      </c>
      <c r="D57">
        <f t="shared" si="1"/>
        <v>134332416</v>
      </c>
      <c r="E57">
        <v>134332416</v>
      </c>
    </row>
    <row r="58" spans="1:5" x14ac:dyDescent="0.15">
      <c r="A58">
        <v>56</v>
      </c>
      <c r="B58" s="18" t="str">
        <f t="shared" si="0"/>
        <v>801C000</v>
      </c>
      <c r="C58">
        <v>2048</v>
      </c>
      <c r="D58">
        <f t="shared" si="1"/>
        <v>134334464</v>
      </c>
      <c r="E58">
        <v>134334464</v>
      </c>
    </row>
    <row r="59" spans="1:5" x14ac:dyDescent="0.15">
      <c r="A59">
        <v>57</v>
      </c>
      <c r="B59" s="18" t="str">
        <f t="shared" si="0"/>
        <v>801C800</v>
      </c>
      <c r="C59">
        <v>2048</v>
      </c>
      <c r="D59">
        <f t="shared" si="1"/>
        <v>134336512</v>
      </c>
      <c r="E59">
        <v>134336512</v>
      </c>
    </row>
    <row r="60" spans="1:5" x14ac:dyDescent="0.15">
      <c r="A60">
        <v>58</v>
      </c>
      <c r="B60" s="18" t="str">
        <f t="shared" si="0"/>
        <v>801D000</v>
      </c>
      <c r="C60">
        <v>2048</v>
      </c>
      <c r="D60">
        <f t="shared" si="1"/>
        <v>134338560</v>
      </c>
      <c r="E60">
        <v>134338560</v>
      </c>
    </row>
    <row r="61" spans="1:5" x14ac:dyDescent="0.15">
      <c r="A61">
        <v>59</v>
      </c>
      <c r="B61" s="18" t="str">
        <f t="shared" si="0"/>
        <v>801D800</v>
      </c>
      <c r="C61">
        <v>2048</v>
      </c>
      <c r="D61">
        <f t="shared" si="1"/>
        <v>134340608</v>
      </c>
      <c r="E61">
        <v>134340608</v>
      </c>
    </row>
    <row r="62" spans="1:5" x14ac:dyDescent="0.15">
      <c r="A62">
        <v>60</v>
      </c>
      <c r="B62" s="18" t="str">
        <f t="shared" si="0"/>
        <v>801E000</v>
      </c>
      <c r="C62">
        <v>2048</v>
      </c>
      <c r="D62">
        <f t="shared" si="1"/>
        <v>134342656</v>
      </c>
      <c r="E62">
        <v>134342656</v>
      </c>
    </row>
    <row r="63" spans="1:5" x14ac:dyDescent="0.15">
      <c r="A63">
        <v>61</v>
      </c>
      <c r="B63" s="18" t="str">
        <f t="shared" si="0"/>
        <v>801E800</v>
      </c>
      <c r="C63">
        <v>2048</v>
      </c>
      <c r="D63">
        <f t="shared" si="1"/>
        <v>134344704</v>
      </c>
      <c r="E63">
        <v>134344704</v>
      </c>
    </row>
    <row r="64" spans="1:5" x14ac:dyDescent="0.15">
      <c r="A64">
        <v>62</v>
      </c>
      <c r="B64" s="18" t="str">
        <f t="shared" si="0"/>
        <v>801F000</v>
      </c>
      <c r="C64">
        <v>2048</v>
      </c>
      <c r="D64">
        <f t="shared" si="1"/>
        <v>134346752</v>
      </c>
      <c r="E64">
        <v>134346752</v>
      </c>
    </row>
    <row r="65" spans="1:5" x14ac:dyDescent="0.15">
      <c r="A65">
        <v>63</v>
      </c>
      <c r="B65" s="18" t="str">
        <f t="shared" si="0"/>
        <v>801F800</v>
      </c>
      <c r="C65">
        <v>2048</v>
      </c>
      <c r="D65">
        <f t="shared" si="1"/>
        <v>134348800</v>
      </c>
      <c r="E65">
        <v>134348800</v>
      </c>
    </row>
    <row r="66" spans="1:5" x14ac:dyDescent="0.15">
      <c r="A66">
        <v>64</v>
      </c>
      <c r="B66" s="18" t="str">
        <f t="shared" si="0"/>
        <v>8020000</v>
      </c>
      <c r="C66">
        <v>2048</v>
      </c>
      <c r="D66">
        <f t="shared" si="1"/>
        <v>134350848</v>
      </c>
      <c r="E66">
        <v>134350848</v>
      </c>
    </row>
    <row r="67" spans="1:5" x14ac:dyDescent="0.15">
      <c r="A67">
        <v>65</v>
      </c>
      <c r="B67" s="18" t="str">
        <f t="shared" si="0"/>
        <v>8020800</v>
      </c>
      <c r="C67">
        <v>2048</v>
      </c>
      <c r="D67">
        <f t="shared" si="1"/>
        <v>134352896</v>
      </c>
      <c r="E67">
        <v>134352896</v>
      </c>
    </row>
    <row r="68" spans="1:5" x14ac:dyDescent="0.15">
      <c r="A68">
        <v>66</v>
      </c>
      <c r="B68" s="18" t="str">
        <f t="shared" si="0"/>
        <v>8021000</v>
      </c>
      <c r="C68">
        <v>2048</v>
      </c>
      <c r="D68">
        <f t="shared" si="1"/>
        <v>134354944</v>
      </c>
      <c r="E68">
        <v>134354944</v>
      </c>
    </row>
    <row r="69" spans="1:5" x14ac:dyDescent="0.15">
      <c r="A69">
        <v>67</v>
      </c>
      <c r="B69" s="18" t="str">
        <f t="shared" ref="B69:B132" si="6">DEC2HEX(D69-C69)</f>
        <v>8021800</v>
      </c>
      <c r="C69">
        <v>2048</v>
      </c>
      <c r="D69">
        <f t="shared" ref="D69:D129" si="7">E69</f>
        <v>134356992</v>
      </c>
      <c r="E69">
        <v>134356992</v>
      </c>
    </row>
    <row r="70" spans="1:5" x14ac:dyDescent="0.15">
      <c r="A70">
        <v>68</v>
      </c>
      <c r="B70" s="18" t="str">
        <f t="shared" si="6"/>
        <v>8022000</v>
      </c>
      <c r="C70">
        <v>2048</v>
      </c>
      <c r="D70">
        <f t="shared" si="7"/>
        <v>134359040</v>
      </c>
      <c r="E70">
        <v>134359040</v>
      </c>
    </row>
    <row r="71" spans="1:5" x14ac:dyDescent="0.15">
      <c r="A71">
        <v>69</v>
      </c>
      <c r="B71" s="18" t="str">
        <f t="shared" si="6"/>
        <v>8022800</v>
      </c>
      <c r="C71">
        <v>2048</v>
      </c>
      <c r="D71">
        <f t="shared" si="7"/>
        <v>134361088</v>
      </c>
      <c r="E71">
        <v>134361088</v>
      </c>
    </row>
    <row r="72" spans="1:5" x14ac:dyDescent="0.15">
      <c r="A72">
        <v>70</v>
      </c>
      <c r="B72" s="18" t="str">
        <f t="shared" si="6"/>
        <v>8023000</v>
      </c>
      <c r="C72">
        <v>2048</v>
      </c>
      <c r="D72">
        <f t="shared" si="7"/>
        <v>134363136</v>
      </c>
      <c r="E72">
        <v>134363136</v>
      </c>
    </row>
    <row r="73" spans="1:5" x14ac:dyDescent="0.15">
      <c r="A73">
        <v>71</v>
      </c>
      <c r="B73" s="18" t="str">
        <f t="shared" si="6"/>
        <v>8023800</v>
      </c>
      <c r="C73">
        <v>2048</v>
      </c>
      <c r="D73">
        <f t="shared" si="7"/>
        <v>134365184</v>
      </c>
      <c r="E73">
        <v>134365184</v>
      </c>
    </row>
    <row r="74" spans="1:5" x14ac:dyDescent="0.15">
      <c r="A74">
        <v>72</v>
      </c>
      <c r="B74" s="18" t="str">
        <f t="shared" si="6"/>
        <v>8024000</v>
      </c>
      <c r="C74">
        <v>2048</v>
      </c>
      <c r="D74">
        <f t="shared" si="7"/>
        <v>134367232</v>
      </c>
      <c r="E74">
        <v>134367232</v>
      </c>
    </row>
    <row r="75" spans="1:5" x14ac:dyDescent="0.15">
      <c r="A75">
        <v>73</v>
      </c>
      <c r="B75" s="18" t="str">
        <f t="shared" si="6"/>
        <v>8024800</v>
      </c>
      <c r="C75">
        <v>2048</v>
      </c>
      <c r="D75">
        <f t="shared" si="7"/>
        <v>134369280</v>
      </c>
      <c r="E75">
        <v>134369280</v>
      </c>
    </row>
    <row r="76" spans="1:5" x14ac:dyDescent="0.15">
      <c r="A76">
        <v>74</v>
      </c>
      <c r="B76" s="18" t="str">
        <f t="shared" si="6"/>
        <v>8025000</v>
      </c>
      <c r="C76">
        <v>2048</v>
      </c>
      <c r="D76">
        <f t="shared" si="7"/>
        <v>134371328</v>
      </c>
      <c r="E76">
        <v>134371328</v>
      </c>
    </row>
    <row r="77" spans="1:5" x14ac:dyDescent="0.15">
      <c r="A77">
        <v>75</v>
      </c>
      <c r="B77" s="18" t="str">
        <f t="shared" si="6"/>
        <v>8025800</v>
      </c>
      <c r="C77">
        <v>2048</v>
      </c>
      <c r="D77">
        <f t="shared" si="7"/>
        <v>134373376</v>
      </c>
      <c r="E77">
        <v>134373376</v>
      </c>
    </row>
    <row r="78" spans="1:5" x14ac:dyDescent="0.15">
      <c r="A78">
        <v>76</v>
      </c>
      <c r="B78" s="18" t="str">
        <f t="shared" si="6"/>
        <v>8026000</v>
      </c>
      <c r="C78">
        <v>2048</v>
      </c>
      <c r="D78">
        <f t="shared" si="7"/>
        <v>134375424</v>
      </c>
      <c r="E78">
        <v>134375424</v>
      </c>
    </row>
    <row r="79" spans="1:5" x14ac:dyDescent="0.15">
      <c r="A79">
        <v>77</v>
      </c>
      <c r="B79" s="18" t="str">
        <f t="shared" si="6"/>
        <v>8026800</v>
      </c>
      <c r="C79">
        <v>2048</v>
      </c>
      <c r="D79">
        <f t="shared" si="7"/>
        <v>134377472</v>
      </c>
      <c r="E79">
        <v>134377472</v>
      </c>
    </row>
    <row r="80" spans="1:5" x14ac:dyDescent="0.15">
      <c r="A80">
        <v>78</v>
      </c>
      <c r="B80" s="18" t="str">
        <f t="shared" si="6"/>
        <v>8027000</v>
      </c>
      <c r="C80">
        <v>2048</v>
      </c>
      <c r="D80">
        <f t="shared" si="7"/>
        <v>134379520</v>
      </c>
      <c r="E80">
        <v>134379520</v>
      </c>
    </row>
    <row r="81" spans="1:5" x14ac:dyDescent="0.15">
      <c r="A81">
        <v>79</v>
      </c>
      <c r="B81" s="18" t="str">
        <f t="shared" si="6"/>
        <v>8027800</v>
      </c>
      <c r="C81">
        <v>2048</v>
      </c>
      <c r="D81">
        <f t="shared" si="7"/>
        <v>134381568</v>
      </c>
      <c r="E81">
        <v>134381568</v>
      </c>
    </row>
    <row r="82" spans="1:5" x14ac:dyDescent="0.15">
      <c r="A82">
        <v>80</v>
      </c>
      <c r="B82" s="18" t="str">
        <f t="shared" si="6"/>
        <v>8028000</v>
      </c>
      <c r="C82">
        <v>2048</v>
      </c>
      <c r="D82">
        <f t="shared" si="7"/>
        <v>134383616</v>
      </c>
      <c r="E82">
        <v>134383616</v>
      </c>
    </row>
    <row r="83" spans="1:5" x14ac:dyDescent="0.15">
      <c r="A83">
        <v>81</v>
      </c>
      <c r="B83" s="18" t="str">
        <f t="shared" si="6"/>
        <v>8028800</v>
      </c>
      <c r="C83">
        <v>2048</v>
      </c>
      <c r="D83">
        <f t="shared" si="7"/>
        <v>134385664</v>
      </c>
      <c r="E83">
        <v>134385664</v>
      </c>
    </row>
    <row r="84" spans="1:5" x14ac:dyDescent="0.15">
      <c r="A84">
        <v>82</v>
      </c>
      <c r="B84" s="18" t="str">
        <f t="shared" si="6"/>
        <v>8029000</v>
      </c>
      <c r="C84">
        <v>2048</v>
      </c>
      <c r="D84">
        <f t="shared" si="7"/>
        <v>134387712</v>
      </c>
      <c r="E84">
        <v>134387712</v>
      </c>
    </row>
    <row r="85" spans="1:5" x14ac:dyDescent="0.15">
      <c r="A85">
        <v>83</v>
      </c>
      <c r="B85" s="18" t="str">
        <f t="shared" si="6"/>
        <v>8029800</v>
      </c>
      <c r="C85">
        <v>2048</v>
      </c>
      <c r="D85">
        <f t="shared" si="7"/>
        <v>134389760</v>
      </c>
      <c r="E85">
        <v>134389760</v>
      </c>
    </row>
    <row r="86" spans="1:5" x14ac:dyDescent="0.15">
      <c r="A86">
        <v>84</v>
      </c>
      <c r="B86" s="18" t="str">
        <f t="shared" si="6"/>
        <v>802A000</v>
      </c>
      <c r="C86">
        <v>2048</v>
      </c>
      <c r="D86">
        <f t="shared" si="7"/>
        <v>134391808</v>
      </c>
      <c r="E86">
        <v>134391808</v>
      </c>
    </row>
    <row r="87" spans="1:5" x14ac:dyDescent="0.15">
      <c r="A87">
        <v>85</v>
      </c>
      <c r="B87" s="18" t="str">
        <f t="shared" si="6"/>
        <v>802A800</v>
      </c>
      <c r="C87">
        <v>2048</v>
      </c>
      <c r="D87">
        <f t="shared" si="7"/>
        <v>134393856</v>
      </c>
      <c r="E87">
        <v>134393856</v>
      </c>
    </row>
    <row r="88" spans="1:5" x14ac:dyDescent="0.15">
      <c r="A88">
        <v>86</v>
      </c>
      <c r="B88" s="18" t="str">
        <f t="shared" si="6"/>
        <v>802B000</v>
      </c>
      <c r="C88">
        <v>2048</v>
      </c>
      <c r="D88">
        <f t="shared" si="7"/>
        <v>134395904</v>
      </c>
      <c r="E88">
        <v>134395904</v>
      </c>
    </row>
    <row r="89" spans="1:5" x14ac:dyDescent="0.15">
      <c r="A89">
        <v>87</v>
      </c>
      <c r="B89" s="18" t="str">
        <f t="shared" si="6"/>
        <v>802B800</v>
      </c>
      <c r="C89">
        <v>2048</v>
      </c>
      <c r="D89">
        <f t="shared" si="7"/>
        <v>134397952</v>
      </c>
      <c r="E89">
        <v>134397952</v>
      </c>
    </row>
    <row r="90" spans="1:5" x14ac:dyDescent="0.15">
      <c r="A90">
        <v>88</v>
      </c>
      <c r="B90" s="18" t="str">
        <f t="shared" si="6"/>
        <v>802C000</v>
      </c>
      <c r="C90">
        <v>2048</v>
      </c>
      <c r="D90">
        <f t="shared" si="7"/>
        <v>134400000</v>
      </c>
      <c r="E90">
        <v>134400000</v>
      </c>
    </row>
    <row r="91" spans="1:5" x14ac:dyDescent="0.15">
      <c r="A91">
        <v>89</v>
      </c>
      <c r="B91" s="18" t="str">
        <f t="shared" si="6"/>
        <v>802C800</v>
      </c>
      <c r="C91">
        <v>2048</v>
      </c>
      <c r="D91">
        <f t="shared" si="7"/>
        <v>134402048</v>
      </c>
      <c r="E91">
        <v>134402048</v>
      </c>
    </row>
    <row r="92" spans="1:5" x14ac:dyDescent="0.15">
      <c r="A92">
        <v>90</v>
      </c>
      <c r="B92" s="18" t="str">
        <f t="shared" si="6"/>
        <v>802D000</v>
      </c>
      <c r="C92">
        <v>2048</v>
      </c>
      <c r="D92">
        <f t="shared" si="7"/>
        <v>134404096</v>
      </c>
      <c r="E92">
        <v>134404096</v>
      </c>
    </row>
    <row r="93" spans="1:5" x14ac:dyDescent="0.15">
      <c r="A93">
        <v>91</v>
      </c>
      <c r="B93" s="18" t="str">
        <f t="shared" si="6"/>
        <v>802D800</v>
      </c>
      <c r="C93">
        <v>2048</v>
      </c>
      <c r="D93">
        <f t="shared" si="7"/>
        <v>134406144</v>
      </c>
      <c r="E93">
        <v>134406144</v>
      </c>
    </row>
    <row r="94" spans="1:5" x14ac:dyDescent="0.15">
      <c r="A94">
        <v>92</v>
      </c>
      <c r="B94" s="18" t="str">
        <f t="shared" si="6"/>
        <v>802E000</v>
      </c>
      <c r="C94">
        <v>2048</v>
      </c>
      <c r="D94">
        <f t="shared" si="7"/>
        <v>134408192</v>
      </c>
      <c r="E94">
        <v>134408192</v>
      </c>
    </row>
    <row r="95" spans="1:5" x14ac:dyDescent="0.15">
      <c r="A95">
        <v>93</v>
      </c>
      <c r="B95" s="18" t="str">
        <f t="shared" si="6"/>
        <v>802E800</v>
      </c>
      <c r="C95">
        <v>2048</v>
      </c>
      <c r="D95">
        <f t="shared" si="7"/>
        <v>134410240</v>
      </c>
      <c r="E95">
        <v>134410240</v>
      </c>
    </row>
    <row r="96" spans="1:5" x14ac:dyDescent="0.15">
      <c r="A96">
        <v>94</v>
      </c>
      <c r="B96" s="18" t="str">
        <f t="shared" si="6"/>
        <v>802F000</v>
      </c>
      <c r="C96">
        <v>2048</v>
      </c>
      <c r="D96">
        <f t="shared" si="7"/>
        <v>134412288</v>
      </c>
      <c r="E96">
        <v>134412288</v>
      </c>
    </row>
    <row r="97" spans="1:5" x14ac:dyDescent="0.15">
      <c r="A97">
        <v>95</v>
      </c>
      <c r="B97" s="18" t="str">
        <f t="shared" si="6"/>
        <v>802F800</v>
      </c>
      <c r="C97">
        <v>2048</v>
      </c>
      <c r="D97">
        <f t="shared" si="7"/>
        <v>134414336</v>
      </c>
      <c r="E97">
        <v>134414336</v>
      </c>
    </row>
    <row r="98" spans="1:5" x14ac:dyDescent="0.15">
      <c r="A98">
        <v>96</v>
      </c>
      <c r="B98" s="18" t="str">
        <f t="shared" si="6"/>
        <v>8030000</v>
      </c>
      <c r="C98">
        <v>2048</v>
      </c>
      <c r="D98">
        <f t="shared" si="7"/>
        <v>134416384</v>
      </c>
      <c r="E98">
        <v>134416384</v>
      </c>
    </row>
    <row r="99" spans="1:5" x14ac:dyDescent="0.15">
      <c r="A99">
        <v>97</v>
      </c>
      <c r="B99" s="18" t="str">
        <f t="shared" si="6"/>
        <v>8030800</v>
      </c>
      <c r="C99">
        <v>2048</v>
      </c>
      <c r="D99">
        <f t="shared" si="7"/>
        <v>134418432</v>
      </c>
      <c r="E99">
        <v>134418432</v>
      </c>
    </row>
    <row r="100" spans="1:5" x14ac:dyDescent="0.15">
      <c r="A100">
        <v>98</v>
      </c>
      <c r="B100" s="18" t="str">
        <f t="shared" si="6"/>
        <v>8031000</v>
      </c>
      <c r="C100">
        <v>2048</v>
      </c>
      <c r="D100">
        <f t="shared" si="7"/>
        <v>134420480</v>
      </c>
      <c r="E100">
        <v>134420480</v>
      </c>
    </row>
    <row r="101" spans="1:5" x14ac:dyDescent="0.15">
      <c r="A101">
        <v>99</v>
      </c>
      <c r="B101" s="18" t="str">
        <f t="shared" si="6"/>
        <v>8031800</v>
      </c>
      <c r="C101">
        <v>2048</v>
      </c>
      <c r="D101">
        <f t="shared" si="7"/>
        <v>134422528</v>
      </c>
      <c r="E101">
        <v>134422528</v>
      </c>
    </row>
    <row r="102" spans="1:5" x14ac:dyDescent="0.15">
      <c r="A102">
        <v>100</v>
      </c>
      <c r="B102" s="18" t="str">
        <f t="shared" si="6"/>
        <v>8032000</v>
      </c>
      <c r="C102">
        <v>2048</v>
      </c>
      <c r="D102">
        <f t="shared" si="7"/>
        <v>134424576</v>
      </c>
      <c r="E102">
        <v>134424576</v>
      </c>
    </row>
    <row r="103" spans="1:5" x14ac:dyDescent="0.15">
      <c r="A103">
        <v>101</v>
      </c>
      <c r="B103" s="18" t="str">
        <f t="shared" si="6"/>
        <v>8032800</v>
      </c>
      <c r="C103">
        <v>2048</v>
      </c>
      <c r="D103">
        <f t="shared" si="7"/>
        <v>134426624</v>
      </c>
      <c r="E103">
        <v>134426624</v>
      </c>
    </row>
    <row r="104" spans="1:5" x14ac:dyDescent="0.15">
      <c r="A104">
        <v>102</v>
      </c>
      <c r="B104" s="18" t="str">
        <f t="shared" si="6"/>
        <v>8033000</v>
      </c>
      <c r="C104">
        <v>2048</v>
      </c>
      <c r="D104">
        <f t="shared" si="7"/>
        <v>134428672</v>
      </c>
      <c r="E104">
        <v>134428672</v>
      </c>
    </row>
    <row r="105" spans="1:5" x14ac:dyDescent="0.15">
      <c r="A105">
        <v>103</v>
      </c>
      <c r="B105" s="18" t="str">
        <f t="shared" si="6"/>
        <v>8033800</v>
      </c>
      <c r="C105">
        <v>2048</v>
      </c>
      <c r="D105">
        <f t="shared" si="7"/>
        <v>134430720</v>
      </c>
      <c r="E105">
        <v>134430720</v>
      </c>
    </row>
    <row r="106" spans="1:5" x14ac:dyDescent="0.15">
      <c r="A106">
        <v>104</v>
      </c>
      <c r="B106" s="18" t="str">
        <f t="shared" si="6"/>
        <v>8034000</v>
      </c>
      <c r="C106">
        <v>2048</v>
      </c>
      <c r="D106">
        <f t="shared" si="7"/>
        <v>134432768</v>
      </c>
      <c r="E106">
        <v>134432768</v>
      </c>
    </row>
    <row r="107" spans="1:5" x14ac:dyDescent="0.15">
      <c r="A107">
        <v>105</v>
      </c>
      <c r="B107" s="18" t="str">
        <f t="shared" si="6"/>
        <v>8034800</v>
      </c>
      <c r="C107">
        <v>2048</v>
      </c>
      <c r="D107">
        <f t="shared" si="7"/>
        <v>134434816</v>
      </c>
      <c r="E107">
        <v>134434816</v>
      </c>
    </row>
    <row r="108" spans="1:5" x14ac:dyDescent="0.15">
      <c r="A108">
        <v>106</v>
      </c>
      <c r="B108" s="18" t="str">
        <f t="shared" si="6"/>
        <v>8035000</v>
      </c>
      <c r="C108">
        <v>2048</v>
      </c>
      <c r="D108">
        <f t="shared" si="7"/>
        <v>134436864</v>
      </c>
      <c r="E108">
        <v>134436864</v>
      </c>
    </row>
    <row r="109" spans="1:5" x14ac:dyDescent="0.15">
      <c r="A109">
        <v>107</v>
      </c>
      <c r="B109" s="18" t="str">
        <f>DEC2HEX(D109-C109)</f>
        <v>8035800</v>
      </c>
      <c r="C109">
        <v>2048</v>
      </c>
      <c r="D109">
        <f t="shared" si="7"/>
        <v>134438912</v>
      </c>
      <c r="E109">
        <v>134438912</v>
      </c>
    </row>
    <row r="110" spans="1:5" x14ac:dyDescent="0.15">
      <c r="A110">
        <v>108</v>
      </c>
      <c r="B110" s="18" t="str">
        <f t="shared" si="6"/>
        <v>8036000</v>
      </c>
      <c r="C110">
        <v>2048</v>
      </c>
      <c r="D110">
        <f t="shared" si="7"/>
        <v>134440960</v>
      </c>
      <c r="E110">
        <v>134440960</v>
      </c>
    </row>
    <row r="111" spans="1:5" x14ac:dyDescent="0.15">
      <c r="A111">
        <v>109</v>
      </c>
      <c r="B111" s="18" t="str">
        <f t="shared" si="6"/>
        <v>8036800</v>
      </c>
      <c r="C111">
        <v>2048</v>
      </c>
      <c r="D111">
        <f t="shared" si="7"/>
        <v>134443008</v>
      </c>
      <c r="E111">
        <v>134443008</v>
      </c>
    </row>
    <row r="112" spans="1:5" x14ac:dyDescent="0.15">
      <c r="A112">
        <v>110</v>
      </c>
      <c r="B112" s="18" t="str">
        <f t="shared" si="6"/>
        <v>8037000</v>
      </c>
      <c r="C112">
        <v>2048</v>
      </c>
      <c r="D112">
        <f t="shared" si="7"/>
        <v>134445056</v>
      </c>
      <c r="E112">
        <v>134445056</v>
      </c>
    </row>
    <row r="113" spans="1:5" x14ac:dyDescent="0.15">
      <c r="A113">
        <v>111</v>
      </c>
      <c r="B113" s="18" t="str">
        <f t="shared" si="6"/>
        <v>8037800</v>
      </c>
      <c r="C113">
        <v>2048</v>
      </c>
      <c r="D113">
        <f t="shared" si="7"/>
        <v>134447104</v>
      </c>
      <c r="E113">
        <v>134447104</v>
      </c>
    </row>
    <row r="114" spans="1:5" x14ac:dyDescent="0.15">
      <c r="A114">
        <v>112</v>
      </c>
      <c r="B114" s="18" t="str">
        <f t="shared" si="6"/>
        <v>8038000</v>
      </c>
      <c r="C114">
        <v>2048</v>
      </c>
      <c r="D114">
        <f t="shared" si="7"/>
        <v>134449152</v>
      </c>
      <c r="E114">
        <v>134449152</v>
      </c>
    </row>
    <row r="115" spans="1:5" x14ac:dyDescent="0.15">
      <c r="A115">
        <v>113</v>
      </c>
      <c r="B115" s="18" t="str">
        <f t="shared" si="6"/>
        <v>8038800</v>
      </c>
      <c r="C115">
        <v>2048</v>
      </c>
      <c r="D115">
        <f t="shared" si="7"/>
        <v>134451200</v>
      </c>
      <c r="E115">
        <v>134451200</v>
      </c>
    </row>
    <row r="116" spans="1:5" x14ac:dyDescent="0.15">
      <c r="A116">
        <v>114</v>
      </c>
      <c r="B116" s="18" t="str">
        <f t="shared" si="6"/>
        <v>8039000</v>
      </c>
      <c r="C116">
        <v>2048</v>
      </c>
      <c r="D116">
        <f t="shared" si="7"/>
        <v>134453248</v>
      </c>
      <c r="E116">
        <v>134453248</v>
      </c>
    </row>
    <row r="117" spans="1:5" x14ac:dyDescent="0.15">
      <c r="A117">
        <v>115</v>
      </c>
      <c r="B117" s="18" t="str">
        <f t="shared" si="6"/>
        <v>8039800</v>
      </c>
      <c r="C117">
        <v>2048</v>
      </c>
      <c r="D117">
        <f t="shared" si="7"/>
        <v>134455296</v>
      </c>
      <c r="E117">
        <v>134455296</v>
      </c>
    </row>
    <row r="118" spans="1:5" x14ac:dyDescent="0.15">
      <c r="A118">
        <v>116</v>
      </c>
      <c r="B118" s="18" t="str">
        <f t="shared" si="6"/>
        <v>803A000</v>
      </c>
      <c r="C118">
        <v>2048</v>
      </c>
      <c r="D118">
        <f t="shared" si="7"/>
        <v>134457344</v>
      </c>
      <c r="E118">
        <v>134457344</v>
      </c>
    </row>
    <row r="119" spans="1:5" x14ac:dyDescent="0.15">
      <c r="A119">
        <v>117</v>
      </c>
      <c r="B119" s="18" t="str">
        <f t="shared" si="6"/>
        <v>803A800</v>
      </c>
      <c r="C119">
        <v>2048</v>
      </c>
      <c r="D119">
        <f t="shared" si="7"/>
        <v>134459392</v>
      </c>
      <c r="E119">
        <v>134459392</v>
      </c>
    </row>
    <row r="120" spans="1:5" x14ac:dyDescent="0.15">
      <c r="A120">
        <v>118</v>
      </c>
      <c r="B120" s="18" t="str">
        <f t="shared" si="6"/>
        <v>803B000</v>
      </c>
      <c r="C120">
        <v>2048</v>
      </c>
      <c r="D120">
        <f t="shared" si="7"/>
        <v>134461440</v>
      </c>
      <c r="E120">
        <v>134461440</v>
      </c>
    </row>
    <row r="121" spans="1:5" x14ac:dyDescent="0.15">
      <c r="A121">
        <v>119</v>
      </c>
      <c r="B121" s="18" t="str">
        <f t="shared" si="6"/>
        <v>803B800</v>
      </c>
      <c r="C121">
        <v>2048</v>
      </c>
      <c r="D121">
        <f t="shared" si="7"/>
        <v>134463488</v>
      </c>
      <c r="E121">
        <v>134463488</v>
      </c>
    </row>
    <row r="122" spans="1:5" x14ac:dyDescent="0.15">
      <c r="A122">
        <v>120</v>
      </c>
      <c r="B122" s="18" t="str">
        <f t="shared" si="6"/>
        <v>803C000</v>
      </c>
      <c r="C122">
        <v>2048</v>
      </c>
      <c r="D122">
        <f t="shared" si="7"/>
        <v>134465536</v>
      </c>
      <c r="E122">
        <v>134465536</v>
      </c>
    </row>
    <row r="123" spans="1:5" x14ac:dyDescent="0.15">
      <c r="A123">
        <v>121</v>
      </c>
      <c r="B123" s="18" t="str">
        <f t="shared" si="6"/>
        <v>803C800</v>
      </c>
      <c r="C123">
        <v>2048</v>
      </c>
      <c r="D123">
        <f t="shared" si="7"/>
        <v>134467584</v>
      </c>
      <c r="E123">
        <v>134467584</v>
      </c>
    </row>
    <row r="124" spans="1:5" x14ac:dyDescent="0.15">
      <c r="A124">
        <v>122</v>
      </c>
      <c r="B124" s="18" t="str">
        <f t="shared" si="6"/>
        <v>803D000</v>
      </c>
      <c r="C124">
        <v>2048</v>
      </c>
      <c r="D124">
        <f t="shared" si="7"/>
        <v>134469632</v>
      </c>
      <c r="E124">
        <v>134469632</v>
      </c>
    </row>
    <row r="125" spans="1:5" x14ac:dyDescent="0.15">
      <c r="A125">
        <v>123</v>
      </c>
      <c r="B125" s="18" t="str">
        <f t="shared" si="6"/>
        <v>803D800</v>
      </c>
      <c r="C125">
        <v>2048</v>
      </c>
      <c r="D125">
        <f t="shared" si="7"/>
        <v>134471680</v>
      </c>
      <c r="E125">
        <v>134471680</v>
      </c>
    </row>
    <row r="126" spans="1:5" x14ac:dyDescent="0.15">
      <c r="A126">
        <v>124</v>
      </c>
      <c r="B126" s="18" t="str">
        <f t="shared" si="6"/>
        <v>803E000</v>
      </c>
      <c r="C126">
        <v>2048</v>
      </c>
      <c r="D126">
        <f t="shared" si="7"/>
        <v>134473728</v>
      </c>
      <c r="E126">
        <v>134473728</v>
      </c>
    </row>
    <row r="127" spans="1:5" x14ac:dyDescent="0.15">
      <c r="A127">
        <v>125</v>
      </c>
      <c r="B127" s="18" t="str">
        <f t="shared" si="6"/>
        <v>803E800</v>
      </c>
      <c r="C127">
        <v>2048</v>
      </c>
      <c r="D127">
        <f t="shared" si="7"/>
        <v>134475776</v>
      </c>
      <c r="E127">
        <v>134475776</v>
      </c>
    </row>
    <row r="128" spans="1:5" x14ac:dyDescent="0.15">
      <c r="A128">
        <v>126</v>
      </c>
      <c r="B128" s="18" t="str">
        <f t="shared" si="6"/>
        <v>803F000</v>
      </c>
      <c r="C128">
        <v>2048</v>
      </c>
      <c r="D128">
        <f t="shared" si="7"/>
        <v>134477824</v>
      </c>
      <c r="E128">
        <v>134477824</v>
      </c>
    </row>
    <row r="129" spans="1:5" x14ac:dyDescent="0.15">
      <c r="A129">
        <v>127</v>
      </c>
      <c r="B129" s="18" t="str">
        <f t="shared" si="6"/>
        <v>803F800</v>
      </c>
      <c r="C129">
        <v>2048</v>
      </c>
      <c r="D129">
        <f t="shared" si="7"/>
        <v>134479872</v>
      </c>
      <c r="E129">
        <v>134479872</v>
      </c>
    </row>
  </sheetData>
  <mergeCells count="49">
    <mergeCell ref="G33:G34"/>
    <mergeCell ref="R28:R30"/>
    <mergeCell ref="G31:G32"/>
    <mergeCell ref="H31:I32"/>
    <mergeCell ref="J31:K32"/>
    <mergeCell ref="L31:M32"/>
    <mergeCell ref="N31:N32"/>
    <mergeCell ref="O31:P32"/>
    <mergeCell ref="Q31:Q32"/>
    <mergeCell ref="R31:R32"/>
    <mergeCell ref="H28:I30"/>
    <mergeCell ref="J28:K30"/>
    <mergeCell ref="L28:M30"/>
    <mergeCell ref="N28:N30"/>
    <mergeCell ref="O28:P30"/>
    <mergeCell ref="Q28:Q30"/>
    <mergeCell ref="G16:G17"/>
    <mergeCell ref="H23:R24"/>
    <mergeCell ref="H25:I27"/>
    <mergeCell ref="J25:K27"/>
    <mergeCell ref="L25:M27"/>
    <mergeCell ref="N25:N27"/>
    <mergeCell ref="O25:P27"/>
    <mergeCell ref="Q25:Q27"/>
    <mergeCell ref="R25:R27"/>
    <mergeCell ref="R11:R13"/>
    <mergeCell ref="G14:G15"/>
    <mergeCell ref="H14:I15"/>
    <mergeCell ref="J14:K15"/>
    <mergeCell ref="L14:M15"/>
    <mergeCell ref="N14:N15"/>
    <mergeCell ref="O14:P15"/>
    <mergeCell ref="Q14:Q15"/>
    <mergeCell ref="R14:R15"/>
    <mergeCell ref="H11:I13"/>
    <mergeCell ref="J11:K13"/>
    <mergeCell ref="L11:M13"/>
    <mergeCell ref="N11:N13"/>
    <mergeCell ref="O11:P13"/>
    <mergeCell ref="Q11:Q13"/>
    <mergeCell ref="A1:C1"/>
    <mergeCell ref="H6:R7"/>
    <mergeCell ref="H8:I10"/>
    <mergeCell ref="J8:K10"/>
    <mergeCell ref="L8:M10"/>
    <mergeCell ref="N8:N10"/>
    <mergeCell ref="O8:P10"/>
    <mergeCell ref="Q8:Q10"/>
    <mergeCell ref="R8:R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2021-07-28T07:37:15Z</dcterms:modified>
</cp:coreProperties>
</file>