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<sst xmlns="http://schemas.openxmlformats.org/spreadsheetml/2006/main" count="78" uniqueCount="65">
  <si>
    <t>全省各级干部情况统计表</t>
  </si>
  <si>
    <t>（统计截止时间：</t>
  </si>
  <si>
    <t>)</t>
  </si>
  <si>
    <t xml:space="preserve">     项目
 级别</t>
  </si>
  <si>
    <t>总
数</t>
  </si>
  <si>
    <t>女</t>
  </si>
  <si>
    <t>少数民族情况</t>
  </si>
  <si>
    <t>非中共党员情况</t>
  </si>
  <si>
    <t>学 历 情 况</t>
  </si>
  <si>
    <t>年 龄 情 况</t>
  </si>
  <si>
    <t>全日制学历情况</t>
  </si>
  <si>
    <t>在职学历情况</t>
  </si>
  <si>
    <t>总数</t>
  </si>
  <si>
    <t>合
计</t>
  </si>
  <si>
    <t>苗族</t>
  </si>
  <si>
    <t>布依族</t>
  </si>
  <si>
    <t>侗族</t>
  </si>
  <si>
    <t>土家族</t>
  </si>
  <si>
    <t>彝族</t>
  </si>
  <si>
    <t>仡佬族</t>
  </si>
  <si>
    <t>水族</t>
  </si>
  <si>
    <t>其他民族</t>
  </si>
  <si>
    <t>民革</t>
  </si>
  <si>
    <t>民盟</t>
  </si>
  <si>
    <t>民建</t>
  </si>
  <si>
    <t>民进</t>
  </si>
  <si>
    <t>农工党</t>
  </si>
  <si>
    <t>致公党</t>
  </si>
  <si>
    <t>九三学社</t>
  </si>
  <si>
    <t>无党派</t>
  </si>
  <si>
    <t>研
究
生</t>
  </si>
  <si>
    <t>大
学</t>
  </si>
  <si>
    <t>大
普
大
专</t>
  </si>
  <si>
    <t>中
专
以
下</t>
  </si>
  <si>
    <t>40
以
下</t>
  </si>
  <si>
    <t>41
/
45</t>
  </si>
  <si>
    <t>46
/
50</t>
  </si>
  <si>
    <t>51
/
55</t>
  </si>
  <si>
    <t>56
/
59</t>
  </si>
  <si>
    <t>60
以
上</t>
  </si>
  <si>
    <t>总    数</t>
  </si>
  <si>
    <t>其中各项占
合计数的比例（%）</t>
  </si>
  <si>
    <t>其
中</t>
  </si>
  <si>
    <t>领导职务</t>
  </si>
  <si>
    <t>合计</t>
  </si>
  <si>
    <t>其中各项占合计
数的比例（%）</t>
  </si>
  <si>
    <t>正厅级领导职务</t>
  </si>
  <si>
    <t>副厅级领导职务</t>
  </si>
  <si>
    <t>正处级领导职务</t>
  </si>
  <si>
    <t>副处级领导职务</t>
  </si>
  <si>
    <t>正科级领导职务</t>
  </si>
  <si>
    <t>副科级领导职务</t>
  </si>
  <si>
    <t>非领导职务</t>
  </si>
  <si>
    <t>一级巡视员</t>
  </si>
  <si>
    <t>二级巡视员</t>
  </si>
  <si>
    <t>一级调研员</t>
  </si>
  <si>
    <t>二级调研员</t>
  </si>
  <si>
    <t>三级调研员</t>
  </si>
  <si>
    <t>四级调研员</t>
  </si>
  <si>
    <t>一级主任
科员</t>
  </si>
  <si>
    <t>二级主任
科员</t>
  </si>
  <si>
    <t>三级主任
科员</t>
  </si>
  <si>
    <t>四级主任
科员</t>
  </si>
  <si>
    <t>一级科员</t>
  </si>
  <si>
    <t>二级科员</t>
  </si>
</sst>
</file>

<file path=xl/styles.xml><?xml version="1.0" encoding="utf-8"?>
<styleSheet xmlns="http://schemas.openxmlformats.org/spreadsheetml/2006/main">
  <numFmts count="4">
    <numFmt numFmtId="176" formatCode="0.0%"/>
    <numFmt numFmtId="177" formatCode="0_);[Red]\(0\)"/>
    <numFmt numFmtId="178" formatCode="[$-409]yyyy/m/d\ h:mm\ AM/PM;@"/>
    <numFmt numFmtId="179" formatCode="yyyy&quot;年&quot;m&quot;月&quot;d&quot;日&quot;;@"/>
  </numFmts>
  <fonts count="27">
    <font>
      <sz val="11"/>
      <color rgb="FF000000"/>
      <name val="宋体"/>
      <charset val="134"/>
    </font>
    <font>
      <sz val="11"/>
      <name val="宋体"/>
      <charset val="134"/>
    </font>
    <font>
      <b/>
      <sz val="19"/>
      <color rgb="FF000000"/>
      <name val="宋体"/>
      <charset val="134"/>
    </font>
    <font>
      <sz val="13"/>
      <color rgb="FF00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000000"/>
      <name val="仿宋_GB2312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0"/>
      <name val="Calibri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"/>
        <bgColor indexed="64"/>
      </patternFill>
    </fill>
    <fill>
      <patternFill patternType="solid">
        <fgColor theme="9" tint="0.59"/>
        <bgColor indexed="64"/>
      </patternFill>
    </fill>
    <fill>
      <patternFill patternType="solid">
        <fgColor theme="6" tint="0.39"/>
        <bgColor indexed="64"/>
      </patternFill>
    </fill>
    <fill>
      <patternFill patternType="solid">
        <fgColor theme="4" tint="0.59"/>
        <bgColor indexed="64"/>
      </patternFill>
    </fill>
    <fill>
      <patternFill patternType="solid">
        <fgColor theme="7" tint="0.5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"/>
        <bgColor indexed="64"/>
      </patternFill>
    </fill>
    <fill>
      <patternFill patternType="solid">
        <fgColor theme="5" tint="0.7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"/>
        <bgColor indexed="64"/>
      </patternFill>
    </fill>
    <fill>
      <patternFill patternType="solid">
        <fgColor theme="4" tint="0.3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"/>
        <bgColor indexed="64"/>
      </patternFill>
    </fill>
    <fill>
      <patternFill patternType="solid">
        <fgColor theme="4" tint="0.79"/>
        <bgColor indexed="64"/>
      </patternFill>
    </fill>
    <fill>
      <patternFill patternType="solid">
        <fgColor theme="7" tint="0.7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"/>
        <bgColor indexed="64"/>
      </patternFill>
    </fill>
    <fill>
      <patternFill patternType="solid">
        <fgColor theme="6" tint="0.79"/>
        <bgColor indexed="64"/>
      </patternFill>
    </fill>
    <fill>
      <patternFill patternType="solid">
        <fgColor theme="6" tint="0.5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theme="4" tint="0.4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27" borderId="0">
      <alignment vertical="top"/>
    </xf>
    <xf numFmtId="0" fontId="8" fillId="29" borderId="0">
      <alignment vertical="top"/>
    </xf>
    <xf numFmtId="0" fontId="9" fillId="6" borderId="0">
      <alignment vertical="top"/>
    </xf>
    <xf numFmtId="0" fontId="26" fillId="30" borderId="16">
      <alignment vertical="top"/>
    </xf>
    <xf numFmtId="0" fontId="8" fillId="33" borderId="0">
      <alignment vertical="top"/>
    </xf>
    <xf numFmtId="0" fontId="8" fillId="32" borderId="0">
      <alignment vertical="top"/>
    </xf>
    <xf numFmtId="0" fontId="10" fillId="0" borderId="0">
      <alignment vertical="top"/>
    </xf>
    <xf numFmtId="0" fontId="9" fillId="19" borderId="0">
      <alignment vertical="top"/>
    </xf>
    <xf numFmtId="0" fontId="10" fillId="0" borderId="0">
      <alignment vertical="top"/>
    </xf>
    <xf numFmtId="0" fontId="9" fillId="5" borderId="0">
      <alignment vertical="top"/>
    </xf>
    <xf numFmtId="0" fontId="9" fillId="15" borderId="0">
      <alignment vertical="top"/>
    </xf>
    <xf numFmtId="0" fontId="9" fillId="26" borderId="0">
      <alignment vertical="top"/>
    </xf>
    <xf numFmtId="0" fontId="9" fillId="25" borderId="0">
      <alignment vertical="top"/>
    </xf>
    <xf numFmtId="0" fontId="9" fillId="24" borderId="0">
      <alignment vertical="top"/>
    </xf>
    <xf numFmtId="0" fontId="16" fillId="14" borderId="16">
      <alignment vertical="top"/>
    </xf>
    <xf numFmtId="0" fontId="9" fillId="23" borderId="0">
      <alignment vertical="top"/>
    </xf>
    <xf numFmtId="0" fontId="22" fillId="22" borderId="0">
      <alignment vertical="top"/>
    </xf>
    <xf numFmtId="0" fontId="8" fillId="21" borderId="0">
      <alignment vertical="top"/>
    </xf>
    <xf numFmtId="0" fontId="21" fillId="20" borderId="0">
      <alignment vertical="top"/>
    </xf>
    <xf numFmtId="0" fontId="8" fillId="28" borderId="0">
      <alignment vertical="top"/>
    </xf>
    <xf numFmtId="0" fontId="20" fillId="0" borderId="18">
      <alignment vertical="top"/>
    </xf>
    <xf numFmtId="0" fontId="19" fillId="18" borderId="0">
      <alignment vertical="top"/>
    </xf>
    <xf numFmtId="0" fontId="18" fillId="17" borderId="17">
      <alignment vertical="top"/>
    </xf>
    <xf numFmtId="0" fontId="23" fillId="14" borderId="19">
      <alignment vertical="top"/>
    </xf>
    <xf numFmtId="0" fontId="13" fillId="0" borderId="13">
      <alignment vertical="top"/>
    </xf>
    <xf numFmtId="0" fontId="17" fillId="0" borderId="0">
      <alignment vertical="top"/>
    </xf>
    <xf numFmtId="0" fontId="8" fillId="16" borderId="0">
      <alignment vertical="top"/>
    </xf>
    <xf numFmtId="0" fontId="7" fillId="0" borderId="0">
      <alignment vertical="top"/>
    </xf>
    <xf numFmtId="0" fontId="10" fillId="0" borderId="0">
      <alignment vertical="top"/>
    </xf>
    <xf numFmtId="0" fontId="8" fillId="13" borderId="0">
      <alignment vertical="top"/>
    </xf>
    <xf numFmtId="0" fontId="10" fillId="0" borderId="0">
      <alignment vertical="top"/>
    </xf>
    <xf numFmtId="0" fontId="25" fillId="0" borderId="0">
      <alignment vertical="top"/>
    </xf>
    <xf numFmtId="0" fontId="14" fillId="0" borderId="0">
      <alignment vertical="top"/>
    </xf>
    <xf numFmtId="0" fontId="8" fillId="9" borderId="0">
      <alignment vertical="top"/>
    </xf>
    <xf numFmtId="0" fontId="12" fillId="0" borderId="0">
      <alignment vertical="top"/>
    </xf>
    <xf numFmtId="0" fontId="9" fillId="11" borderId="0">
      <alignment vertical="top"/>
    </xf>
    <xf numFmtId="0" fontId="10" fillId="8" borderId="14">
      <alignment vertical="top"/>
    </xf>
    <xf numFmtId="0" fontId="8" fillId="31" borderId="0">
      <alignment vertical="top"/>
    </xf>
    <xf numFmtId="0" fontId="9" fillId="7" borderId="0">
      <alignment vertical="top"/>
    </xf>
    <xf numFmtId="0" fontId="8" fillId="10" borderId="0">
      <alignment vertical="top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top"/>
    </xf>
    <xf numFmtId="0" fontId="11" fillId="0" borderId="13">
      <alignment vertical="top"/>
    </xf>
    <xf numFmtId="0" fontId="8" fillId="3" borderId="0">
      <alignment vertical="top"/>
    </xf>
    <xf numFmtId="0" fontId="7" fillId="0" borderId="12">
      <alignment vertical="top"/>
    </xf>
    <xf numFmtId="0" fontId="9" fillId="4" borderId="0">
      <alignment vertical="top"/>
    </xf>
    <xf numFmtId="0" fontId="8" fillId="12" borderId="0">
      <alignment vertical="top"/>
    </xf>
    <xf numFmtId="0" fontId="15" fillId="0" borderId="15">
      <alignment vertical="top"/>
    </xf>
  </cellStyleXfs>
  <cellXfs count="38">
    <xf numFmtId="0" fontId="0" fillId="0" borderId="0" xfId="0" applyFont="1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0" fillId="2" borderId="3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177" fontId="4" fillId="2" borderId="10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/>
    <xf numFmtId="0" fontId="6" fillId="2" borderId="0" xfId="0" applyFont="1" applyFill="1"/>
    <xf numFmtId="49" fontId="0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8" fontId="0" fillId="2" borderId="1" xfId="0" applyNumberFormat="1" applyFont="1" applyFill="1" applyBorder="1" applyAlignment="1">
      <alignment vertical="center"/>
    </xf>
    <xf numFmtId="179" fontId="0" fillId="2" borderId="1" xfId="0" applyNumberFormat="1" applyFont="1" applyFill="1" applyBorder="1" applyAlignment="1">
      <alignment vertical="center"/>
    </xf>
    <xf numFmtId="179" fontId="0" fillId="2" borderId="1" xfId="0" applyNumberFormat="1" applyFont="1" applyFill="1" applyBorder="1" applyAlignment="1">
      <alignment horizontal="center" vertical="center"/>
    </xf>
    <xf numFmtId="178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0"/>
  <sheetViews>
    <sheetView showGridLines="0" tabSelected="1" workbookViewId="0">
      <selection activeCell="F3" sqref="$A3:$XFD3"/>
    </sheetView>
  </sheetViews>
  <sheetFormatPr defaultColWidth="9" defaultRowHeight="14.25" customHeight="1"/>
  <cols>
    <col min="1" max="2" width="3.375" style="1" customWidth="1"/>
    <col min="3" max="3" width="8.25" style="1" customWidth="1"/>
    <col min="4" max="4" width="4.875" style="1" customWidth="1"/>
    <col min="5" max="6" width="4.375" style="1" customWidth="1"/>
    <col min="7" max="14" width="3.25" style="1" customWidth="1"/>
    <col min="15" max="15" width="4.375" style="1" customWidth="1"/>
    <col min="16" max="20" width="3.25" style="1" customWidth="1"/>
    <col min="21" max="21" width="4.125" style="1" customWidth="1"/>
    <col min="22" max="23" width="3.25" style="1" customWidth="1"/>
    <col min="24" max="41" width="4.375" style="1" customWidth="1"/>
  </cols>
  <sheetData>
    <row r="1" ht="28.5" customHeight="1" spans="1:4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17.25" customHeight="1" spans="1:4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3" t="s">
        <v>1</v>
      </c>
      <c r="N2" s="33"/>
      <c r="O2" s="33"/>
      <c r="P2" s="34"/>
      <c r="Q2" s="35"/>
      <c r="R2" s="35">
        <f ca="1">NOW()</f>
        <v>44888.6742361111</v>
      </c>
      <c r="S2" s="35"/>
      <c r="T2" s="35"/>
      <c r="U2" s="35"/>
      <c r="V2" s="3" t="s">
        <v>2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6"/>
      <c r="AI2" s="36"/>
      <c r="AJ2" s="36"/>
      <c r="AK2" s="36"/>
      <c r="AL2" s="36"/>
      <c r="AM2" s="36"/>
      <c r="AN2" s="36"/>
      <c r="AO2" s="36"/>
    </row>
    <row r="3" ht="20.25" customHeight="1" spans="1:41">
      <c r="A3" s="4" t="s">
        <v>3</v>
      </c>
      <c r="B3" s="5"/>
      <c r="C3" s="5"/>
      <c r="D3" s="6" t="s">
        <v>4</v>
      </c>
      <c r="E3" s="30" t="s">
        <v>5</v>
      </c>
      <c r="F3" s="30" t="s">
        <v>6</v>
      </c>
      <c r="G3" s="31"/>
      <c r="H3" s="31"/>
      <c r="I3" s="31"/>
      <c r="J3" s="31"/>
      <c r="K3" s="31"/>
      <c r="L3" s="31"/>
      <c r="M3" s="31"/>
      <c r="N3" s="31"/>
      <c r="O3" s="30" t="s">
        <v>7</v>
      </c>
      <c r="P3" s="31"/>
      <c r="Q3" s="31"/>
      <c r="R3" s="31"/>
      <c r="S3" s="31"/>
      <c r="T3" s="31"/>
      <c r="U3" s="31"/>
      <c r="V3" s="31"/>
      <c r="W3" s="31"/>
      <c r="X3" s="30" t="s">
        <v>8</v>
      </c>
      <c r="Y3" s="31"/>
      <c r="Z3" s="31"/>
      <c r="AA3" s="31"/>
      <c r="AB3" s="30" t="s">
        <v>9</v>
      </c>
      <c r="AC3" s="31"/>
      <c r="AD3" s="31"/>
      <c r="AE3" s="31"/>
      <c r="AF3" s="31"/>
      <c r="AG3" s="31"/>
      <c r="AH3" s="30" t="s">
        <v>10</v>
      </c>
      <c r="AI3" s="31"/>
      <c r="AJ3" s="31"/>
      <c r="AK3" s="31"/>
      <c r="AL3" s="30" t="s">
        <v>11</v>
      </c>
      <c r="AM3" s="31"/>
      <c r="AN3" s="31"/>
      <c r="AO3" s="31"/>
    </row>
    <row r="4" ht="63" customHeight="1" spans="1:41">
      <c r="A4" s="7"/>
      <c r="B4" s="5"/>
      <c r="C4" s="5"/>
      <c r="D4" s="8" t="s">
        <v>12</v>
      </c>
      <c r="E4" s="17" t="s">
        <v>5</v>
      </c>
      <c r="F4" s="15" t="s">
        <v>13</v>
      </c>
      <c r="G4" s="15" t="s">
        <v>14</v>
      </c>
      <c r="H4" s="15" t="s">
        <v>15</v>
      </c>
      <c r="I4" s="15" t="s">
        <v>16</v>
      </c>
      <c r="J4" s="15" t="s">
        <v>17</v>
      </c>
      <c r="K4" s="15" t="s">
        <v>18</v>
      </c>
      <c r="L4" s="15" t="s">
        <v>19</v>
      </c>
      <c r="M4" s="15" t="s">
        <v>20</v>
      </c>
      <c r="N4" s="15" t="s">
        <v>21</v>
      </c>
      <c r="O4" s="15" t="s">
        <v>13</v>
      </c>
      <c r="P4" s="15" t="s">
        <v>22</v>
      </c>
      <c r="Q4" s="15" t="s">
        <v>23</v>
      </c>
      <c r="R4" s="15" t="s">
        <v>24</v>
      </c>
      <c r="S4" s="15" t="s">
        <v>25</v>
      </c>
      <c r="T4" s="15" t="s">
        <v>26</v>
      </c>
      <c r="U4" s="15" t="s">
        <v>27</v>
      </c>
      <c r="V4" s="15" t="s">
        <v>28</v>
      </c>
      <c r="W4" s="15" t="s">
        <v>29</v>
      </c>
      <c r="X4" s="15" t="s">
        <v>30</v>
      </c>
      <c r="Y4" s="15" t="s">
        <v>31</v>
      </c>
      <c r="Z4" s="15" t="s">
        <v>32</v>
      </c>
      <c r="AA4" s="15" t="s">
        <v>33</v>
      </c>
      <c r="AB4" s="15" t="s">
        <v>34</v>
      </c>
      <c r="AC4" s="15" t="s">
        <v>35</v>
      </c>
      <c r="AD4" s="15" t="s">
        <v>36</v>
      </c>
      <c r="AE4" s="15" t="s">
        <v>37</v>
      </c>
      <c r="AF4" s="15" t="s">
        <v>38</v>
      </c>
      <c r="AG4" s="15" t="s">
        <v>39</v>
      </c>
      <c r="AH4" s="15" t="s">
        <v>30</v>
      </c>
      <c r="AI4" s="15" t="s">
        <v>31</v>
      </c>
      <c r="AJ4" s="15" t="s">
        <v>32</v>
      </c>
      <c r="AK4" s="15" t="s">
        <v>33</v>
      </c>
      <c r="AL4" s="15" t="s">
        <v>30</v>
      </c>
      <c r="AM4" s="15" t="s">
        <v>31</v>
      </c>
      <c r="AN4" s="15" t="s">
        <v>32</v>
      </c>
      <c r="AO4" s="15" t="s">
        <v>33</v>
      </c>
    </row>
    <row r="5" ht="33" customHeight="1" spans="1:41">
      <c r="A5" s="9" t="s">
        <v>40</v>
      </c>
      <c r="B5" s="10"/>
      <c r="C5" s="10" t="s">
        <v>12</v>
      </c>
      <c r="D5" s="11">
        <v>1841</v>
      </c>
      <c r="E5" s="11">
        <v>349</v>
      </c>
      <c r="F5" s="11">
        <v>548</v>
      </c>
      <c r="G5" s="11">
        <v>135</v>
      </c>
      <c r="H5" s="11">
        <v>79</v>
      </c>
      <c r="I5" s="11">
        <v>88</v>
      </c>
      <c r="J5" s="11">
        <v>97</v>
      </c>
      <c r="K5" s="11">
        <v>29</v>
      </c>
      <c r="L5" s="11">
        <v>41</v>
      </c>
      <c r="M5" s="11">
        <v>9</v>
      </c>
      <c r="N5" s="11">
        <v>70</v>
      </c>
      <c r="O5" s="11">
        <v>186</v>
      </c>
      <c r="P5" s="11">
        <v>22</v>
      </c>
      <c r="Q5" s="11">
        <v>22</v>
      </c>
      <c r="R5" s="11">
        <v>29</v>
      </c>
      <c r="S5" s="11">
        <v>23</v>
      </c>
      <c r="T5" s="11">
        <v>20</v>
      </c>
      <c r="U5" s="11">
        <v>18</v>
      </c>
      <c r="V5" s="11">
        <v>28</v>
      </c>
      <c r="W5" s="11">
        <v>24</v>
      </c>
      <c r="X5" s="11">
        <v>725</v>
      </c>
      <c r="Y5" s="11">
        <v>1096</v>
      </c>
      <c r="Z5" s="11">
        <v>17</v>
      </c>
      <c r="AA5" s="11">
        <v>2</v>
      </c>
      <c r="AB5" s="11">
        <v>3</v>
      </c>
      <c r="AC5" s="11">
        <v>58</v>
      </c>
      <c r="AD5" s="11">
        <v>323</v>
      </c>
      <c r="AE5" s="11">
        <v>573</v>
      </c>
      <c r="AF5" s="11">
        <v>713</v>
      </c>
      <c r="AG5" s="11">
        <v>171</v>
      </c>
      <c r="AH5" s="11">
        <v>196</v>
      </c>
      <c r="AI5" s="11">
        <v>1103</v>
      </c>
      <c r="AJ5" s="11">
        <v>210</v>
      </c>
      <c r="AK5" s="11">
        <v>326</v>
      </c>
      <c r="AL5" s="11">
        <v>585</v>
      </c>
      <c r="AM5" s="11">
        <v>350</v>
      </c>
      <c r="AN5" s="11">
        <v>16</v>
      </c>
      <c r="AO5" s="11"/>
    </row>
    <row r="6" ht="36.75" customHeight="1" spans="1:41">
      <c r="A6" s="12" t="s">
        <v>41</v>
      </c>
      <c r="B6" s="13"/>
      <c r="C6" s="13"/>
      <c r="D6" s="13"/>
      <c r="E6" s="32">
        <f>IFERROR(E5/$D5,"")</f>
        <v>0.189570885388376</v>
      </c>
      <c r="F6" s="32">
        <f>IFERROR(F5/$D5,"")</f>
        <v>0.297664312873438</v>
      </c>
      <c r="G6" s="32">
        <f t="shared" ref="G6:N6" si="0">IFERROR(G5/$F5,"")</f>
        <v>0.246350364963504</v>
      </c>
      <c r="H6" s="32">
        <f t="shared" si="0"/>
        <v>0.144160583941606</v>
      </c>
      <c r="I6" s="32">
        <f t="shared" si="0"/>
        <v>0.160583941605839</v>
      </c>
      <c r="J6" s="32">
        <f t="shared" si="0"/>
        <v>0.177007299270073</v>
      </c>
      <c r="K6" s="32">
        <f t="shared" si="0"/>
        <v>0.0529197080291971</v>
      </c>
      <c r="L6" s="32">
        <f t="shared" si="0"/>
        <v>0.0748175182481752</v>
      </c>
      <c r="M6" s="32">
        <f t="shared" si="0"/>
        <v>0.0164233576642336</v>
      </c>
      <c r="N6" s="32">
        <f t="shared" si="0"/>
        <v>0.127737226277372</v>
      </c>
      <c r="O6" s="32">
        <f>IFERROR(O5/$D5,"")</f>
        <v>0.101032047800109</v>
      </c>
      <c r="P6" s="32">
        <f t="shared" ref="P6:W6" si="1">IFERROR(P5/$O5,"")</f>
        <v>0.118279569892473</v>
      </c>
      <c r="Q6" s="32">
        <f t="shared" si="1"/>
        <v>0.118279569892473</v>
      </c>
      <c r="R6" s="32">
        <f t="shared" si="1"/>
        <v>0.155913978494624</v>
      </c>
      <c r="S6" s="32">
        <f t="shared" si="1"/>
        <v>0.123655913978495</v>
      </c>
      <c r="T6" s="32">
        <f t="shared" si="1"/>
        <v>0.10752688172043</v>
      </c>
      <c r="U6" s="32">
        <f t="shared" si="1"/>
        <v>0.0967741935483871</v>
      </c>
      <c r="V6" s="32">
        <f t="shared" si="1"/>
        <v>0.150537634408602</v>
      </c>
      <c r="W6" s="32">
        <f t="shared" si="1"/>
        <v>0.129032258064516</v>
      </c>
      <c r="X6" s="32">
        <f>IFERROR(X5/$D5,"")</f>
        <v>0.393807713199348</v>
      </c>
      <c r="Y6" s="32">
        <f>IFERROR(Y5/$D5,"")</f>
        <v>0.595328625746877</v>
      </c>
      <c r="Z6" s="32">
        <f>IFERROR(Z5/$D5,"")</f>
        <v>0.00923411189570885</v>
      </c>
      <c r="AA6" s="32">
        <f>IFERROR(AA5/$D5,"")</f>
        <v>0.00108636610537751</v>
      </c>
      <c r="AB6" s="32">
        <f>IFERROR(AB5/$D5,"")</f>
        <v>0.00162954915806627</v>
      </c>
      <c r="AC6" s="32">
        <f>IFERROR(AC5/$D5,"")</f>
        <v>0.0315046170559479</v>
      </c>
      <c r="AD6" s="32">
        <f>IFERROR(AD5/$D5,"")</f>
        <v>0.175448126018468</v>
      </c>
      <c r="AE6" s="32">
        <f>IFERROR(AE5/$D5,"")</f>
        <v>0.311243889190657</v>
      </c>
      <c r="AF6" s="32">
        <f>IFERROR(AF5/$D5,"")</f>
        <v>0.387289516567083</v>
      </c>
      <c r="AG6" s="32">
        <f>IFERROR(AG5/$D5,"")</f>
        <v>0.0928843020097773</v>
      </c>
      <c r="AH6" s="32">
        <f>IFERROR(AH5/$D5,"")</f>
        <v>0.106463878326996</v>
      </c>
      <c r="AI6" s="32">
        <f>IFERROR(AI5/$D5,"")</f>
        <v>0.599130907115698</v>
      </c>
      <c r="AJ6" s="32">
        <f>IFERROR(AJ5/$D5,"")</f>
        <v>0.114068441064639</v>
      </c>
      <c r="AK6" s="32">
        <f>IFERROR(AK5/$D5,"")</f>
        <v>0.177077675176534</v>
      </c>
      <c r="AL6" s="32">
        <f>IFERROR(AL5/$D5,"")</f>
        <v>0.317762085822922</v>
      </c>
      <c r="AM6" s="32">
        <f>IFERROR(AM5/$D5,"")</f>
        <v>0.190114068441065</v>
      </c>
      <c r="AN6" s="32">
        <f>IFERROR(AN5/$D5,"")</f>
        <v>0.0086909288430201</v>
      </c>
      <c r="AO6" s="32">
        <f>IFERROR(AO5/$D5,"")</f>
        <v>0</v>
      </c>
    </row>
    <row r="7" ht="31.5" customHeight="1" spans="1:41">
      <c r="A7" s="14" t="s">
        <v>42</v>
      </c>
      <c r="B7" s="15" t="s">
        <v>43</v>
      </c>
      <c r="C7" s="15" t="s">
        <v>44</v>
      </c>
      <c r="D7" s="11">
        <v>1668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ht="31.5" customHeight="1" spans="1:41">
      <c r="A8" s="16"/>
      <c r="B8" s="17"/>
      <c r="C8" s="18" t="s">
        <v>45</v>
      </c>
      <c r="D8" s="19"/>
      <c r="E8" s="32">
        <f>IFERROR(E7/$D7,"")</f>
        <v>0</v>
      </c>
      <c r="F8" s="32">
        <f>IFERROR(F7/$D7,"")</f>
        <v>0</v>
      </c>
      <c r="G8" s="32" t="str">
        <f t="shared" ref="G8:N8" si="2">IFERROR(G7/$F7,"")</f>
        <v/>
      </c>
      <c r="H8" s="32" t="str">
        <f t="shared" si="2"/>
        <v/>
      </c>
      <c r="I8" s="32" t="str">
        <f t="shared" si="2"/>
        <v/>
      </c>
      <c r="J8" s="32" t="str">
        <f t="shared" si="2"/>
        <v/>
      </c>
      <c r="K8" s="32" t="str">
        <f t="shared" si="2"/>
        <v/>
      </c>
      <c r="L8" s="32" t="str">
        <f t="shared" si="2"/>
        <v/>
      </c>
      <c r="M8" s="32" t="str">
        <f t="shared" si="2"/>
        <v/>
      </c>
      <c r="N8" s="32" t="str">
        <f t="shared" si="2"/>
        <v/>
      </c>
      <c r="O8" s="32">
        <f>IFERROR(O7/$D7,"")</f>
        <v>0</v>
      </c>
      <c r="P8" s="32" t="str">
        <f t="shared" ref="P8:W8" si="3">IFERROR(P7/$O7,"")</f>
        <v/>
      </c>
      <c r="Q8" s="32" t="str">
        <f t="shared" si="3"/>
        <v/>
      </c>
      <c r="R8" s="32" t="str">
        <f t="shared" si="3"/>
        <v/>
      </c>
      <c r="S8" s="32" t="str">
        <f t="shared" si="3"/>
        <v/>
      </c>
      <c r="T8" s="32" t="str">
        <f t="shared" si="3"/>
        <v/>
      </c>
      <c r="U8" s="32" t="str">
        <f t="shared" si="3"/>
        <v/>
      </c>
      <c r="V8" s="32" t="str">
        <f t="shared" si="3"/>
        <v/>
      </c>
      <c r="W8" s="32" t="str">
        <f t="shared" si="3"/>
        <v/>
      </c>
      <c r="X8" s="32">
        <f>IFERROR(X7/$D7,"")</f>
        <v>0</v>
      </c>
      <c r="Y8" s="32">
        <f>IFERROR(Y7/$D7,"")</f>
        <v>0</v>
      </c>
      <c r="Z8" s="32">
        <f>IFERROR(Z7/$D7,"")</f>
        <v>0</v>
      </c>
      <c r="AA8" s="32">
        <f>IFERROR(AA7/$D7,"")</f>
        <v>0</v>
      </c>
      <c r="AB8" s="32">
        <f>IFERROR(AB7/$D7,"")</f>
        <v>0</v>
      </c>
      <c r="AC8" s="32">
        <f>IFERROR(AC7/$D7,"")</f>
        <v>0</v>
      </c>
      <c r="AD8" s="32">
        <f>IFERROR(AD7/$D7,"")</f>
        <v>0</v>
      </c>
      <c r="AE8" s="32">
        <f>IFERROR(AE7/$D7,"")</f>
        <v>0</v>
      </c>
      <c r="AF8" s="32">
        <f>IFERROR(AF7/$D7,"")</f>
        <v>0</v>
      </c>
      <c r="AG8" s="32">
        <f>IFERROR(AG7/$D7,"")</f>
        <v>0</v>
      </c>
      <c r="AH8" s="32">
        <f>IFERROR(AH7/$D7,"")</f>
        <v>0</v>
      </c>
      <c r="AI8" s="32">
        <f>IFERROR(AI7/$D7,"")</f>
        <v>0</v>
      </c>
      <c r="AJ8" s="32">
        <f>IFERROR(AJ7/$D7,"")</f>
        <v>0</v>
      </c>
      <c r="AK8" s="32">
        <f>IFERROR(AK7/$D7,"")</f>
        <v>0</v>
      </c>
      <c r="AL8" s="32">
        <f>IFERROR(AL7/$D7,"")</f>
        <v>0</v>
      </c>
      <c r="AM8" s="32">
        <f>IFERROR(AM7/$D7,"")</f>
        <v>0</v>
      </c>
      <c r="AN8" s="32">
        <f>IFERROR(AN7/$D7,"")</f>
        <v>0</v>
      </c>
      <c r="AO8" s="32">
        <f>IFERROR(AO7/$D7,"")</f>
        <v>0</v>
      </c>
    </row>
    <row r="9" ht="31.5" customHeight="1" spans="1:41">
      <c r="A9" s="16"/>
      <c r="B9" s="17"/>
      <c r="C9" s="18" t="s">
        <v>46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ht="31.5" customHeight="1" spans="1:41">
      <c r="A10" s="16"/>
      <c r="B10" s="17"/>
      <c r="C10" s="18" t="s">
        <v>47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ht="31.5" customHeight="1" spans="1:41">
      <c r="A11" s="16"/>
      <c r="B11" s="17"/>
      <c r="C11" s="18" t="s">
        <v>48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ht="31.5" customHeight="1" spans="1:41">
      <c r="A12" s="16"/>
      <c r="B12" s="17"/>
      <c r="C12" s="18" t="s">
        <v>49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ht="31.5" customHeight="1" spans="1:41">
      <c r="A13" s="16"/>
      <c r="B13" s="17"/>
      <c r="C13" s="18" t="s">
        <v>50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ht="31.5" customHeight="1" spans="1:41">
      <c r="A14" s="16"/>
      <c r="B14" s="17"/>
      <c r="C14" s="18" t="s">
        <v>51</v>
      </c>
      <c r="D14" s="11">
        <v>1300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>
        <v>138</v>
      </c>
      <c r="AI14" s="11">
        <v>788</v>
      </c>
      <c r="AJ14" s="11">
        <v>146</v>
      </c>
      <c r="AK14" s="11">
        <v>225</v>
      </c>
      <c r="AL14" s="11">
        <v>402</v>
      </c>
      <c r="AM14" s="11">
        <v>241</v>
      </c>
      <c r="AN14" s="11">
        <v>9</v>
      </c>
      <c r="AO14" s="11"/>
    </row>
    <row r="15" ht="31.5" customHeight="1" spans="1:41">
      <c r="A15" s="16"/>
      <c r="B15" s="15" t="s">
        <v>52</v>
      </c>
      <c r="C15" s="18" t="s">
        <v>44</v>
      </c>
      <c r="D15" s="11">
        <v>173</v>
      </c>
      <c r="E15" s="11">
        <v>44</v>
      </c>
      <c r="F15" s="11">
        <v>43</v>
      </c>
      <c r="G15" s="11">
        <v>10</v>
      </c>
      <c r="H15" s="11">
        <v>6</v>
      </c>
      <c r="I15" s="11">
        <v>7</v>
      </c>
      <c r="J15" s="11">
        <v>7</v>
      </c>
      <c r="K15" s="11">
        <v>4</v>
      </c>
      <c r="L15" s="11">
        <v>4</v>
      </c>
      <c r="M15" s="11"/>
      <c r="N15" s="11">
        <v>5</v>
      </c>
      <c r="O15" s="11">
        <v>19</v>
      </c>
      <c r="P15" s="11">
        <v>1</v>
      </c>
      <c r="Q15" s="11">
        <v>2</v>
      </c>
      <c r="R15" s="11">
        <v>5</v>
      </c>
      <c r="S15" s="11">
        <v>3</v>
      </c>
      <c r="T15" s="11">
        <v>4</v>
      </c>
      <c r="U15" s="11">
        <v>1</v>
      </c>
      <c r="V15" s="11">
        <v>2</v>
      </c>
      <c r="W15" s="11">
        <v>1</v>
      </c>
      <c r="X15" s="11">
        <v>41</v>
      </c>
      <c r="Y15" s="11">
        <v>126</v>
      </c>
      <c r="Z15" s="11">
        <v>5</v>
      </c>
      <c r="AA15" s="11"/>
      <c r="AB15" s="11"/>
      <c r="AC15" s="11"/>
      <c r="AD15" s="11">
        <v>1</v>
      </c>
      <c r="AE15" s="11">
        <v>15</v>
      </c>
      <c r="AF15" s="11">
        <v>107</v>
      </c>
      <c r="AG15" s="11">
        <v>50</v>
      </c>
      <c r="AH15" s="11">
        <v>6</v>
      </c>
      <c r="AI15" s="11">
        <v>88</v>
      </c>
      <c r="AJ15" s="11">
        <v>30</v>
      </c>
      <c r="AK15" s="11">
        <v>46</v>
      </c>
      <c r="AL15" s="11">
        <v>35</v>
      </c>
      <c r="AM15" s="11">
        <v>58</v>
      </c>
      <c r="AN15" s="11">
        <v>4</v>
      </c>
      <c r="AO15" s="11"/>
    </row>
    <row r="16" ht="31.5" customHeight="1" spans="1:41">
      <c r="A16" s="16"/>
      <c r="B16" s="17"/>
      <c r="C16" s="18" t="s">
        <v>45</v>
      </c>
      <c r="D16" s="19"/>
      <c r="E16" s="32">
        <f>IFERROR(E15/$D15,"")</f>
        <v>0.254335260115607</v>
      </c>
      <c r="F16" s="32">
        <f>IFERROR(F15/$D15,"")</f>
        <v>0.248554913294798</v>
      </c>
      <c r="G16" s="32">
        <f t="shared" ref="G16:N16" si="4">IFERROR(G15/$F15,"")</f>
        <v>0.232558139534884</v>
      </c>
      <c r="H16" s="32">
        <f t="shared" si="4"/>
        <v>0.13953488372093</v>
      </c>
      <c r="I16" s="32">
        <f t="shared" si="4"/>
        <v>0.162790697674419</v>
      </c>
      <c r="J16" s="32">
        <f t="shared" si="4"/>
        <v>0.162790697674419</v>
      </c>
      <c r="K16" s="32">
        <f t="shared" si="4"/>
        <v>0.0930232558139535</v>
      </c>
      <c r="L16" s="32">
        <f t="shared" si="4"/>
        <v>0.0930232558139535</v>
      </c>
      <c r="M16" s="32">
        <f t="shared" si="4"/>
        <v>0</v>
      </c>
      <c r="N16" s="32">
        <f t="shared" si="4"/>
        <v>0.116279069767442</v>
      </c>
      <c r="O16" s="32">
        <f>IFERROR(O15/$D15,"")</f>
        <v>0.109826589595376</v>
      </c>
      <c r="P16" s="32">
        <f t="shared" ref="P16:W16" si="5">IFERROR(P15/$O15,"")</f>
        <v>0.0526315789473684</v>
      </c>
      <c r="Q16" s="32">
        <f t="shared" si="5"/>
        <v>0.105263157894737</v>
      </c>
      <c r="R16" s="32">
        <f t="shared" si="5"/>
        <v>0.263157894736842</v>
      </c>
      <c r="S16" s="32">
        <f t="shared" si="5"/>
        <v>0.157894736842105</v>
      </c>
      <c r="T16" s="32">
        <f t="shared" si="5"/>
        <v>0.210526315789474</v>
      </c>
      <c r="U16" s="32">
        <f t="shared" si="5"/>
        <v>0.0526315789473684</v>
      </c>
      <c r="V16" s="32">
        <f t="shared" si="5"/>
        <v>0.105263157894737</v>
      </c>
      <c r="W16" s="32">
        <f t="shared" si="5"/>
        <v>0.0526315789473684</v>
      </c>
      <c r="X16" s="32">
        <f>IFERROR(X15/$D15,"")</f>
        <v>0.236994219653179</v>
      </c>
      <c r="Y16" s="32">
        <f>IFERROR(Y15/$D15,"")</f>
        <v>0.728323699421965</v>
      </c>
      <c r="Z16" s="32">
        <f>IFERROR(Z15/$D15,"")</f>
        <v>0.0289017341040462</v>
      </c>
      <c r="AA16" s="32">
        <f>IFERROR(AA15/$D15,"")</f>
        <v>0</v>
      </c>
      <c r="AB16" s="32">
        <f>IFERROR(AB15/$D15,"")</f>
        <v>0</v>
      </c>
      <c r="AC16" s="32">
        <f>IFERROR(AC15/$D15,"")</f>
        <v>0</v>
      </c>
      <c r="AD16" s="32">
        <f>IFERROR(AD15/$D15,"")</f>
        <v>0.00578034682080925</v>
      </c>
      <c r="AE16" s="32">
        <f>IFERROR(AE15/$D15,"")</f>
        <v>0.0867052023121387</v>
      </c>
      <c r="AF16" s="32">
        <f>IFERROR(AF15/$D15,"")</f>
        <v>0.61849710982659</v>
      </c>
      <c r="AG16" s="32">
        <f>IFERROR(AG15/$D15,"")</f>
        <v>0.289017341040462</v>
      </c>
      <c r="AH16" s="32">
        <f>IFERROR(AH15/$D15,"")</f>
        <v>0.0346820809248555</v>
      </c>
      <c r="AI16" s="32">
        <f>IFERROR(AI15/$D15,"")</f>
        <v>0.508670520231214</v>
      </c>
      <c r="AJ16" s="32">
        <f>IFERROR(AJ15/$D15,"")</f>
        <v>0.173410404624277</v>
      </c>
      <c r="AK16" s="32">
        <f>IFERROR(AK15/$D15,"")</f>
        <v>0.265895953757225</v>
      </c>
      <c r="AL16" s="32">
        <f>IFERROR(AL15/$D15,"")</f>
        <v>0.202312138728324</v>
      </c>
      <c r="AM16" s="32">
        <f>IFERROR(AM15/$D15,"")</f>
        <v>0.335260115606936</v>
      </c>
      <c r="AN16" s="32">
        <f>IFERROR(AN15/$D15,"")</f>
        <v>0.023121387283237</v>
      </c>
      <c r="AO16" s="32">
        <f>IFERROR(AO15/$D15,"")</f>
        <v>0</v>
      </c>
    </row>
    <row r="17" ht="31.5" customHeight="1" spans="1:41">
      <c r="A17" s="16"/>
      <c r="B17" s="17"/>
      <c r="C17" s="18" t="s">
        <v>53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ht="31.5" customHeight="1" spans="1:41">
      <c r="A18" s="20"/>
      <c r="B18" s="21"/>
      <c r="C18" s="18" t="s">
        <v>54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ht="31.5" customHeight="1" spans="1:41">
      <c r="A19" s="20"/>
      <c r="B19" s="21"/>
      <c r="C19" s="18" t="s">
        <v>55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ht="31.5" customHeight="1" spans="1:41">
      <c r="A20" s="20"/>
      <c r="B20" s="21"/>
      <c r="C20" s="18" t="s">
        <v>56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ht="31.5" customHeight="1" spans="1:41">
      <c r="A21" s="20"/>
      <c r="B21" s="21"/>
      <c r="C21" s="18" t="s">
        <v>57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ht="31.5" customHeight="1" spans="1:41">
      <c r="A22" s="20"/>
      <c r="B22" s="21"/>
      <c r="C22" s="22" t="s">
        <v>58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ht="31.5" customHeight="1" spans="1:41">
      <c r="A23" s="20"/>
      <c r="B23" s="23"/>
      <c r="C23" s="24" t="s">
        <v>59</v>
      </c>
      <c r="D23" s="2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ht="31.5" customHeight="1" spans="1:41">
      <c r="A24" s="20"/>
      <c r="B24" s="23"/>
      <c r="C24" s="24" t="s">
        <v>60</v>
      </c>
      <c r="D24" s="2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ht="31.5" customHeight="1" spans="1:41">
      <c r="A25" s="20"/>
      <c r="B25" s="23"/>
      <c r="C25" s="24" t="s">
        <v>61</v>
      </c>
      <c r="D25" s="2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ht="31.5" customHeight="1" spans="1:41">
      <c r="A26" s="20"/>
      <c r="B26" s="23"/>
      <c r="C26" s="24" t="s">
        <v>62</v>
      </c>
      <c r="D26" s="2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ht="31.5" customHeight="1" spans="1:41">
      <c r="A27" s="20"/>
      <c r="B27" s="23"/>
      <c r="C27" s="24" t="s">
        <v>63</v>
      </c>
      <c r="D27" s="2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ht="31.5" customHeight="1" spans="1:41">
      <c r="A28" s="20"/>
      <c r="B28" s="23"/>
      <c r="C28" s="24" t="s">
        <v>64</v>
      </c>
      <c r="D28" s="2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ht="13.5" customHeight="1" spans="1:41">
      <c r="A29" s="26"/>
      <c r="B29" s="26"/>
      <c r="C29" s="27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37"/>
      <c r="AI29" s="37"/>
      <c r="AJ29" s="37"/>
      <c r="AK29" s="37"/>
      <c r="AL29" s="37"/>
      <c r="AM29" s="37"/>
      <c r="AN29" s="37"/>
      <c r="AO29" s="37"/>
    </row>
    <row r="30" ht="13.5" customHeight="1" spans="1:4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ht="13.5" customHeight="1" spans="1:4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ht="15" customHeight="1" spans="1:41">
      <c r="A32" s="28"/>
      <c r="B32" s="28"/>
      <c r="C32" s="29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ht="15" customHeight="1" spans="1:41">
      <c r="A33" s="28"/>
      <c r="B33" s="28"/>
      <c r="C33" s="29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4" ht="15" customHeight="1" spans="1:41">
      <c r="A34" s="28"/>
      <c r="B34" s="28"/>
      <c r="C34" s="29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</row>
    <row r="35" ht="15" customHeight="1" spans="1:41">
      <c r="A35" s="28"/>
      <c r="B35" s="28"/>
      <c r="C35" s="29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</row>
    <row r="36" ht="15" customHeight="1" spans="1:41">
      <c r="A36" s="28"/>
      <c r="B36" s="28"/>
      <c r="C36" s="29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</row>
    <row r="37" ht="15" customHeight="1" spans="1:41">
      <c r="A37" s="28"/>
      <c r="B37" s="28"/>
      <c r="C37" s="29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</row>
    <row r="38" ht="15" customHeight="1" spans="1:41">
      <c r="A38" s="28"/>
      <c r="B38" s="28"/>
      <c r="C38" s="29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</row>
    <row r="39" ht="15" customHeight="1" spans="1:41">
      <c r="A39" s="28"/>
      <c r="B39" s="28"/>
      <c r="C39" s="29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</row>
    <row r="40" ht="15" customHeight="1" spans="1:41">
      <c r="A40" s="28"/>
      <c r="B40" s="28"/>
      <c r="C40" s="29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</row>
  </sheetData>
  <mergeCells count="19">
    <mergeCell ref="A1:AO1"/>
    <mergeCell ref="R2:U2"/>
    <mergeCell ref="F3:N3"/>
    <mergeCell ref="O3:W3"/>
    <mergeCell ref="X3:AA3"/>
    <mergeCell ref="AB3:AG3"/>
    <mergeCell ref="AH3:AK3"/>
    <mergeCell ref="AL3:AO3"/>
    <mergeCell ref="A5:C5"/>
    <mergeCell ref="A6:D6"/>
    <mergeCell ref="C8:D8"/>
    <mergeCell ref="C16:D16"/>
    <mergeCell ref="A29:AG29"/>
    <mergeCell ref="A7:A28"/>
    <mergeCell ref="B7:B14"/>
    <mergeCell ref="B15:B28"/>
    <mergeCell ref="D3:D4"/>
    <mergeCell ref="E3:E4"/>
    <mergeCell ref="A3:C4"/>
  </mergeCells>
  <pageMargins left="0.9" right="0.9" top="0.98" bottom="0.98" header="0.51" footer="0.51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吴小哥</cp:lastModifiedBy>
  <dcterms:created xsi:type="dcterms:W3CDTF">2022-11-22T14:55:00Z</dcterms:created>
  <dcterms:modified xsi:type="dcterms:W3CDTF">2022-11-23T16:18:01Z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2052-5.0.0.7550</vt:lpwstr>
  </property>
  <property fmtid="{D5CDD505-2E9C-101B-9397-08002B2CF9AE}" pid="3" name="ICV">
    <vt:lpwstr>C8EACC46BF8CEFFB39D77D6365525192</vt:lpwstr>
  </property>
</Properties>
</file>